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tables/table4.xml" ContentType="application/vnd.openxmlformats-officedocument.spreadsheetml.tab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tables/table5.xml" ContentType="application/vnd.openxmlformats-officedocument.spreadsheetml.table+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tables/table6.xml" ContentType="application/vnd.openxmlformats-officedocument.spreadsheetml.tab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tables/table7.xml" ContentType="application/vnd.openxmlformats-officedocument.spreadsheetml.table+xml"/>
  <Override PartName="/xl/charts/chartEx3.xml" ContentType="application/vnd.ms-office.chartex+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slicers/slicer3.xml" ContentType="application/vnd.ms-excel.slicer+xml"/>
  <Override PartName="/xl/slicers/slicer4.xml" ContentType="application/vnd.ms-excel.slicer+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d.docs.live.net/4e8616f527b5ade7/Documents/Projects/Car_sales_Project_2d/"/>
    </mc:Choice>
  </mc:AlternateContent>
  <xr:revisionPtr revIDLastSave="694" documentId="13_ncr:1_{C0ECF51A-8299-408B-9E4A-27F6B43FE5AF}" xr6:coauthVersionLast="47" xr6:coauthVersionMax="47" xr10:uidLastSave="{493C677E-02F1-4F04-ADA6-649A17829A6F}"/>
  <bookViews>
    <workbookView xWindow="-120" yWindow="-120" windowWidth="29040" windowHeight="15720" tabRatio="722" activeTab="9" xr2:uid="{00000000-000D-0000-FFFF-FFFF00000000}"/>
  </bookViews>
  <sheets>
    <sheet name="car_sales" sheetId="1" r:id="rId1"/>
    <sheet name="Bar Chart" sheetId="2" r:id="rId2"/>
    <sheet name="Column, Pie, Sunburst Chart" sheetId="3" r:id="rId3"/>
    <sheet name="Line Chart" sheetId="7" r:id="rId4"/>
    <sheet name="Column Chart" sheetId="8" r:id="rId5"/>
    <sheet name="Area Chart" sheetId="9" r:id="rId6"/>
    <sheet name="Histogram Chart" sheetId="11" r:id="rId7"/>
    <sheet name="Scatter Chart" sheetId="12" r:id="rId8"/>
    <sheet name="Sunburst Chart" sheetId="13" r:id="rId9"/>
    <sheet name="Dashboard" sheetId="4" r:id="rId10"/>
  </sheets>
  <definedNames>
    <definedName name="_xlchart.v1.0" hidden="1">'Column, Pie, Sunburst Chart'!$B$2:$B$156</definedName>
    <definedName name="_xlchart.v1.1" hidden="1">'Column, Pie, Sunburst Chart'!$C$2:$C$156</definedName>
    <definedName name="_xlchart.v1.10" hidden="1">'Histogram Chart'!$C$2:$C$156</definedName>
    <definedName name="_xlchart.v1.11" hidden="1">'Histogram Chart'!$B$2:$B$156</definedName>
    <definedName name="_xlchart.v1.12" hidden="1">'Histogram Chart'!$C$1</definedName>
    <definedName name="_xlchart.v1.13" hidden="1">'Histogram Chart'!$C$2:$C$156</definedName>
    <definedName name="_xlchart.v1.14" hidden="1">'Histogram Chart'!$B$2:$B$156</definedName>
    <definedName name="_xlchart.v1.15" hidden="1">'Histogram Chart'!$C$1</definedName>
    <definedName name="_xlchart.v1.16" hidden="1">'Histogram Chart'!$C$2:$C$156</definedName>
    <definedName name="_xlchart.v1.17" hidden="1">'Histogram Chart'!$B$2:$B$156</definedName>
    <definedName name="_xlchart.v1.18" hidden="1">'Histogram Chart'!$C$1</definedName>
    <definedName name="_xlchart.v1.19" hidden="1">'Histogram Chart'!$C$2:$C$156</definedName>
    <definedName name="_xlchart.v1.2" hidden="1">'Histogram Chart'!$B$2:$B$156</definedName>
    <definedName name="_xlchart.v1.20" hidden="1">'Histogram Chart'!$B$2:$B$156</definedName>
    <definedName name="_xlchart.v1.21" hidden="1">'Histogram Chart'!$C$1</definedName>
    <definedName name="_xlchart.v1.22" hidden="1">'Histogram Chart'!$C$2:$C$156</definedName>
    <definedName name="_xlchart.v1.23" hidden="1">'Sunburst Chart'!$B$2:$B$156</definedName>
    <definedName name="_xlchart.v1.24" hidden="1">'Sunburst Chart'!$C$1</definedName>
    <definedName name="_xlchart.v1.25" hidden="1">'Sunburst Chart'!$C$2:$C$156</definedName>
    <definedName name="_xlchart.v1.26" hidden="1">'Sunburst Chart'!$B$2:$B$156</definedName>
    <definedName name="_xlchart.v1.27" hidden="1">'Sunburst Chart'!$C$1</definedName>
    <definedName name="_xlchart.v1.28" hidden="1">'Sunburst Chart'!$C$2:$C$156</definedName>
    <definedName name="_xlchart.v1.29" hidden="1">'Column, Pie, Sunburst Chart'!$B$2:$B$156</definedName>
    <definedName name="_xlchart.v1.3" hidden="1">'Histogram Chart'!$C$1</definedName>
    <definedName name="_xlchart.v1.30" hidden="1">'Column, Pie, Sunburst Chart'!$C$2:$C$156</definedName>
    <definedName name="_xlchart.v1.4" hidden="1">'Histogram Chart'!$C$2:$C$156</definedName>
    <definedName name="_xlchart.v1.5" hidden="1">'Histogram Chart'!$B$2:$B$156</definedName>
    <definedName name="_xlchart.v1.6" hidden="1">'Histogram Chart'!$C$1</definedName>
    <definedName name="_xlchart.v1.7" hidden="1">'Histogram Chart'!$C$2:$C$156</definedName>
    <definedName name="_xlchart.v1.8" hidden="1">'Histogram Chart'!$B$2:$B$156</definedName>
    <definedName name="_xlchart.v1.9" hidden="1">'Histogram Chart'!$C$1</definedName>
    <definedName name="Slicer_Manufacturer">#N/A</definedName>
    <definedName name="Slicer_Model">#N/A</definedName>
  </definedNames>
  <calcPr calcId="191028"/>
  <pivotCaches>
    <pivotCache cacheId="0" r:id="rId11"/>
    <pivotCache cacheId="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74" i="1" l="1" a="1"/>
  <c r="J74" i="1" s="1"/>
  <c r="J26" i="1" a="1"/>
  <c r="J26" i="1" s="1"/>
  <c r="J38" i="1" a="1"/>
  <c r="J38" i="1" s="1"/>
  <c r="J149" i="1" a="1"/>
  <c r="J149" i="1" s="1"/>
  <c r="J60" i="1" a="1"/>
  <c r="J60" i="1" s="1"/>
  <c r="J11" i="1" a="1"/>
  <c r="J11" i="1" s="1"/>
  <c r="J68" i="1" a="1"/>
  <c r="J68" i="1" s="1"/>
  <c r="J18" i="1" a="1"/>
  <c r="J18" i="1" s="1"/>
  <c r="J32" i="1" a="1"/>
  <c r="J32" i="1" s="1"/>
  <c r="J144" i="1" a="1"/>
  <c r="J144" i="1" s="1"/>
  <c r="J53" i="1" a="1"/>
  <c r="J53" i="1" s="1"/>
  <c r="J7" i="1" a="1"/>
  <c r="J7" i="1" s="1"/>
  <c r="J63" i="1" a="1"/>
  <c r="J63" i="1" s="1"/>
  <c r="J13" i="1" a="1"/>
  <c r="J13" i="1" s="1"/>
  <c r="J28" i="1" a="1"/>
  <c r="J28" i="1" s="1"/>
  <c r="J141" i="1" a="1"/>
  <c r="J141" i="1" s="1"/>
  <c r="J46" i="1" a="1"/>
  <c r="J46" i="1" s="1"/>
  <c r="J156" i="1" a="1"/>
  <c r="J156" i="1" s="1"/>
  <c r="J56" i="1" a="1"/>
  <c r="J56" i="1" s="1"/>
  <c r="J9" i="1" a="1"/>
  <c r="J9" i="1" s="1"/>
  <c r="J21" i="1" a="1"/>
  <c r="J21" i="1" s="1"/>
  <c r="J137" i="1" a="1"/>
  <c r="J137" i="1" s="1"/>
  <c r="J41" i="1" a="1"/>
  <c r="J41" i="1" s="1"/>
  <c r="J152" i="1" a="1"/>
  <c r="J152" i="1" s="1"/>
  <c r="J48" i="1" a="1"/>
  <c r="J48" i="1" s="1"/>
  <c r="J5" i="1" a="1"/>
  <c r="J5" i="1" s="1"/>
  <c r="J16" i="1" a="1"/>
  <c r="J16" i="1" s="1"/>
  <c r="J132" i="1" a="1"/>
  <c r="J132" i="1" s="1"/>
  <c r="J35" i="1" a="1"/>
  <c r="J35" i="1" s="1"/>
  <c r="J147" i="1" a="1"/>
  <c r="J147" i="1" s="1"/>
  <c r="J43" i="1" a="1"/>
  <c r="J43" i="1" s="1"/>
  <c r="J154" i="1" a="1"/>
  <c r="J154" i="1" s="1"/>
  <c r="J95" i="1" a="1"/>
  <c r="J95" i="1" s="1"/>
  <c r="J128" i="1" a="1"/>
  <c r="J128" i="1" s="1"/>
  <c r="J30" i="1" a="1"/>
  <c r="J30" i="1" s="1"/>
  <c r="J143" i="1" a="1"/>
  <c r="J143" i="1" s="1"/>
  <c r="J121" i="1" a="1"/>
  <c r="J121" i="1" s="1"/>
  <c r="J150" i="1" a="1"/>
  <c r="J150" i="1" s="1"/>
  <c r="J88" i="1" a="1"/>
  <c r="J88" i="1" s="1"/>
  <c r="J123" i="1" a="1"/>
  <c r="J123" i="1" s="1"/>
  <c r="J23" i="1" a="1"/>
  <c r="J23" i="1" s="1"/>
  <c r="J73" i="1" a="1"/>
  <c r="J73" i="1" s="1"/>
  <c r="J25" i="1" a="1"/>
  <c r="J25" i="1" s="1"/>
  <c r="J39" i="1" a="1"/>
  <c r="J39" i="1" s="1"/>
  <c r="J61" i="1" a="1"/>
  <c r="J61" i="1" s="1"/>
  <c r="J12" i="1" a="1"/>
  <c r="J12" i="1" s="1"/>
  <c r="J3" i="1" a="1"/>
  <c r="J3" i="1" s="1"/>
  <c r="J19" i="1" a="1"/>
  <c r="J19" i="1" s="1"/>
  <c r="J33" i="1" a="1"/>
  <c r="J33" i="1" s="1"/>
  <c r="J54" i="1" a="1"/>
  <c r="J54" i="1" s="1"/>
  <c r="J8" i="1" a="1"/>
  <c r="J8" i="1" s="1"/>
  <c r="J62" i="1" a="1"/>
  <c r="J62" i="1" s="1"/>
  <c r="J14" i="1" a="1"/>
  <c r="J14" i="1" s="1"/>
  <c r="J29" i="1" a="1"/>
  <c r="J29" i="1" s="1"/>
  <c r="J47" i="1" a="1"/>
  <c r="J47" i="1" s="1"/>
  <c r="J55" i="1" a="1"/>
  <c r="J55" i="1" s="1"/>
  <c r="J10" i="1" a="1"/>
  <c r="J10" i="1" s="1"/>
  <c r="J22" i="1" a="1"/>
  <c r="J22" i="1" s="1"/>
  <c r="J42" i="1" a="1"/>
  <c r="J42" i="1" s="1"/>
  <c r="J49" i="1" a="1"/>
  <c r="J49" i="1" s="1"/>
  <c r="J6" i="1" a="1"/>
  <c r="J6" i="1" s="1"/>
  <c r="J17" i="1" a="1"/>
  <c r="J17" i="1" s="1"/>
  <c r="J36" i="1" a="1"/>
  <c r="J36" i="1" s="1"/>
  <c r="J44" i="1" a="1"/>
  <c r="J44" i="1" s="1"/>
  <c r="J24" i="1" a="1"/>
  <c r="J24" i="1" s="1"/>
  <c r="J4" i="1" a="1"/>
  <c r="J4" i="1" s="1"/>
  <c r="J2" i="1" a="1"/>
  <c r="J2" i="1" s="1"/>
  <c r="J129" i="1" a="1"/>
  <c r="J129" i="1" s="1"/>
  <c r="J139" i="1" a="1"/>
  <c r="J139" i="1" s="1"/>
  <c r="J96" i="1" a="1"/>
  <c r="J96" i="1" s="1"/>
  <c r="J153" i="1" a="1"/>
  <c r="J153" i="1" s="1"/>
  <c r="J115" i="1" a="1"/>
  <c r="J115" i="1" s="1"/>
  <c r="J87" i="1" a="1"/>
  <c r="J87" i="1" s="1"/>
  <c r="J124" i="1" a="1"/>
  <c r="J124" i="1" s="1"/>
  <c r="J135" i="1" a="1"/>
  <c r="J135" i="1" s="1"/>
  <c r="J89" i="1" a="1"/>
  <c r="J89" i="1" s="1"/>
  <c r="J148" i="1" a="1"/>
  <c r="J148" i="1" s="1"/>
  <c r="J110" i="1" a="1"/>
  <c r="J110" i="1" s="1"/>
  <c r="J155" i="1" a="1"/>
  <c r="J155" i="1" s="1"/>
  <c r="J118" i="1" a="1"/>
  <c r="J118" i="1" s="1"/>
  <c r="J131" i="1" a="1"/>
  <c r="J131" i="1" s="1"/>
  <c r="J83" i="1" a="1"/>
  <c r="J83" i="1" s="1"/>
  <c r="J145" i="1" a="1"/>
  <c r="J145" i="1" s="1"/>
  <c r="J105" i="1" a="1"/>
  <c r="J105" i="1" s="1"/>
  <c r="J151" i="1" a="1"/>
  <c r="J151" i="1" s="1"/>
  <c r="J113" i="1" a="1"/>
  <c r="J113" i="1" s="1"/>
  <c r="J126" i="1" a="1"/>
  <c r="J126" i="1" s="1"/>
  <c r="J79" i="1" a="1"/>
  <c r="J79" i="1" s="1"/>
  <c r="J140" i="1" a="1"/>
  <c r="J140" i="1" s="1"/>
  <c r="J100" i="1" a="1"/>
  <c r="J100" i="1" s="1"/>
  <c r="J146" i="1" a="1"/>
  <c r="J146" i="1" s="1"/>
  <c r="J108" i="1" a="1"/>
  <c r="J108" i="1" s="1"/>
  <c r="J120" i="1" a="1"/>
  <c r="J120" i="1" s="1"/>
  <c r="J75" i="1" a="1"/>
  <c r="J75" i="1" s="1"/>
  <c r="J136" i="1" a="1"/>
  <c r="J136" i="1" s="1"/>
  <c r="J93" i="1" a="1"/>
  <c r="J93" i="1" s="1"/>
  <c r="J142" i="1" a="1"/>
  <c r="J142" i="1" s="1"/>
  <c r="J103" i="1" a="1"/>
  <c r="J103" i="1" s="1"/>
  <c r="J116" i="1" a="1"/>
  <c r="J116" i="1" s="1"/>
  <c r="J69" i="1" a="1"/>
  <c r="J69" i="1" s="1"/>
  <c r="J133" i="1" a="1"/>
  <c r="J133" i="1" s="1"/>
  <c r="J85" i="1" a="1"/>
  <c r="J85" i="1" s="1"/>
  <c r="J138" i="1" a="1"/>
  <c r="J138" i="1" s="1"/>
  <c r="J98" i="1" a="1"/>
  <c r="J98" i="1" s="1"/>
  <c r="J111" i="1" a="1"/>
  <c r="J111" i="1" s="1"/>
  <c r="J64" i="1" a="1"/>
  <c r="J64" i="1" s="1"/>
  <c r="J127" i="1" a="1"/>
  <c r="J127" i="1" s="1"/>
  <c r="J81" i="1" a="1"/>
  <c r="J81" i="1" s="1"/>
  <c r="J134" i="1" a="1"/>
  <c r="J134" i="1" s="1"/>
  <c r="J91" i="1" a="1"/>
  <c r="J91" i="1" s="1"/>
  <c r="J106" i="1" a="1"/>
  <c r="J106" i="1" s="1"/>
  <c r="J57" i="1" a="1"/>
  <c r="J57" i="1" s="1"/>
  <c r="J122" i="1" a="1"/>
  <c r="J122" i="1" s="1"/>
  <c r="J77" i="1" a="1"/>
  <c r="J77" i="1" s="1"/>
  <c r="J130" i="1" a="1"/>
  <c r="J130" i="1" s="1"/>
  <c r="J84" i="1" a="1"/>
  <c r="J84" i="1" s="1"/>
  <c r="J101" i="1" a="1"/>
  <c r="J101" i="1" s="1"/>
  <c r="J50" i="1" a="1"/>
  <c r="J50" i="1" s="1"/>
  <c r="J117" i="1" a="1"/>
  <c r="J117" i="1" s="1"/>
  <c r="J71" i="1" a="1"/>
  <c r="J71" i="1" s="1"/>
  <c r="J125" i="1" a="1"/>
  <c r="J125" i="1" s="1"/>
  <c r="J80" i="1" a="1"/>
  <c r="J80" i="1" s="1"/>
  <c r="J94" i="1" a="1"/>
  <c r="J94" i="1" s="1"/>
  <c r="J112" i="1" a="1"/>
  <c r="J112" i="1" s="1"/>
  <c r="J66" i="1" a="1"/>
  <c r="J66" i="1" s="1"/>
  <c r="J119" i="1" a="1"/>
  <c r="J119" i="1" s="1"/>
  <c r="J76" i="1" a="1"/>
  <c r="J76" i="1" s="1"/>
  <c r="J86" i="1" a="1"/>
  <c r="J86" i="1" s="1"/>
  <c r="J37" i="1" a="1"/>
  <c r="J37" i="1" s="1"/>
  <c r="J107" i="1" a="1"/>
  <c r="J107" i="1" s="1"/>
  <c r="J59" i="1" a="1"/>
  <c r="J59" i="1" s="1"/>
  <c r="J114" i="1" a="1"/>
  <c r="J114" i="1" s="1"/>
  <c r="J70" i="1" a="1"/>
  <c r="J70" i="1" s="1"/>
  <c r="J82" i="1" a="1"/>
  <c r="J82" i="1" s="1"/>
  <c r="J31" i="1" a="1"/>
  <c r="J31" i="1" s="1"/>
  <c r="J102" i="1" a="1"/>
  <c r="J102" i="1" s="1"/>
  <c r="J52" i="1" a="1"/>
  <c r="J52" i="1" s="1"/>
  <c r="J109" i="1" a="1"/>
  <c r="J109" i="1" s="1"/>
  <c r="J65" i="1" a="1"/>
  <c r="J65" i="1" s="1"/>
  <c r="J78" i="1" a="1"/>
  <c r="J78" i="1" s="1"/>
  <c r="J27" i="1" a="1"/>
  <c r="J27" i="1" s="1"/>
  <c r="J97" i="1" a="1"/>
  <c r="J97" i="1" s="1"/>
  <c r="J45" i="1" a="1"/>
  <c r="J45" i="1" s="1"/>
  <c r="J104" i="1" a="1"/>
  <c r="J104" i="1" s="1"/>
  <c r="J58" i="1" a="1"/>
  <c r="J58" i="1" s="1"/>
  <c r="J72" i="1" a="1"/>
  <c r="J72" i="1" s="1"/>
  <c r="J20" i="1" a="1"/>
  <c r="J20" i="1" s="1"/>
  <c r="J90" i="1" a="1"/>
  <c r="J90" i="1" s="1"/>
  <c r="J40" i="1" a="1"/>
  <c r="J40" i="1" s="1"/>
  <c r="J99" i="1" a="1"/>
  <c r="J99" i="1" s="1"/>
  <c r="J51" i="1" a="1"/>
  <c r="J51" i="1" s="1"/>
  <c r="J67" i="1" a="1"/>
  <c r="J67" i="1" s="1"/>
  <c r="J15" i="1" a="1"/>
  <c r="J15" i="1" s="1"/>
  <c r="J34" i="1" a="1"/>
  <c r="J34" i="1" s="1"/>
  <c r="J92" i="1" a="1"/>
  <c r="J92" i="1" s="1"/>
  <c r="G2" i="13"/>
  <c r="H2" i="13"/>
  <c r="K2" i="13" a="1"/>
  <c r="K2" i="13" s="1"/>
  <c r="G3" i="13"/>
  <c r="H3" i="13" s="1"/>
  <c r="K3" i="13" a="1"/>
  <c r="K3" i="13"/>
  <c r="G4" i="13"/>
  <c r="H4" i="13" s="1"/>
  <c r="K4" i="13" a="1"/>
  <c r="K4" i="13"/>
  <c r="G5" i="13"/>
  <c r="H5" i="13"/>
  <c r="K5" i="13" a="1"/>
  <c r="K5" i="13" s="1"/>
  <c r="G6" i="13"/>
  <c r="H6" i="13" s="1"/>
  <c r="K6" i="13" a="1"/>
  <c r="K6" i="13" s="1"/>
  <c r="G7" i="13"/>
  <c r="H7" i="13" s="1"/>
  <c r="K7" i="13" a="1"/>
  <c r="K7" i="13"/>
  <c r="G8" i="13"/>
  <c r="H8" i="13"/>
  <c r="K8" i="13" a="1"/>
  <c r="K8" i="13" s="1"/>
  <c r="G9" i="13"/>
  <c r="H9" i="13" s="1"/>
  <c r="K9" i="13" a="1"/>
  <c r="K9" i="13" s="1"/>
  <c r="G10" i="13"/>
  <c r="H10" i="13" s="1"/>
  <c r="K10" i="13" a="1"/>
  <c r="K10" i="13"/>
  <c r="G11" i="13"/>
  <c r="H11" i="13"/>
  <c r="K11" i="13" a="1"/>
  <c r="K11" i="13" s="1"/>
  <c r="G12" i="13"/>
  <c r="H12" i="13" s="1"/>
  <c r="K12" i="13" a="1"/>
  <c r="K12" i="13" s="1"/>
  <c r="G13" i="13"/>
  <c r="H13" i="13" s="1"/>
  <c r="K13" i="13" a="1"/>
  <c r="K13" i="13"/>
  <c r="G14" i="13"/>
  <c r="H14" i="13"/>
  <c r="K14" i="13" a="1"/>
  <c r="K14" i="13" s="1"/>
  <c r="G15" i="13"/>
  <c r="H15" i="13" s="1"/>
  <c r="K15" i="13" a="1"/>
  <c r="K15" i="13" s="1"/>
  <c r="G16" i="13"/>
  <c r="H16" i="13" s="1"/>
  <c r="K16" i="13" a="1"/>
  <c r="K16" i="13"/>
  <c r="G17" i="13"/>
  <c r="H17" i="13"/>
  <c r="K17" i="13" a="1"/>
  <c r="K17" i="13" s="1"/>
  <c r="G18" i="13"/>
  <c r="H18" i="13" s="1"/>
  <c r="K18" i="13" a="1"/>
  <c r="K18" i="13" s="1"/>
  <c r="G19" i="13"/>
  <c r="H19" i="13" s="1"/>
  <c r="K19" i="13" a="1"/>
  <c r="K19" i="13"/>
  <c r="G20" i="13"/>
  <c r="H20" i="13"/>
  <c r="K20" i="13" a="1"/>
  <c r="K20" i="13" s="1"/>
  <c r="G21" i="13"/>
  <c r="H21" i="13" s="1"/>
  <c r="K21" i="13" a="1"/>
  <c r="K21" i="13" s="1"/>
  <c r="G22" i="13"/>
  <c r="H22" i="13" s="1"/>
  <c r="K22" i="13" a="1"/>
  <c r="K22" i="13"/>
  <c r="G23" i="13"/>
  <c r="H23" i="13"/>
  <c r="K23" i="13" a="1"/>
  <c r="K23" i="13" s="1"/>
  <c r="G24" i="13"/>
  <c r="H24" i="13" s="1"/>
  <c r="K24" i="13" a="1"/>
  <c r="K24" i="13" s="1"/>
  <c r="G25" i="13"/>
  <c r="H25" i="13" s="1"/>
  <c r="K25" i="13" a="1"/>
  <c r="K25" i="13"/>
  <c r="G26" i="13"/>
  <c r="H26" i="13"/>
  <c r="K26" i="13" a="1"/>
  <c r="K26" i="13" s="1"/>
  <c r="G27" i="13"/>
  <c r="H27" i="13" s="1"/>
  <c r="K27" i="13" a="1"/>
  <c r="K27" i="13" s="1"/>
  <c r="G28" i="13"/>
  <c r="H28" i="13" s="1"/>
  <c r="K28" i="13" a="1"/>
  <c r="K28" i="13"/>
  <c r="G29" i="13"/>
  <c r="H29" i="13"/>
  <c r="K29" i="13" a="1"/>
  <c r="K29" i="13" s="1"/>
  <c r="G30" i="13"/>
  <c r="H30" i="13" s="1"/>
  <c r="K30" i="13" a="1"/>
  <c r="K30" i="13" s="1"/>
  <c r="G31" i="13"/>
  <c r="H31" i="13" s="1"/>
  <c r="K31" i="13" a="1"/>
  <c r="K31" i="13"/>
  <c r="G32" i="13"/>
  <c r="H32" i="13"/>
  <c r="K32" i="13" a="1"/>
  <c r="K32" i="13" s="1"/>
  <c r="G33" i="13"/>
  <c r="H33" i="13" s="1"/>
  <c r="K33" i="13" a="1"/>
  <c r="K33" i="13" s="1"/>
  <c r="G34" i="13"/>
  <c r="H34" i="13" s="1"/>
  <c r="K34" i="13" a="1"/>
  <c r="K34" i="13"/>
  <c r="G35" i="13"/>
  <c r="H35" i="13"/>
  <c r="K35" i="13" a="1"/>
  <c r="K35" i="13" s="1"/>
  <c r="G36" i="13"/>
  <c r="H36" i="13" s="1"/>
  <c r="K36" i="13" a="1"/>
  <c r="K36" i="13" s="1"/>
  <c r="G37" i="13"/>
  <c r="H37" i="13" s="1"/>
  <c r="K37" i="13" a="1"/>
  <c r="K37" i="13"/>
  <c r="G38" i="13"/>
  <c r="H38" i="13"/>
  <c r="K38" i="13" a="1"/>
  <c r="K38" i="13" s="1"/>
  <c r="G39" i="13"/>
  <c r="H39" i="13" s="1"/>
  <c r="K39" i="13" a="1"/>
  <c r="K39" i="13" s="1"/>
  <c r="G40" i="13"/>
  <c r="H40" i="13" s="1"/>
  <c r="K40" i="13" a="1"/>
  <c r="K40" i="13"/>
  <c r="G41" i="13"/>
  <c r="H41" i="13"/>
  <c r="K41" i="13" a="1"/>
  <c r="K41" i="13" s="1"/>
  <c r="G42" i="13"/>
  <c r="H42" i="13" s="1"/>
  <c r="K42" i="13" a="1"/>
  <c r="K42" i="13" s="1"/>
  <c r="G43" i="13"/>
  <c r="H43" i="13" s="1"/>
  <c r="K43" i="13" a="1"/>
  <c r="K43" i="13"/>
  <c r="G44" i="13"/>
  <c r="H44" i="13"/>
  <c r="K44" i="13" a="1"/>
  <c r="K44" i="13" s="1"/>
  <c r="G45" i="13"/>
  <c r="H45" i="13" s="1"/>
  <c r="K45" i="13" a="1"/>
  <c r="K45" i="13" s="1"/>
  <c r="G46" i="13"/>
  <c r="H46" i="13" s="1"/>
  <c r="K46" i="13" a="1"/>
  <c r="K46" i="13"/>
  <c r="G47" i="13"/>
  <c r="H47" i="13"/>
  <c r="K47" i="13" a="1"/>
  <c r="K47" i="13" s="1"/>
  <c r="G48" i="13"/>
  <c r="H48" i="13" s="1"/>
  <c r="K48" i="13" a="1"/>
  <c r="K48" i="13" s="1"/>
  <c r="G49" i="13"/>
  <c r="H49" i="13" s="1"/>
  <c r="K49" i="13" a="1"/>
  <c r="K49" i="13"/>
  <c r="G50" i="13"/>
  <c r="H50" i="13"/>
  <c r="K50" i="13" a="1"/>
  <c r="K50" i="13" s="1"/>
  <c r="G51" i="13"/>
  <c r="H51" i="13" s="1"/>
  <c r="K51" i="13" a="1"/>
  <c r="K51" i="13" s="1"/>
  <c r="G52" i="13"/>
  <c r="H52" i="13" s="1"/>
  <c r="K52" i="13" a="1"/>
  <c r="K52" i="13"/>
  <c r="G53" i="13"/>
  <c r="H53" i="13"/>
  <c r="K53" i="13" a="1"/>
  <c r="K53" i="13" s="1"/>
  <c r="G54" i="13"/>
  <c r="H54" i="13" s="1"/>
  <c r="K54" i="13" a="1"/>
  <c r="K54" i="13" s="1"/>
  <c r="G55" i="13"/>
  <c r="H55" i="13" s="1"/>
  <c r="K55" i="13" a="1"/>
  <c r="K55" i="13"/>
  <c r="G56" i="13"/>
  <c r="H56" i="13"/>
  <c r="K56" i="13" a="1"/>
  <c r="K56" i="13" s="1"/>
  <c r="G57" i="13"/>
  <c r="H57" i="13" s="1"/>
  <c r="K57" i="13" a="1"/>
  <c r="K57" i="13" s="1"/>
  <c r="G58" i="13"/>
  <c r="H58" i="13" s="1"/>
  <c r="K58" i="13" a="1"/>
  <c r="K58" i="13"/>
  <c r="G59" i="13"/>
  <c r="H59" i="13"/>
  <c r="K59" i="13" a="1"/>
  <c r="K59" i="13" s="1"/>
  <c r="G60" i="13"/>
  <c r="H60" i="13" s="1"/>
  <c r="K60" i="13" a="1"/>
  <c r="K60" i="13" s="1"/>
  <c r="G61" i="13"/>
  <c r="H61" i="13" s="1"/>
  <c r="K61" i="13" a="1"/>
  <c r="K61" i="13"/>
  <c r="G62" i="13"/>
  <c r="H62" i="13"/>
  <c r="K62" i="13" a="1"/>
  <c r="K62" i="13" s="1"/>
  <c r="G63" i="13"/>
  <c r="H63" i="13" s="1"/>
  <c r="K63" i="13" a="1"/>
  <c r="K63" i="13" s="1"/>
  <c r="G64" i="13"/>
  <c r="H64" i="13" s="1"/>
  <c r="K64" i="13" a="1"/>
  <c r="K64" i="13"/>
  <c r="G65" i="13"/>
  <c r="H65" i="13"/>
  <c r="K65" i="13" a="1"/>
  <c r="K65" i="13" s="1"/>
  <c r="G66" i="13"/>
  <c r="H66" i="13" s="1"/>
  <c r="K66" i="13" a="1"/>
  <c r="K66" i="13" s="1"/>
  <c r="G67" i="13"/>
  <c r="H67" i="13" s="1"/>
  <c r="K67" i="13" a="1"/>
  <c r="K67" i="13"/>
  <c r="G68" i="13"/>
  <c r="H68" i="13"/>
  <c r="K68" i="13" a="1"/>
  <c r="K68" i="13" s="1"/>
  <c r="G69" i="13"/>
  <c r="H69" i="13" s="1"/>
  <c r="K69" i="13" a="1"/>
  <c r="K69" i="13" s="1"/>
  <c r="G70" i="13"/>
  <c r="H70" i="13" s="1"/>
  <c r="K70" i="13" a="1"/>
  <c r="K70" i="13"/>
  <c r="G71" i="13"/>
  <c r="H71" i="13"/>
  <c r="K71" i="13" a="1"/>
  <c r="K71" i="13" s="1"/>
  <c r="G72" i="13"/>
  <c r="H72" i="13" s="1"/>
  <c r="K72" i="13" a="1"/>
  <c r="K72" i="13" s="1"/>
  <c r="G73" i="13"/>
  <c r="H73" i="13" s="1"/>
  <c r="K73" i="13" a="1"/>
  <c r="K73" i="13"/>
  <c r="G74" i="13"/>
  <c r="H74" i="13"/>
  <c r="K74" i="13" a="1"/>
  <c r="K74" i="13" s="1"/>
  <c r="G75" i="13"/>
  <c r="H75" i="13" s="1"/>
  <c r="K75" i="13" a="1"/>
  <c r="K75" i="13" s="1"/>
  <c r="G76" i="13"/>
  <c r="H76" i="13" s="1"/>
  <c r="K76" i="13" a="1"/>
  <c r="K76" i="13"/>
  <c r="G77" i="13"/>
  <c r="H77" i="13"/>
  <c r="K77" i="13" a="1"/>
  <c r="K77" i="13" s="1"/>
  <c r="G78" i="13"/>
  <c r="H78" i="13" s="1"/>
  <c r="K78" i="13" a="1"/>
  <c r="K78" i="13" s="1"/>
  <c r="G79" i="13"/>
  <c r="H79" i="13" s="1"/>
  <c r="K79" i="13" a="1"/>
  <c r="K79" i="13"/>
  <c r="G80" i="13"/>
  <c r="H80" i="13"/>
  <c r="K80" i="13" a="1"/>
  <c r="K80" i="13" s="1"/>
  <c r="G81" i="13"/>
  <c r="H81" i="13" s="1"/>
  <c r="K81" i="13" a="1"/>
  <c r="K81" i="13" s="1"/>
  <c r="G82" i="13"/>
  <c r="H82" i="13" s="1"/>
  <c r="K82" i="13" a="1"/>
  <c r="K82" i="13"/>
  <c r="G83" i="13"/>
  <c r="H83" i="13"/>
  <c r="K83" i="13" a="1"/>
  <c r="K83" i="13" s="1"/>
  <c r="G84" i="13"/>
  <c r="H84" i="13" s="1"/>
  <c r="K84" i="13" a="1"/>
  <c r="K84" i="13" s="1"/>
  <c r="G85" i="13"/>
  <c r="H85" i="13" s="1"/>
  <c r="K85" i="13" a="1"/>
  <c r="K85" i="13"/>
  <c r="G86" i="13"/>
  <c r="H86" i="13"/>
  <c r="K86" i="13" a="1"/>
  <c r="K86" i="13" s="1"/>
  <c r="G87" i="13"/>
  <c r="H87" i="13" s="1"/>
  <c r="K87" i="13" a="1"/>
  <c r="K87" i="13" s="1"/>
  <c r="G88" i="13"/>
  <c r="H88" i="13" s="1"/>
  <c r="K88" i="13" a="1"/>
  <c r="K88" i="13"/>
  <c r="G89" i="13"/>
  <c r="H89" i="13"/>
  <c r="K89" i="13" a="1"/>
  <c r="K89" i="13" s="1"/>
  <c r="G90" i="13"/>
  <c r="H90" i="13" s="1"/>
  <c r="K90" i="13" a="1"/>
  <c r="K90" i="13" s="1"/>
  <c r="G91" i="13"/>
  <c r="H91" i="13" s="1"/>
  <c r="K91" i="13" a="1"/>
  <c r="K91" i="13"/>
  <c r="G92" i="13"/>
  <c r="H92" i="13"/>
  <c r="K92" i="13" a="1"/>
  <c r="K92" i="13" s="1"/>
  <c r="G93" i="13"/>
  <c r="H93" i="13" s="1"/>
  <c r="K93" i="13" a="1"/>
  <c r="K93" i="13" s="1"/>
  <c r="G94" i="13"/>
  <c r="H94" i="13" s="1"/>
  <c r="K94" i="13" a="1"/>
  <c r="K94" i="13"/>
  <c r="G95" i="13"/>
  <c r="H95" i="13"/>
  <c r="K95" i="13" a="1"/>
  <c r="K95" i="13" s="1"/>
  <c r="G96" i="13"/>
  <c r="H96" i="13" s="1"/>
  <c r="K96" i="13" a="1"/>
  <c r="K96" i="13" s="1"/>
  <c r="G97" i="13"/>
  <c r="H97" i="13" s="1"/>
  <c r="K97" i="13" a="1"/>
  <c r="K97" i="13"/>
  <c r="G98" i="13"/>
  <c r="H98" i="13"/>
  <c r="K98" i="13" a="1"/>
  <c r="K98" i="13" s="1"/>
  <c r="G99" i="13"/>
  <c r="H99" i="13" s="1"/>
  <c r="K99" i="13" a="1"/>
  <c r="K99" i="13" s="1"/>
  <c r="G100" i="13"/>
  <c r="H100" i="13" s="1"/>
  <c r="K100" i="13" a="1"/>
  <c r="K100" i="13"/>
  <c r="G101" i="13"/>
  <c r="H101" i="13"/>
  <c r="K101" i="13" a="1"/>
  <c r="K101" i="13" s="1"/>
  <c r="G102" i="13"/>
  <c r="H102" i="13" s="1"/>
  <c r="K102" i="13" a="1"/>
  <c r="K102" i="13" s="1"/>
  <c r="G103" i="13"/>
  <c r="H103" i="13" s="1"/>
  <c r="K103" i="13" a="1"/>
  <c r="K103" i="13" s="1"/>
  <c r="G104" i="13"/>
  <c r="H104" i="13" s="1"/>
  <c r="K104" i="13" a="1"/>
  <c r="K104" i="13" s="1"/>
  <c r="G105" i="13"/>
  <c r="H105" i="13" s="1"/>
  <c r="K105" i="13" a="1"/>
  <c r="K105" i="13" s="1"/>
  <c r="G106" i="13"/>
  <c r="H106" i="13" s="1"/>
  <c r="K106" i="13" a="1"/>
  <c r="K106" i="13" s="1"/>
  <c r="G107" i="13"/>
  <c r="H107" i="13" s="1"/>
  <c r="K107" i="13" a="1"/>
  <c r="K107" i="13" s="1"/>
  <c r="G108" i="13"/>
  <c r="H108" i="13" s="1"/>
  <c r="K108" i="13" a="1"/>
  <c r="K108" i="13" s="1"/>
  <c r="G109" i="13"/>
  <c r="H109" i="13" s="1"/>
  <c r="K109" i="13" a="1"/>
  <c r="K109" i="13"/>
  <c r="G110" i="13"/>
  <c r="H110" i="13"/>
  <c r="K110" i="13" a="1"/>
  <c r="K110" i="13" s="1"/>
  <c r="G111" i="13"/>
  <c r="H111" i="13" s="1"/>
  <c r="K111" i="13" a="1"/>
  <c r="K111" i="13" s="1"/>
  <c r="G112" i="13"/>
  <c r="H112" i="13" s="1"/>
  <c r="K112" i="13" a="1"/>
  <c r="K112" i="13"/>
  <c r="G113" i="13"/>
  <c r="H113" i="13"/>
  <c r="K113" i="13" a="1"/>
  <c r="K113" i="13" s="1"/>
  <c r="G114" i="13"/>
  <c r="H114" i="13" s="1"/>
  <c r="K114" i="13" a="1"/>
  <c r="K114" i="13" s="1"/>
  <c r="G115" i="13"/>
  <c r="H115" i="13" s="1"/>
  <c r="K115" i="13" a="1"/>
  <c r="K115" i="13"/>
  <c r="G116" i="13"/>
  <c r="H116" i="13"/>
  <c r="K116" i="13" a="1"/>
  <c r="K116" i="13" s="1"/>
  <c r="G117" i="13"/>
  <c r="H117" i="13" s="1"/>
  <c r="K117" i="13" a="1"/>
  <c r="K117" i="13" s="1"/>
  <c r="G118" i="13"/>
  <c r="H118" i="13" s="1"/>
  <c r="K118" i="13" a="1"/>
  <c r="K118" i="13"/>
  <c r="G119" i="13"/>
  <c r="H119" i="13"/>
  <c r="K119" i="13" a="1"/>
  <c r="K119" i="13" s="1"/>
  <c r="G120" i="13"/>
  <c r="H120" i="13" s="1"/>
  <c r="K120" i="13" a="1"/>
  <c r="K120" i="13" s="1"/>
  <c r="G121" i="13"/>
  <c r="H121" i="13" s="1"/>
  <c r="K121" i="13" a="1"/>
  <c r="K121" i="13"/>
  <c r="G122" i="13"/>
  <c r="H122" i="13"/>
  <c r="K122" i="13" a="1"/>
  <c r="K122" i="13" s="1"/>
  <c r="G123" i="13"/>
  <c r="H123" i="13" s="1"/>
  <c r="K123" i="13" a="1"/>
  <c r="K123" i="13" s="1"/>
  <c r="G124" i="13"/>
  <c r="H124" i="13" s="1"/>
  <c r="K124" i="13" a="1"/>
  <c r="K124" i="13"/>
  <c r="G125" i="13"/>
  <c r="H125" i="13"/>
  <c r="K125" i="13" a="1"/>
  <c r="K125" i="13" s="1"/>
  <c r="G126" i="13"/>
  <c r="H126" i="13" s="1"/>
  <c r="K126" i="13" a="1"/>
  <c r="K126" i="13" s="1"/>
  <c r="G127" i="13"/>
  <c r="H127" i="13" s="1"/>
  <c r="K127" i="13" a="1"/>
  <c r="K127" i="13"/>
  <c r="G128" i="13"/>
  <c r="H128" i="13"/>
  <c r="K128" i="13" a="1"/>
  <c r="K128" i="13" s="1"/>
  <c r="G129" i="13"/>
  <c r="H129" i="13" s="1"/>
  <c r="K129" i="13" a="1"/>
  <c r="K129" i="13" s="1"/>
  <c r="G130" i="13"/>
  <c r="H130" i="13" s="1"/>
  <c r="K130" i="13" a="1"/>
  <c r="K130" i="13"/>
  <c r="G131" i="13"/>
  <c r="H131" i="13"/>
  <c r="K131" i="13" a="1"/>
  <c r="K131" i="13" s="1"/>
  <c r="G132" i="13"/>
  <c r="H132" i="13" s="1"/>
  <c r="K132" i="13" a="1"/>
  <c r="K132" i="13" s="1"/>
  <c r="G133" i="13"/>
  <c r="H133" i="13" s="1"/>
  <c r="K133" i="13" a="1"/>
  <c r="K133" i="13"/>
  <c r="G134" i="13"/>
  <c r="H134" i="13"/>
  <c r="K134" i="13" a="1"/>
  <c r="K134" i="13" s="1"/>
  <c r="G135" i="13"/>
  <c r="H135" i="13" s="1"/>
  <c r="K135" i="13" a="1"/>
  <c r="K135" i="13" s="1"/>
  <c r="G136" i="13"/>
  <c r="H136" i="13" s="1"/>
  <c r="K136" i="13" a="1"/>
  <c r="K136" i="13"/>
  <c r="G137" i="13"/>
  <c r="H137" i="13"/>
  <c r="K137" i="13" a="1"/>
  <c r="K137" i="13" s="1"/>
  <c r="G138" i="13"/>
  <c r="H138" i="13" s="1"/>
  <c r="K138" i="13" a="1"/>
  <c r="K138" i="13" s="1"/>
  <c r="G139" i="13"/>
  <c r="H139" i="13" s="1"/>
  <c r="K139" i="13" a="1"/>
  <c r="K139" i="13"/>
  <c r="G140" i="13"/>
  <c r="H140" i="13"/>
  <c r="K140" i="13" a="1"/>
  <c r="K140" i="13" s="1"/>
  <c r="G141" i="13"/>
  <c r="H141" i="13" s="1"/>
  <c r="K141" i="13" a="1"/>
  <c r="K141" i="13" s="1"/>
  <c r="G142" i="13"/>
  <c r="H142" i="13" s="1"/>
  <c r="K142" i="13" a="1"/>
  <c r="K142" i="13"/>
  <c r="G143" i="13"/>
  <c r="H143" i="13"/>
  <c r="K143" i="13" a="1"/>
  <c r="K143" i="13" s="1"/>
  <c r="G144" i="13"/>
  <c r="H144" i="13" s="1"/>
  <c r="K144" i="13" a="1"/>
  <c r="K144" i="13" s="1"/>
  <c r="G145" i="13"/>
  <c r="H145" i="13" s="1"/>
  <c r="K145" i="13" a="1"/>
  <c r="K145" i="13"/>
  <c r="G146" i="13"/>
  <c r="H146" i="13"/>
  <c r="K146" i="13" a="1"/>
  <c r="K146" i="13" s="1"/>
  <c r="G147" i="13"/>
  <c r="H147" i="13" s="1"/>
  <c r="K147" i="13" a="1"/>
  <c r="K147" i="13" s="1"/>
  <c r="G148" i="13"/>
  <c r="H148" i="13" s="1"/>
  <c r="K148" i="13" a="1"/>
  <c r="K148" i="13"/>
  <c r="G149" i="13"/>
  <c r="H149" i="13"/>
  <c r="K149" i="13" a="1"/>
  <c r="K149" i="13" s="1"/>
  <c r="G150" i="13"/>
  <c r="H150" i="13" s="1"/>
  <c r="K150" i="13" a="1"/>
  <c r="K150" i="13" s="1"/>
  <c r="G151" i="13"/>
  <c r="H151" i="13" s="1"/>
  <c r="K151" i="13" a="1"/>
  <c r="K151" i="13"/>
  <c r="G152" i="13"/>
  <c r="H152" i="13"/>
  <c r="K152" i="13" a="1"/>
  <c r="K152" i="13" s="1"/>
  <c r="G153" i="13"/>
  <c r="H153" i="13" s="1"/>
  <c r="K153" i="13" a="1"/>
  <c r="K153" i="13" s="1"/>
  <c r="G154" i="13"/>
  <c r="H154" i="13" s="1"/>
  <c r="K154" i="13" a="1"/>
  <c r="K154" i="13"/>
  <c r="G155" i="13"/>
  <c r="H155" i="13"/>
  <c r="K155" i="13" a="1"/>
  <c r="K155" i="13" s="1"/>
  <c r="G156" i="13"/>
  <c r="H156" i="13" s="1"/>
  <c r="K156" i="13" a="1"/>
  <c r="K156" i="13" s="1"/>
  <c r="G2" i="12"/>
  <c r="G3" i="12"/>
  <c r="G4" i="12"/>
  <c r="G96" i="12"/>
  <c r="G8" i="12"/>
  <c r="G6" i="12"/>
  <c r="G94" i="12"/>
  <c r="G92" i="12"/>
  <c r="G147" i="12"/>
  <c r="G11" i="12"/>
  <c r="G12" i="12"/>
  <c r="G13" i="12"/>
  <c r="G14" i="12"/>
  <c r="G15" i="12"/>
  <c r="G16" i="12"/>
  <c r="G17" i="12"/>
  <c r="G18" i="12"/>
  <c r="G19" i="12"/>
  <c r="G20" i="12"/>
  <c r="G21" i="12"/>
  <c r="G22" i="12"/>
  <c r="G23" i="12"/>
  <c r="G24" i="12"/>
  <c r="G25" i="12"/>
  <c r="G26" i="12"/>
  <c r="G27" i="12"/>
  <c r="G28" i="12"/>
  <c r="G29" i="12"/>
  <c r="G30" i="12"/>
  <c r="G31" i="12"/>
  <c r="G32" i="12"/>
  <c r="G33" i="12"/>
  <c r="G34" i="12"/>
  <c r="G37" i="12"/>
  <c r="G41" i="12"/>
  <c r="G42" i="12"/>
  <c r="G44" i="12"/>
  <c r="G56" i="12"/>
  <c r="G54" i="12"/>
  <c r="G49" i="12"/>
  <c r="G48" i="12"/>
  <c r="G40" i="12"/>
  <c r="G55" i="12"/>
  <c r="G38" i="12"/>
  <c r="G36" i="12"/>
  <c r="G47" i="12"/>
  <c r="G43" i="12"/>
  <c r="G46" i="12"/>
  <c r="G35" i="12"/>
  <c r="G51" i="12"/>
  <c r="G50" i="12"/>
  <c r="G45" i="12"/>
  <c r="G53" i="12"/>
  <c r="G39" i="12"/>
  <c r="G52"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148" i="12"/>
  <c r="G9" i="12"/>
  <c r="G93" i="12"/>
  <c r="G10" i="12"/>
  <c r="G5" i="12"/>
  <c r="G95" i="12"/>
  <c r="G146" i="12"/>
  <c r="G99" i="12"/>
  <c r="G149" i="12"/>
  <c r="G101" i="12"/>
  <c r="G102" i="12"/>
  <c r="G103" i="12"/>
  <c r="G104" i="12"/>
  <c r="G105" i="12"/>
  <c r="G106" i="12"/>
  <c r="G107" i="12"/>
  <c r="G108" i="12"/>
  <c r="G109" i="12"/>
  <c r="G110" i="12"/>
  <c r="G111" i="12"/>
  <c r="G112" i="12"/>
  <c r="G113" i="12"/>
  <c r="G114" i="12"/>
  <c r="G115" i="12"/>
  <c r="G116" i="12"/>
  <c r="G117" i="12"/>
  <c r="G118" i="12"/>
  <c r="G119" i="12"/>
  <c r="G120" i="12"/>
  <c r="G121" i="12"/>
  <c r="G122" i="12"/>
  <c r="G123" i="12"/>
  <c r="G126" i="12"/>
  <c r="G124" i="12"/>
  <c r="G7" i="12"/>
  <c r="G127" i="12"/>
  <c r="G128" i="12"/>
  <c r="G129" i="12"/>
  <c r="G130" i="12"/>
  <c r="G131" i="12"/>
  <c r="G132" i="12"/>
  <c r="G133" i="12"/>
  <c r="G134" i="12"/>
  <c r="G135" i="12"/>
  <c r="G136" i="12"/>
  <c r="G137" i="12"/>
  <c r="G138" i="12"/>
  <c r="G139" i="12"/>
  <c r="G140" i="12"/>
  <c r="G141" i="12"/>
  <c r="G142" i="12"/>
  <c r="G143" i="12"/>
  <c r="G144" i="12"/>
  <c r="G145" i="12"/>
  <c r="G98" i="12"/>
  <c r="G150" i="12"/>
  <c r="G100" i="12"/>
  <c r="G125" i="12"/>
  <c r="G97" i="12"/>
  <c r="G151" i="12"/>
  <c r="G152" i="12"/>
  <c r="G153" i="12"/>
  <c r="G154" i="12"/>
  <c r="G155" i="12"/>
  <c r="G156" i="12"/>
  <c r="G2" i="11"/>
  <c r="G3" i="11"/>
  <c r="G4" i="11"/>
  <c r="G5" i="11"/>
  <c r="G98" i="11"/>
  <c r="G147" i="11"/>
  <c r="G96" i="11"/>
  <c r="G99" i="11"/>
  <c r="G10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5" i="11"/>
  <c r="G124" i="11"/>
  <c r="G148" i="11"/>
  <c r="G149" i="11"/>
  <c r="G93" i="11"/>
  <c r="G94" i="11"/>
  <c r="G125" i="11"/>
  <c r="G150" i="11"/>
  <c r="G126" i="11"/>
  <c r="G101" i="11"/>
  <c r="G102" i="11"/>
  <c r="G103" i="11"/>
  <c r="G104" i="11"/>
  <c r="G105" i="11"/>
  <c r="G106" i="11"/>
  <c r="G107" i="11"/>
  <c r="G108" i="11"/>
  <c r="G109" i="11"/>
  <c r="G110" i="11"/>
  <c r="G111" i="11"/>
  <c r="G112" i="11"/>
  <c r="G113" i="11"/>
  <c r="G114" i="11"/>
  <c r="G115" i="11"/>
  <c r="G116" i="11"/>
  <c r="G117" i="11"/>
  <c r="G118" i="11"/>
  <c r="G119" i="11"/>
  <c r="G120" i="11"/>
  <c r="G121" i="11"/>
  <c r="G122" i="11"/>
  <c r="G123" i="11"/>
  <c r="G97" i="11"/>
  <c r="G146" i="11"/>
  <c r="G145" i="11"/>
  <c r="G127" i="11"/>
  <c r="G128" i="11"/>
  <c r="G129" i="11"/>
  <c r="G130" i="11"/>
  <c r="G131" i="11"/>
  <c r="G132" i="11"/>
  <c r="G133" i="11"/>
  <c r="G134" i="11"/>
  <c r="G135" i="11"/>
  <c r="G136" i="11"/>
  <c r="G137" i="11"/>
  <c r="G138" i="11"/>
  <c r="G139" i="11"/>
  <c r="G140" i="11"/>
  <c r="G141" i="11"/>
  <c r="G142" i="11"/>
  <c r="G143" i="11"/>
  <c r="G144" i="11"/>
  <c r="G92" i="11"/>
  <c r="G8" i="11"/>
  <c r="G6" i="11"/>
  <c r="G9" i="11"/>
  <c r="G10" i="11"/>
  <c r="G7" i="11"/>
  <c r="G151" i="11"/>
  <c r="G152" i="11"/>
  <c r="G153" i="11"/>
  <c r="G154" i="11"/>
  <c r="G155" i="11"/>
  <c r="G156" i="11"/>
  <c r="F2" i="9" l="1"/>
  <c r="G2" i="9" s="1"/>
  <c r="J2" i="9" a="1"/>
  <c r="J2" i="9" s="1"/>
  <c r="F3" i="9"/>
  <c r="G3" i="9" s="1"/>
  <c r="J3" i="9" a="1"/>
  <c r="J3" i="9" s="1"/>
  <c r="F4" i="9"/>
  <c r="G4" i="9" s="1"/>
  <c r="J4" i="9" a="1"/>
  <c r="J4" i="9" s="1"/>
  <c r="F5" i="9"/>
  <c r="G5" i="9" s="1"/>
  <c r="J5" i="9" a="1"/>
  <c r="J5" i="9" s="1"/>
  <c r="F6" i="9"/>
  <c r="G6" i="9" s="1"/>
  <c r="J6" i="9" a="1"/>
  <c r="J6" i="9" s="1"/>
  <c r="F7" i="9"/>
  <c r="G7" i="9" s="1"/>
  <c r="J7" i="9" a="1"/>
  <c r="J7" i="9"/>
  <c r="F8" i="9"/>
  <c r="G8" i="9" s="1"/>
  <c r="J8" i="9" a="1"/>
  <c r="J8" i="9" s="1"/>
  <c r="F9" i="9"/>
  <c r="G9" i="9" s="1"/>
  <c r="J9" i="9" a="1"/>
  <c r="J9" i="9" s="1"/>
  <c r="F10" i="9"/>
  <c r="G10" i="9" s="1"/>
  <c r="J10" i="9" a="1"/>
  <c r="J10" i="9"/>
  <c r="F11" i="9"/>
  <c r="G11" i="9" s="1"/>
  <c r="J11" i="9" a="1"/>
  <c r="J11" i="9" s="1"/>
  <c r="F12" i="9"/>
  <c r="G12" i="9" s="1"/>
  <c r="J12" i="9" a="1"/>
  <c r="J12" i="9" s="1"/>
  <c r="F13" i="9"/>
  <c r="G13" i="9" s="1"/>
  <c r="J13" i="9" a="1"/>
  <c r="J13" i="9"/>
  <c r="F14" i="9"/>
  <c r="G14" i="9" s="1"/>
  <c r="J14" i="9" a="1"/>
  <c r="J14" i="9" s="1"/>
  <c r="F15" i="9"/>
  <c r="G15" i="9" s="1"/>
  <c r="J15" i="9" a="1"/>
  <c r="J15" i="9" s="1"/>
  <c r="F16" i="9"/>
  <c r="G16" i="9" s="1"/>
  <c r="J16" i="9" a="1"/>
  <c r="J16" i="9"/>
  <c r="F17" i="9"/>
  <c r="G17" i="9" s="1"/>
  <c r="J17" i="9" a="1"/>
  <c r="J17" i="9" s="1"/>
  <c r="F18" i="9"/>
  <c r="G18" i="9" s="1"/>
  <c r="J18" i="9" a="1"/>
  <c r="J18" i="9" s="1"/>
  <c r="F19" i="9"/>
  <c r="G19" i="9" s="1"/>
  <c r="J19" i="9" a="1"/>
  <c r="J19" i="9"/>
  <c r="F20" i="9"/>
  <c r="G20" i="9" s="1"/>
  <c r="J20" i="9" a="1"/>
  <c r="J20" i="9" s="1"/>
  <c r="F21" i="9"/>
  <c r="G21" i="9" s="1"/>
  <c r="J21" i="9" a="1"/>
  <c r="J21" i="9" s="1"/>
  <c r="F22" i="9"/>
  <c r="G22" i="9" s="1"/>
  <c r="J22" i="9" a="1"/>
  <c r="J22" i="9" s="1"/>
  <c r="F23" i="9"/>
  <c r="G23" i="9" s="1"/>
  <c r="J23" i="9" a="1"/>
  <c r="J23" i="9" s="1"/>
  <c r="F24" i="9"/>
  <c r="G24" i="9" s="1"/>
  <c r="J24" i="9" a="1"/>
  <c r="J24" i="9" s="1"/>
  <c r="F25" i="9"/>
  <c r="G25" i="9" s="1"/>
  <c r="J25" i="9" a="1"/>
  <c r="J25" i="9" s="1"/>
  <c r="F26" i="9"/>
  <c r="G26" i="9" s="1"/>
  <c r="J26" i="9" a="1"/>
  <c r="J26" i="9" s="1"/>
  <c r="F27" i="9"/>
  <c r="G27" i="9" s="1"/>
  <c r="J27" i="9" a="1"/>
  <c r="J27" i="9" s="1"/>
  <c r="F28" i="9"/>
  <c r="G28" i="9" s="1"/>
  <c r="J28" i="9" a="1"/>
  <c r="J28" i="9" s="1"/>
  <c r="F29" i="9"/>
  <c r="G29" i="9" s="1"/>
  <c r="J29" i="9" a="1"/>
  <c r="J29" i="9" s="1"/>
  <c r="F30" i="9"/>
  <c r="G30" i="9" s="1"/>
  <c r="J30" i="9" a="1"/>
  <c r="J30" i="9" s="1"/>
  <c r="F31" i="9"/>
  <c r="G31" i="9" s="1"/>
  <c r="J31" i="9" a="1"/>
  <c r="J31" i="9"/>
  <c r="F32" i="9"/>
  <c r="G32" i="9" s="1"/>
  <c r="J32" i="9" a="1"/>
  <c r="J32" i="9" s="1"/>
  <c r="F33" i="9"/>
  <c r="G33" i="9" s="1"/>
  <c r="J33" i="9" a="1"/>
  <c r="J33" i="9" s="1"/>
  <c r="F34" i="9"/>
  <c r="G34" i="9" s="1"/>
  <c r="J34" i="9" a="1"/>
  <c r="J34" i="9" s="1"/>
  <c r="F35" i="9"/>
  <c r="G35" i="9" s="1"/>
  <c r="J35" i="9" a="1"/>
  <c r="J35" i="9" s="1"/>
  <c r="F36" i="9"/>
  <c r="G36" i="9" s="1"/>
  <c r="J36" i="9" a="1"/>
  <c r="J36" i="9" s="1"/>
  <c r="F37" i="9"/>
  <c r="G37" i="9" s="1"/>
  <c r="J37" i="9" a="1"/>
  <c r="J37" i="9"/>
  <c r="F38" i="9"/>
  <c r="G38" i="9" s="1"/>
  <c r="J38" i="9" a="1"/>
  <c r="J38" i="9" s="1"/>
  <c r="F39" i="9"/>
  <c r="G39" i="9" s="1"/>
  <c r="J39" i="9" a="1"/>
  <c r="J39" i="9" s="1"/>
  <c r="F40" i="9"/>
  <c r="G40" i="9" s="1"/>
  <c r="J40" i="9" a="1"/>
  <c r="J40" i="9" s="1"/>
  <c r="F41" i="9"/>
  <c r="G41" i="9" s="1"/>
  <c r="J41" i="9" a="1"/>
  <c r="J41" i="9" s="1"/>
  <c r="F42" i="9"/>
  <c r="G42" i="9" s="1"/>
  <c r="J42" i="9" a="1"/>
  <c r="J42" i="9" s="1"/>
  <c r="F43" i="9"/>
  <c r="G43" i="9" s="1"/>
  <c r="J43" i="9" a="1"/>
  <c r="J43" i="9" s="1"/>
  <c r="F44" i="9"/>
  <c r="G44" i="9" s="1"/>
  <c r="J44" i="9" a="1"/>
  <c r="J44" i="9" s="1"/>
  <c r="F45" i="9"/>
  <c r="G45" i="9" s="1"/>
  <c r="J45" i="9" a="1"/>
  <c r="J45" i="9" s="1"/>
  <c r="F46" i="9"/>
  <c r="G46" i="9" s="1"/>
  <c r="J46" i="9" a="1"/>
  <c r="J46" i="9"/>
  <c r="F47" i="9"/>
  <c r="G47" i="9" s="1"/>
  <c r="J47" i="9" a="1"/>
  <c r="J47" i="9" s="1"/>
  <c r="F48" i="9"/>
  <c r="G48" i="9" s="1"/>
  <c r="J48" i="9" a="1"/>
  <c r="J48" i="9" s="1"/>
  <c r="F49" i="9"/>
  <c r="G49" i="9" s="1"/>
  <c r="J49" i="9" a="1"/>
  <c r="J49" i="9"/>
  <c r="F50" i="9"/>
  <c r="G50" i="9" s="1"/>
  <c r="J50" i="9" a="1"/>
  <c r="J50" i="9" s="1"/>
  <c r="F51" i="9"/>
  <c r="G51" i="9" s="1"/>
  <c r="J51" i="9" a="1"/>
  <c r="J51" i="9" s="1"/>
  <c r="F52" i="9"/>
  <c r="G52" i="9" s="1"/>
  <c r="J52" i="9" a="1"/>
  <c r="J52" i="9"/>
  <c r="F53" i="9"/>
  <c r="G53" i="9" s="1"/>
  <c r="J53" i="9" a="1"/>
  <c r="J53" i="9" s="1"/>
  <c r="F54" i="9"/>
  <c r="G54" i="9" s="1"/>
  <c r="J54" i="9" a="1"/>
  <c r="J54" i="9" s="1"/>
  <c r="F55" i="9"/>
  <c r="G55" i="9" s="1"/>
  <c r="J55" i="9" a="1"/>
  <c r="J55" i="9" s="1"/>
  <c r="F56" i="9"/>
  <c r="G56" i="9" s="1"/>
  <c r="J56" i="9" a="1"/>
  <c r="J56" i="9" s="1"/>
  <c r="F57" i="9"/>
  <c r="G57" i="9" s="1"/>
  <c r="J57" i="9" a="1"/>
  <c r="J57" i="9" s="1"/>
  <c r="F58" i="9"/>
  <c r="G58" i="9" s="1"/>
  <c r="J58" i="9" a="1"/>
  <c r="J58" i="9" s="1"/>
  <c r="F59" i="9"/>
  <c r="G59" i="9" s="1"/>
  <c r="J59" i="9" a="1"/>
  <c r="J59" i="9" s="1"/>
  <c r="F60" i="9"/>
  <c r="G60" i="9" s="1"/>
  <c r="J60" i="9" a="1"/>
  <c r="J60" i="9" s="1"/>
  <c r="F61" i="9"/>
  <c r="G61" i="9" s="1"/>
  <c r="J61" i="9" a="1"/>
  <c r="J61" i="9" s="1"/>
  <c r="F62" i="9"/>
  <c r="G62" i="9" s="1"/>
  <c r="J62" i="9" a="1"/>
  <c r="J62" i="9" s="1"/>
  <c r="F63" i="9"/>
  <c r="G63" i="9" s="1"/>
  <c r="J63" i="9" a="1"/>
  <c r="J63" i="9" s="1"/>
  <c r="F64" i="9"/>
  <c r="G64" i="9" s="1"/>
  <c r="J64" i="9" a="1"/>
  <c r="J64" i="9" s="1"/>
  <c r="F65" i="9"/>
  <c r="G65" i="9" s="1"/>
  <c r="J65" i="9" a="1"/>
  <c r="J65" i="9" s="1"/>
  <c r="F66" i="9"/>
  <c r="G66" i="9" s="1"/>
  <c r="J66" i="9" a="1"/>
  <c r="J66" i="9" s="1"/>
  <c r="F67" i="9"/>
  <c r="G67" i="9" s="1"/>
  <c r="J67" i="9" a="1"/>
  <c r="J67" i="9"/>
  <c r="F68" i="9"/>
  <c r="G68" i="9" s="1"/>
  <c r="J68" i="9" a="1"/>
  <c r="J68" i="9" s="1"/>
  <c r="F69" i="9"/>
  <c r="G69" i="9" s="1"/>
  <c r="J69" i="9" a="1"/>
  <c r="J69" i="9" s="1"/>
  <c r="F70" i="9"/>
  <c r="G70" i="9" s="1"/>
  <c r="J70" i="9" a="1"/>
  <c r="J70" i="9"/>
  <c r="F71" i="9"/>
  <c r="G71" i="9" s="1"/>
  <c r="J71" i="9" a="1"/>
  <c r="J71" i="9" s="1"/>
  <c r="F72" i="9"/>
  <c r="G72" i="9" s="1"/>
  <c r="J72" i="9" a="1"/>
  <c r="J72" i="9" s="1"/>
  <c r="F73" i="9"/>
  <c r="G73" i="9" s="1"/>
  <c r="J73" i="9" a="1"/>
  <c r="J73" i="9"/>
  <c r="F74" i="9"/>
  <c r="G74" i="9" s="1"/>
  <c r="J74" i="9" a="1"/>
  <c r="J74" i="9" s="1"/>
  <c r="F75" i="9"/>
  <c r="G75" i="9" s="1"/>
  <c r="J75" i="9" a="1"/>
  <c r="J75" i="9" s="1"/>
  <c r="F76" i="9"/>
  <c r="G76" i="9" s="1"/>
  <c r="J76" i="9" a="1"/>
  <c r="J76" i="9" s="1"/>
  <c r="F77" i="9"/>
  <c r="G77" i="9" s="1"/>
  <c r="J77" i="9" a="1"/>
  <c r="J77" i="9" s="1"/>
  <c r="F78" i="9"/>
  <c r="G78" i="9" s="1"/>
  <c r="J78" i="9" a="1"/>
  <c r="J78" i="9" s="1"/>
  <c r="F79" i="9"/>
  <c r="G79" i="9" s="1"/>
  <c r="J79" i="9" a="1"/>
  <c r="J79" i="9" s="1"/>
  <c r="F80" i="9"/>
  <c r="G80" i="9" s="1"/>
  <c r="J80" i="9" a="1"/>
  <c r="J80" i="9" s="1"/>
  <c r="F81" i="9"/>
  <c r="G81" i="9" s="1"/>
  <c r="J81" i="9" a="1"/>
  <c r="J81" i="9" s="1"/>
  <c r="F82" i="9"/>
  <c r="G82" i="9" s="1"/>
  <c r="J82" i="9" a="1"/>
  <c r="J82" i="9"/>
  <c r="F83" i="9"/>
  <c r="G83" i="9" s="1"/>
  <c r="J83" i="9" a="1"/>
  <c r="J83" i="9" s="1"/>
  <c r="F84" i="9"/>
  <c r="G84" i="9" s="1"/>
  <c r="J84" i="9" a="1"/>
  <c r="J84" i="9" s="1"/>
  <c r="F85" i="9"/>
  <c r="G85" i="9" s="1"/>
  <c r="J85" i="9" a="1"/>
  <c r="J85" i="9" s="1"/>
  <c r="F86" i="9"/>
  <c r="G86" i="9" s="1"/>
  <c r="J86" i="9" a="1"/>
  <c r="J86" i="9" s="1"/>
  <c r="F87" i="9"/>
  <c r="G87" i="9" s="1"/>
  <c r="J87" i="9" a="1"/>
  <c r="J87" i="9" s="1"/>
  <c r="F88" i="9"/>
  <c r="G88" i="9" s="1"/>
  <c r="J88" i="9" a="1"/>
  <c r="J88" i="9"/>
  <c r="F89" i="9"/>
  <c r="G89" i="9" s="1"/>
  <c r="J89" i="9" a="1"/>
  <c r="J89" i="9" s="1"/>
  <c r="F90" i="9"/>
  <c r="G90" i="9" s="1"/>
  <c r="J90" i="9" a="1"/>
  <c r="J90" i="9" s="1"/>
  <c r="F91" i="9"/>
  <c r="G91" i="9" s="1"/>
  <c r="J91" i="9" a="1"/>
  <c r="J91" i="9" s="1"/>
  <c r="F92" i="9"/>
  <c r="G92" i="9" s="1"/>
  <c r="J92" i="9" a="1"/>
  <c r="J92" i="9" s="1"/>
  <c r="F93" i="9"/>
  <c r="G93" i="9" s="1"/>
  <c r="J93" i="9" a="1"/>
  <c r="J93" i="9" s="1"/>
  <c r="F94" i="9"/>
  <c r="G94" i="9" s="1"/>
  <c r="J94" i="9" a="1"/>
  <c r="J94" i="9" s="1"/>
  <c r="F95" i="9"/>
  <c r="G95" i="9" s="1"/>
  <c r="J95" i="9" a="1"/>
  <c r="J95" i="9" s="1"/>
  <c r="F96" i="9"/>
  <c r="G96" i="9" s="1"/>
  <c r="J96" i="9" a="1"/>
  <c r="J96" i="9" s="1"/>
  <c r="F97" i="9"/>
  <c r="G97" i="9" s="1"/>
  <c r="J97" i="9" a="1"/>
  <c r="J97" i="9" s="1"/>
  <c r="F98" i="9"/>
  <c r="G98" i="9" s="1"/>
  <c r="J98" i="9" a="1"/>
  <c r="J98" i="9" s="1"/>
  <c r="F99" i="9"/>
  <c r="G99" i="9" s="1"/>
  <c r="J99" i="9" a="1"/>
  <c r="J99" i="9" s="1"/>
  <c r="F100" i="9"/>
  <c r="G100" i="9" s="1"/>
  <c r="J100" i="9" a="1"/>
  <c r="J100" i="9" s="1"/>
  <c r="F101" i="9"/>
  <c r="G101" i="9" s="1"/>
  <c r="J101" i="9" a="1"/>
  <c r="J101" i="9" s="1"/>
  <c r="F102" i="9"/>
  <c r="G102" i="9" s="1"/>
  <c r="J102" i="9" a="1"/>
  <c r="J102" i="9" s="1"/>
  <c r="F103" i="9"/>
  <c r="G103" i="9" s="1"/>
  <c r="J103" i="9" a="1"/>
  <c r="J103" i="9"/>
  <c r="F104" i="9"/>
  <c r="G104" i="9" s="1"/>
  <c r="J104" i="9" a="1"/>
  <c r="J104" i="9" s="1"/>
  <c r="F105" i="9"/>
  <c r="G105" i="9" s="1"/>
  <c r="J105" i="9" a="1"/>
  <c r="J105" i="9" s="1"/>
  <c r="F106" i="9"/>
  <c r="G106" i="9" s="1"/>
  <c r="J106" i="9" a="1"/>
  <c r="J106" i="9"/>
  <c r="F107" i="9"/>
  <c r="G107" i="9" s="1"/>
  <c r="J107" i="9" a="1"/>
  <c r="J107" i="9" s="1"/>
  <c r="F108" i="9"/>
  <c r="G108" i="9" s="1"/>
  <c r="J108" i="9" a="1"/>
  <c r="J108" i="9" s="1"/>
  <c r="F109" i="9"/>
  <c r="G109" i="9" s="1"/>
  <c r="J109" i="9" a="1"/>
  <c r="J109" i="9"/>
  <c r="F110" i="9"/>
  <c r="G110" i="9" s="1"/>
  <c r="J110" i="9" a="1"/>
  <c r="J110" i="9" s="1"/>
  <c r="F111" i="9"/>
  <c r="G111" i="9" s="1"/>
  <c r="J111" i="9" a="1"/>
  <c r="J111" i="9" s="1"/>
  <c r="F112" i="9"/>
  <c r="G112" i="9" s="1"/>
  <c r="J112" i="9" a="1"/>
  <c r="J112" i="9"/>
  <c r="F113" i="9"/>
  <c r="G113" i="9" s="1"/>
  <c r="J113" i="9" a="1"/>
  <c r="J113" i="9" s="1"/>
  <c r="F114" i="9"/>
  <c r="G114" i="9" s="1"/>
  <c r="J114" i="9" a="1"/>
  <c r="J114" i="9" s="1"/>
  <c r="F115" i="9"/>
  <c r="G115" i="9" s="1"/>
  <c r="J115" i="9" a="1"/>
  <c r="J115" i="9" s="1"/>
  <c r="F116" i="9"/>
  <c r="G116" i="9" s="1"/>
  <c r="J116" i="9" a="1"/>
  <c r="J116" i="9" s="1"/>
  <c r="F117" i="9"/>
  <c r="G117" i="9" s="1"/>
  <c r="J117" i="9" a="1"/>
  <c r="J117" i="9" s="1"/>
  <c r="F118" i="9"/>
  <c r="G118" i="9" s="1"/>
  <c r="J118" i="9" a="1"/>
  <c r="J118" i="9"/>
  <c r="F119" i="9"/>
  <c r="G119" i="9" s="1"/>
  <c r="J119" i="9" a="1"/>
  <c r="J119" i="9" s="1"/>
  <c r="F120" i="9"/>
  <c r="G120" i="9" s="1"/>
  <c r="J120" i="9" a="1"/>
  <c r="J120" i="9" s="1"/>
  <c r="F121" i="9"/>
  <c r="G121" i="9" s="1"/>
  <c r="J121" i="9" a="1"/>
  <c r="J121" i="9"/>
  <c r="F122" i="9"/>
  <c r="G122" i="9" s="1"/>
  <c r="J122" i="9" a="1"/>
  <c r="J122" i="9" s="1"/>
  <c r="F123" i="9"/>
  <c r="G123" i="9" s="1"/>
  <c r="J123" i="9" a="1"/>
  <c r="J123" i="9" s="1"/>
  <c r="F124" i="9"/>
  <c r="G124" i="9" s="1"/>
  <c r="J124" i="9" a="1"/>
  <c r="J124" i="9"/>
  <c r="F125" i="9"/>
  <c r="G125" i="9" s="1"/>
  <c r="J125" i="9" a="1"/>
  <c r="J125" i="9" s="1"/>
  <c r="F126" i="9"/>
  <c r="G126" i="9" s="1"/>
  <c r="J126" i="9" a="1"/>
  <c r="J126" i="9" s="1"/>
  <c r="F127" i="9"/>
  <c r="G127" i="9" s="1"/>
  <c r="J127" i="9" a="1"/>
  <c r="J127" i="9" s="1"/>
  <c r="F128" i="9"/>
  <c r="G128" i="9" s="1"/>
  <c r="J128" i="9" a="1"/>
  <c r="J128" i="9" s="1"/>
  <c r="F129" i="9"/>
  <c r="G129" i="9" s="1"/>
  <c r="J129" i="9" a="1"/>
  <c r="J129" i="9" s="1"/>
  <c r="F130" i="9"/>
  <c r="G130" i="9" s="1"/>
  <c r="J130" i="9" a="1"/>
  <c r="J130" i="9" s="1"/>
  <c r="F131" i="9"/>
  <c r="G131" i="9" s="1"/>
  <c r="J131" i="9" a="1"/>
  <c r="J131" i="9" s="1"/>
  <c r="F132" i="9"/>
  <c r="G132" i="9" s="1"/>
  <c r="J132" i="9" a="1"/>
  <c r="J132" i="9" s="1"/>
  <c r="F133" i="9"/>
  <c r="G133" i="9" s="1"/>
  <c r="J133" i="9" a="1"/>
  <c r="J133" i="9" s="1"/>
  <c r="F134" i="9"/>
  <c r="G134" i="9" s="1"/>
  <c r="J134" i="9" a="1"/>
  <c r="J134" i="9" s="1"/>
  <c r="F135" i="9"/>
  <c r="G135" i="9" s="1"/>
  <c r="J135" i="9" a="1"/>
  <c r="J135" i="9" s="1"/>
  <c r="F136" i="9"/>
  <c r="G136" i="9" s="1"/>
  <c r="J136" i="9" a="1"/>
  <c r="J136" i="9" s="1"/>
  <c r="F137" i="9"/>
  <c r="G137" i="9" s="1"/>
  <c r="J137" i="9" a="1"/>
  <c r="J137" i="9" s="1"/>
  <c r="F138" i="9"/>
  <c r="G138" i="9" s="1"/>
  <c r="J138" i="9" a="1"/>
  <c r="J138" i="9" s="1"/>
  <c r="F139" i="9"/>
  <c r="G139" i="9" s="1"/>
  <c r="J139" i="9" a="1"/>
  <c r="J139" i="9"/>
  <c r="F140" i="9"/>
  <c r="G140" i="9" s="1"/>
  <c r="J140" i="9" a="1"/>
  <c r="J140" i="9" s="1"/>
  <c r="F141" i="9"/>
  <c r="G141" i="9" s="1"/>
  <c r="J141" i="9" a="1"/>
  <c r="J141" i="9" s="1"/>
  <c r="F142" i="9"/>
  <c r="G142" i="9" s="1"/>
  <c r="J142" i="9" a="1"/>
  <c r="J142" i="9"/>
  <c r="F143" i="9"/>
  <c r="G143" i="9" s="1"/>
  <c r="J143" i="9" a="1"/>
  <c r="J143" i="9" s="1"/>
  <c r="F144" i="9"/>
  <c r="G144" i="9" s="1"/>
  <c r="J144" i="9" a="1"/>
  <c r="J144" i="9" s="1"/>
  <c r="F145" i="9"/>
  <c r="G145" i="9" s="1"/>
  <c r="J145" i="9" a="1"/>
  <c r="J145" i="9"/>
  <c r="F146" i="9"/>
  <c r="G146" i="9" s="1"/>
  <c r="J146" i="9" a="1"/>
  <c r="J146" i="9" s="1"/>
  <c r="F147" i="9"/>
  <c r="G147" i="9" s="1"/>
  <c r="J147" i="9" a="1"/>
  <c r="J147" i="9" s="1"/>
  <c r="F148" i="9"/>
  <c r="G148" i="9" s="1"/>
  <c r="J148" i="9" a="1"/>
  <c r="J148" i="9"/>
  <c r="F149" i="9"/>
  <c r="G149" i="9" s="1"/>
  <c r="J149" i="9" a="1"/>
  <c r="J149" i="9" s="1"/>
  <c r="F150" i="9"/>
  <c r="G150" i="9" s="1"/>
  <c r="J150" i="9" a="1"/>
  <c r="J150" i="9" s="1"/>
  <c r="F151" i="9"/>
  <c r="G151" i="9" s="1"/>
  <c r="J151" i="9" a="1"/>
  <c r="J151" i="9" s="1"/>
  <c r="F152" i="9"/>
  <c r="G152" i="9" s="1"/>
  <c r="J152" i="9" a="1"/>
  <c r="J152" i="9" s="1"/>
  <c r="F153" i="9"/>
  <c r="G153" i="9" s="1"/>
  <c r="J153" i="9" a="1"/>
  <c r="J153" i="9" s="1"/>
  <c r="F154" i="9"/>
  <c r="G154" i="9" s="1"/>
  <c r="J154" i="9" a="1"/>
  <c r="J154" i="9"/>
  <c r="F155" i="9"/>
  <c r="G155" i="9" s="1"/>
  <c r="J155" i="9" a="1"/>
  <c r="J155" i="9" s="1"/>
  <c r="F156" i="9"/>
  <c r="G156" i="9" s="1"/>
  <c r="J156" i="9" a="1"/>
  <c r="J156" i="9" s="1"/>
  <c r="G2" i="8"/>
  <c r="H2" i="8" s="1"/>
  <c r="K2" i="8" a="1"/>
  <c r="K2" i="8" s="1"/>
  <c r="G3" i="8"/>
  <c r="H3" i="8" s="1"/>
  <c r="K3" i="8" a="1"/>
  <c r="K3" i="8" s="1"/>
  <c r="G4" i="8"/>
  <c r="H4" i="8" s="1"/>
  <c r="K4" i="8" a="1"/>
  <c r="K4" i="8" s="1"/>
  <c r="G5" i="8"/>
  <c r="H5" i="8" s="1"/>
  <c r="K5" i="8" a="1"/>
  <c r="K5" i="8" s="1"/>
  <c r="G6" i="8"/>
  <c r="H6" i="8" s="1"/>
  <c r="K6" i="8" a="1"/>
  <c r="K6" i="8" s="1"/>
  <c r="G7" i="8"/>
  <c r="H7" i="8" s="1"/>
  <c r="K7" i="8" a="1"/>
  <c r="K7" i="8" s="1"/>
  <c r="G8" i="8"/>
  <c r="H8" i="8" s="1"/>
  <c r="K8" i="8" a="1"/>
  <c r="K8" i="8" s="1"/>
  <c r="G9" i="8"/>
  <c r="H9" i="8" s="1"/>
  <c r="K9" i="8" a="1"/>
  <c r="K9" i="8" s="1"/>
  <c r="G10" i="8"/>
  <c r="H10" i="8" s="1"/>
  <c r="K10" i="8" a="1"/>
  <c r="K10" i="8" s="1"/>
  <c r="G11" i="8"/>
  <c r="H11" i="8" s="1"/>
  <c r="K11" i="8" a="1"/>
  <c r="K11" i="8" s="1"/>
  <c r="G12" i="8"/>
  <c r="H12" i="8" s="1"/>
  <c r="K12" i="8" a="1"/>
  <c r="K12" i="8" s="1"/>
  <c r="G13" i="8"/>
  <c r="H13" i="8" s="1"/>
  <c r="K13" i="8" a="1"/>
  <c r="K13" i="8" s="1"/>
  <c r="G14" i="8"/>
  <c r="H14" i="8" s="1"/>
  <c r="K14" i="8" a="1"/>
  <c r="K14" i="8" s="1"/>
  <c r="G15" i="8"/>
  <c r="H15" i="8" s="1"/>
  <c r="K15" i="8" a="1"/>
  <c r="K15" i="8" s="1"/>
  <c r="G16" i="8"/>
  <c r="H16" i="8" s="1"/>
  <c r="K16" i="8" a="1"/>
  <c r="K16" i="8" s="1"/>
  <c r="G17" i="8"/>
  <c r="H17" i="8" s="1"/>
  <c r="K17" i="8" a="1"/>
  <c r="K17" i="8" s="1"/>
  <c r="G18" i="8"/>
  <c r="H18" i="8" s="1"/>
  <c r="K18" i="8" a="1"/>
  <c r="K18" i="8" s="1"/>
  <c r="G19" i="8"/>
  <c r="H19" i="8" s="1"/>
  <c r="K19" i="8" a="1"/>
  <c r="K19" i="8" s="1"/>
  <c r="G20" i="8"/>
  <c r="H20" i="8" s="1"/>
  <c r="K20" i="8" a="1"/>
  <c r="K20" i="8" s="1"/>
  <c r="G21" i="8"/>
  <c r="H21" i="8" s="1"/>
  <c r="K21" i="8" a="1"/>
  <c r="K21" i="8" s="1"/>
  <c r="G22" i="8"/>
  <c r="H22" i="8" s="1"/>
  <c r="K22" i="8" a="1"/>
  <c r="K22" i="8" s="1"/>
  <c r="G23" i="8"/>
  <c r="H23" i="8" s="1"/>
  <c r="K23" i="8" a="1"/>
  <c r="K23" i="8" s="1"/>
  <c r="G24" i="8"/>
  <c r="H24" i="8" s="1"/>
  <c r="K24" i="8" a="1"/>
  <c r="K24" i="8" s="1"/>
  <c r="G25" i="8"/>
  <c r="H25" i="8" s="1"/>
  <c r="K25" i="8" a="1"/>
  <c r="K25" i="8" s="1"/>
  <c r="G26" i="8"/>
  <c r="H26" i="8" s="1"/>
  <c r="K26" i="8" a="1"/>
  <c r="K26" i="8" s="1"/>
  <c r="G27" i="8"/>
  <c r="H27" i="8" s="1"/>
  <c r="K27" i="8" a="1"/>
  <c r="K27" i="8" s="1"/>
  <c r="G28" i="8"/>
  <c r="H28" i="8" s="1"/>
  <c r="K28" i="8" a="1"/>
  <c r="K28" i="8" s="1"/>
  <c r="G29" i="8"/>
  <c r="H29" i="8" s="1"/>
  <c r="K29" i="8" a="1"/>
  <c r="K29" i="8" s="1"/>
  <c r="G30" i="8"/>
  <c r="H30" i="8" s="1"/>
  <c r="K30" i="8" a="1"/>
  <c r="K30" i="8" s="1"/>
  <c r="G31" i="8"/>
  <c r="H31" i="8" s="1"/>
  <c r="K31" i="8" a="1"/>
  <c r="K31" i="8" s="1"/>
  <c r="G32" i="8"/>
  <c r="H32" i="8" s="1"/>
  <c r="K32" i="8" a="1"/>
  <c r="K32" i="8" s="1"/>
  <c r="G33" i="8"/>
  <c r="H33" i="8" s="1"/>
  <c r="K33" i="8" a="1"/>
  <c r="K33" i="8" s="1"/>
  <c r="G34" i="8"/>
  <c r="H34" i="8" s="1"/>
  <c r="K34" i="8" a="1"/>
  <c r="K34" i="8" s="1"/>
  <c r="G35" i="8"/>
  <c r="H35" i="8" s="1"/>
  <c r="K35" i="8" a="1"/>
  <c r="K35" i="8" s="1"/>
  <c r="G36" i="8"/>
  <c r="H36" i="8" s="1"/>
  <c r="K36" i="8" a="1"/>
  <c r="K36" i="8" s="1"/>
  <c r="G37" i="8"/>
  <c r="H37" i="8" s="1"/>
  <c r="K37" i="8" a="1"/>
  <c r="K37" i="8" s="1"/>
  <c r="G38" i="8"/>
  <c r="H38" i="8" s="1"/>
  <c r="K38" i="8" a="1"/>
  <c r="K38" i="8" s="1"/>
  <c r="G39" i="8"/>
  <c r="H39" i="8" s="1"/>
  <c r="K39" i="8" a="1"/>
  <c r="K39" i="8" s="1"/>
  <c r="G40" i="8"/>
  <c r="H40" i="8" s="1"/>
  <c r="K40" i="8" a="1"/>
  <c r="K40" i="8" s="1"/>
  <c r="G41" i="8"/>
  <c r="H41" i="8" s="1"/>
  <c r="K41" i="8" a="1"/>
  <c r="K41" i="8" s="1"/>
  <c r="G42" i="8"/>
  <c r="H42" i="8" s="1"/>
  <c r="K42" i="8" a="1"/>
  <c r="K42" i="8" s="1"/>
  <c r="G43" i="8"/>
  <c r="H43" i="8" s="1"/>
  <c r="K43" i="8" a="1"/>
  <c r="K43" i="8" s="1"/>
  <c r="G44" i="8"/>
  <c r="H44" i="8" s="1"/>
  <c r="K44" i="8" a="1"/>
  <c r="K44" i="8" s="1"/>
  <c r="G45" i="8"/>
  <c r="H45" i="8" s="1"/>
  <c r="K45" i="8" a="1"/>
  <c r="K45" i="8" s="1"/>
  <c r="G46" i="8"/>
  <c r="H46" i="8" s="1"/>
  <c r="K46" i="8" a="1"/>
  <c r="K46" i="8" s="1"/>
  <c r="G47" i="8"/>
  <c r="H47" i="8" s="1"/>
  <c r="K47" i="8" a="1"/>
  <c r="K47" i="8" s="1"/>
  <c r="G48" i="8"/>
  <c r="H48" i="8" s="1"/>
  <c r="K48" i="8" a="1"/>
  <c r="K48" i="8" s="1"/>
  <c r="G49" i="8"/>
  <c r="H49" i="8" s="1"/>
  <c r="K49" i="8" a="1"/>
  <c r="K49" i="8" s="1"/>
  <c r="G50" i="8"/>
  <c r="H50" i="8" s="1"/>
  <c r="K50" i="8" a="1"/>
  <c r="K50" i="8" s="1"/>
  <c r="G51" i="8"/>
  <c r="H51" i="8" s="1"/>
  <c r="K51" i="8" a="1"/>
  <c r="K51" i="8" s="1"/>
  <c r="G52" i="8"/>
  <c r="H52" i="8" s="1"/>
  <c r="K52" i="8" a="1"/>
  <c r="K52" i="8" s="1"/>
  <c r="G53" i="8"/>
  <c r="H53" i="8" s="1"/>
  <c r="K53" i="8" a="1"/>
  <c r="K53" i="8" s="1"/>
  <c r="G54" i="8"/>
  <c r="H54" i="8" s="1"/>
  <c r="K54" i="8" a="1"/>
  <c r="K54" i="8" s="1"/>
  <c r="G55" i="8"/>
  <c r="H55" i="8" s="1"/>
  <c r="K55" i="8" a="1"/>
  <c r="K55" i="8" s="1"/>
  <c r="G56" i="8"/>
  <c r="H56" i="8" s="1"/>
  <c r="K56" i="8" a="1"/>
  <c r="K56" i="8" s="1"/>
  <c r="G57" i="8"/>
  <c r="H57" i="8" s="1"/>
  <c r="K57" i="8" a="1"/>
  <c r="K57" i="8" s="1"/>
  <c r="G58" i="8"/>
  <c r="H58" i="8" s="1"/>
  <c r="K58" i="8" a="1"/>
  <c r="K58" i="8" s="1"/>
  <c r="G59" i="8"/>
  <c r="H59" i="8" s="1"/>
  <c r="K59" i="8" a="1"/>
  <c r="K59" i="8" s="1"/>
  <c r="G60" i="8"/>
  <c r="H60" i="8" s="1"/>
  <c r="K60" i="8" a="1"/>
  <c r="K60" i="8" s="1"/>
  <c r="G61" i="8"/>
  <c r="H61" i="8" s="1"/>
  <c r="K61" i="8" a="1"/>
  <c r="K61" i="8" s="1"/>
  <c r="G62" i="8"/>
  <c r="H62" i="8" s="1"/>
  <c r="K62" i="8" a="1"/>
  <c r="K62" i="8" s="1"/>
  <c r="G63" i="8"/>
  <c r="H63" i="8" s="1"/>
  <c r="K63" i="8" a="1"/>
  <c r="K63" i="8" s="1"/>
  <c r="G64" i="8"/>
  <c r="H64" i="8" s="1"/>
  <c r="K64" i="8" a="1"/>
  <c r="K64" i="8" s="1"/>
  <c r="G65" i="8"/>
  <c r="H65" i="8" s="1"/>
  <c r="K65" i="8" a="1"/>
  <c r="K65" i="8" s="1"/>
  <c r="G66" i="8"/>
  <c r="H66" i="8" s="1"/>
  <c r="K66" i="8" a="1"/>
  <c r="K66" i="8" s="1"/>
  <c r="G67" i="8"/>
  <c r="H67" i="8" s="1"/>
  <c r="K67" i="8" a="1"/>
  <c r="K67" i="8" s="1"/>
  <c r="G68" i="8"/>
  <c r="H68" i="8" s="1"/>
  <c r="K68" i="8" a="1"/>
  <c r="K68" i="8" s="1"/>
  <c r="G69" i="8"/>
  <c r="H69" i="8" s="1"/>
  <c r="K69" i="8" a="1"/>
  <c r="K69" i="8" s="1"/>
  <c r="G70" i="8"/>
  <c r="H70" i="8" s="1"/>
  <c r="K70" i="8" a="1"/>
  <c r="K70" i="8" s="1"/>
  <c r="G71" i="8"/>
  <c r="H71" i="8" s="1"/>
  <c r="K71" i="8" a="1"/>
  <c r="K71" i="8" s="1"/>
  <c r="G72" i="8"/>
  <c r="H72" i="8" s="1"/>
  <c r="K72" i="8" a="1"/>
  <c r="K72" i="8" s="1"/>
  <c r="G73" i="8"/>
  <c r="H73" i="8" s="1"/>
  <c r="K73" i="8" a="1"/>
  <c r="K73" i="8" s="1"/>
  <c r="G74" i="8"/>
  <c r="H74" i="8" s="1"/>
  <c r="K74" i="8" a="1"/>
  <c r="K74" i="8" s="1"/>
  <c r="G75" i="8"/>
  <c r="H75" i="8" s="1"/>
  <c r="K75" i="8" a="1"/>
  <c r="K75" i="8" s="1"/>
  <c r="G76" i="8"/>
  <c r="H76" i="8" s="1"/>
  <c r="K76" i="8" a="1"/>
  <c r="K76" i="8" s="1"/>
  <c r="G77" i="8"/>
  <c r="H77" i="8" s="1"/>
  <c r="K77" i="8" a="1"/>
  <c r="K77" i="8" s="1"/>
  <c r="G78" i="8"/>
  <c r="H78" i="8" s="1"/>
  <c r="K78" i="8" a="1"/>
  <c r="K78" i="8" s="1"/>
  <c r="G79" i="8"/>
  <c r="H79" i="8" s="1"/>
  <c r="K79" i="8" a="1"/>
  <c r="K79" i="8" s="1"/>
  <c r="G80" i="8"/>
  <c r="H80" i="8" s="1"/>
  <c r="K80" i="8" a="1"/>
  <c r="K80" i="8" s="1"/>
  <c r="G81" i="8"/>
  <c r="H81" i="8" s="1"/>
  <c r="K81" i="8" a="1"/>
  <c r="K81" i="8" s="1"/>
  <c r="G82" i="8"/>
  <c r="H82" i="8" s="1"/>
  <c r="K82" i="8" a="1"/>
  <c r="K82" i="8" s="1"/>
  <c r="G83" i="8"/>
  <c r="H83" i="8" s="1"/>
  <c r="K83" i="8" a="1"/>
  <c r="K83" i="8" s="1"/>
  <c r="G84" i="8"/>
  <c r="H84" i="8" s="1"/>
  <c r="K84" i="8" a="1"/>
  <c r="K84" i="8" s="1"/>
  <c r="G85" i="8"/>
  <c r="H85" i="8" s="1"/>
  <c r="K85" i="8" a="1"/>
  <c r="K85" i="8" s="1"/>
  <c r="G86" i="8"/>
  <c r="H86" i="8" s="1"/>
  <c r="K86" i="8" a="1"/>
  <c r="K86" i="8" s="1"/>
  <c r="G87" i="8"/>
  <c r="H87" i="8" s="1"/>
  <c r="K87" i="8" a="1"/>
  <c r="K87" i="8" s="1"/>
  <c r="G88" i="8"/>
  <c r="H88" i="8" s="1"/>
  <c r="K88" i="8" a="1"/>
  <c r="K88" i="8" s="1"/>
  <c r="G89" i="8"/>
  <c r="H89" i="8" s="1"/>
  <c r="K89" i="8" a="1"/>
  <c r="K89" i="8" s="1"/>
  <c r="G90" i="8"/>
  <c r="H90" i="8" s="1"/>
  <c r="K90" i="8" a="1"/>
  <c r="K90" i="8" s="1"/>
  <c r="G91" i="8"/>
  <c r="H91" i="8" s="1"/>
  <c r="K91" i="8" a="1"/>
  <c r="K91" i="8" s="1"/>
  <c r="G92" i="8"/>
  <c r="H92" i="8" s="1"/>
  <c r="K92" i="8" a="1"/>
  <c r="K92" i="8" s="1"/>
  <c r="G93" i="8"/>
  <c r="H93" i="8" s="1"/>
  <c r="K93" i="8" a="1"/>
  <c r="K93" i="8" s="1"/>
  <c r="G94" i="8"/>
  <c r="H94" i="8" s="1"/>
  <c r="K94" i="8" a="1"/>
  <c r="K94" i="8" s="1"/>
  <c r="G95" i="8"/>
  <c r="H95" i="8" s="1"/>
  <c r="K95" i="8" a="1"/>
  <c r="K95" i="8" s="1"/>
  <c r="G96" i="8"/>
  <c r="H96" i="8" s="1"/>
  <c r="K96" i="8" a="1"/>
  <c r="K96" i="8" s="1"/>
  <c r="G97" i="8"/>
  <c r="H97" i="8" s="1"/>
  <c r="K97" i="8" a="1"/>
  <c r="K97" i="8" s="1"/>
  <c r="G98" i="8"/>
  <c r="H98" i="8" s="1"/>
  <c r="K98" i="8" a="1"/>
  <c r="K98" i="8" s="1"/>
  <c r="G99" i="8"/>
  <c r="H99" i="8" s="1"/>
  <c r="K99" i="8" a="1"/>
  <c r="K99" i="8" s="1"/>
  <c r="G100" i="8"/>
  <c r="H100" i="8" s="1"/>
  <c r="K100" i="8" a="1"/>
  <c r="K100" i="8" s="1"/>
  <c r="G101" i="8"/>
  <c r="H101" i="8" s="1"/>
  <c r="K101" i="8" a="1"/>
  <c r="K101" i="8" s="1"/>
  <c r="G102" i="8"/>
  <c r="H102" i="8" s="1"/>
  <c r="K102" i="8" a="1"/>
  <c r="K102" i="8" s="1"/>
  <c r="G103" i="8"/>
  <c r="H103" i="8" s="1"/>
  <c r="K103" i="8" a="1"/>
  <c r="K103" i="8" s="1"/>
  <c r="G104" i="8"/>
  <c r="H104" i="8" s="1"/>
  <c r="K104" i="8" a="1"/>
  <c r="K104" i="8" s="1"/>
  <c r="G105" i="8"/>
  <c r="H105" i="8" s="1"/>
  <c r="K105" i="8" a="1"/>
  <c r="K105" i="8" s="1"/>
  <c r="G106" i="8"/>
  <c r="H106" i="8" s="1"/>
  <c r="K106" i="8" a="1"/>
  <c r="K106" i="8" s="1"/>
  <c r="G107" i="8"/>
  <c r="H107" i="8" s="1"/>
  <c r="K107" i="8" a="1"/>
  <c r="K107" i="8" s="1"/>
  <c r="G108" i="8"/>
  <c r="H108" i="8" s="1"/>
  <c r="K108" i="8" a="1"/>
  <c r="K108" i="8" s="1"/>
  <c r="G109" i="8"/>
  <c r="H109" i="8" s="1"/>
  <c r="K109" i="8" a="1"/>
  <c r="K109" i="8" s="1"/>
  <c r="G110" i="8"/>
  <c r="H110" i="8" s="1"/>
  <c r="K110" i="8" a="1"/>
  <c r="K110" i="8" s="1"/>
  <c r="G111" i="8"/>
  <c r="H111" i="8" s="1"/>
  <c r="K111" i="8" a="1"/>
  <c r="K111" i="8" s="1"/>
  <c r="G112" i="8"/>
  <c r="H112" i="8" s="1"/>
  <c r="K112" i="8" a="1"/>
  <c r="K112" i="8" s="1"/>
  <c r="G113" i="8"/>
  <c r="H113" i="8" s="1"/>
  <c r="K113" i="8" a="1"/>
  <c r="K113" i="8" s="1"/>
  <c r="G114" i="8"/>
  <c r="H114" i="8" s="1"/>
  <c r="K114" i="8" a="1"/>
  <c r="K114" i="8" s="1"/>
  <c r="G115" i="8"/>
  <c r="H115" i="8" s="1"/>
  <c r="K115" i="8" a="1"/>
  <c r="K115" i="8" s="1"/>
  <c r="G116" i="8"/>
  <c r="H116" i="8" s="1"/>
  <c r="K116" i="8" a="1"/>
  <c r="K116" i="8" s="1"/>
  <c r="G117" i="8"/>
  <c r="H117" i="8" s="1"/>
  <c r="K117" i="8" a="1"/>
  <c r="K117" i="8" s="1"/>
  <c r="G118" i="8"/>
  <c r="H118" i="8" s="1"/>
  <c r="K118" i="8" a="1"/>
  <c r="K118" i="8" s="1"/>
  <c r="G119" i="8"/>
  <c r="H119" i="8" s="1"/>
  <c r="K119" i="8" a="1"/>
  <c r="K119" i="8" s="1"/>
  <c r="G120" i="8"/>
  <c r="H120" i="8" s="1"/>
  <c r="K120" i="8" a="1"/>
  <c r="K120" i="8" s="1"/>
  <c r="G121" i="8"/>
  <c r="H121" i="8" s="1"/>
  <c r="K121" i="8" a="1"/>
  <c r="K121" i="8" s="1"/>
  <c r="G122" i="8"/>
  <c r="H122" i="8" s="1"/>
  <c r="K122" i="8" a="1"/>
  <c r="K122" i="8" s="1"/>
  <c r="G123" i="8"/>
  <c r="H123" i="8" s="1"/>
  <c r="K123" i="8" a="1"/>
  <c r="K123" i="8" s="1"/>
  <c r="G124" i="8"/>
  <c r="H124" i="8" s="1"/>
  <c r="K124" i="8" a="1"/>
  <c r="K124" i="8" s="1"/>
  <c r="G125" i="8"/>
  <c r="H125" i="8" s="1"/>
  <c r="K125" i="8" a="1"/>
  <c r="K125" i="8" s="1"/>
  <c r="G126" i="8"/>
  <c r="H126" i="8" s="1"/>
  <c r="K126" i="8" a="1"/>
  <c r="K126" i="8" s="1"/>
  <c r="G127" i="8"/>
  <c r="H127" i="8" s="1"/>
  <c r="K127" i="8" a="1"/>
  <c r="K127" i="8" s="1"/>
  <c r="G128" i="8"/>
  <c r="H128" i="8" s="1"/>
  <c r="K128" i="8" a="1"/>
  <c r="K128" i="8" s="1"/>
  <c r="G129" i="8"/>
  <c r="H129" i="8" s="1"/>
  <c r="K129" i="8" a="1"/>
  <c r="K129" i="8" s="1"/>
  <c r="G130" i="8"/>
  <c r="H130" i="8" s="1"/>
  <c r="K130" i="8" a="1"/>
  <c r="K130" i="8" s="1"/>
  <c r="G131" i="8"/>
  <c r="H131" i="8" s="1"/>
  <c r="K131" i="8" a="1"/>
  <c r="K131" i="8" s="1"/>
  <c r="G132" i="8"/>
  <c r="H132" i="8" s="1"/>
  <c r="K132" i="8" a="1"/>
  <c r="K132" i="8" s="1"/>
  <c r="G133" i="8"/>
  <c r="H133" i="8" s="1"/>
  <c r="K133" i="8" a="1"/>
  <c r="K133" i="8" s="1"/>
  <c r="G134" i="8"/>
  <c r="H134" i="8" s="1"/>
  <c r="K134" i="8" a="1"/>
  <c r="K134" i="8" s="1"/>
  <c r="G135" i="8"/>
  <c r="H135" i="8" s="1"/>
  <c r="K135" i="8" a="1"/>
  <c r="K135" i="8" s="1"/>
  <c r="G136" i="8"/>
  <c r="H136" i="8" s="1"/>
  <c r="K136" i="8" a="1"/>
  <c r="K136" i="8" s="1"/>
  <c r="G137" i="8"/>
  <c r="H137" i="8" s="1"/>
  <c r="K137" i="8" a="1"/>
  <c r="K137" i="8" s="1"/>
  <c r="G138" i="8"/>
  <c r="H138" i="8" s="1"/>
  <c r="K138" i="8" a="1"/>
  <c r="K138" i="8" s="1"/>
  <c r="G139" i="8"/>
  <c r="H139" i="8" s="1"/>
  <c r="K139" i="8" a="1"/>
  <c r="K139" i="8" s="1"/>
  <c r="G140" i="8"/>
  <c r="H140" i="8" s="1"/>
  <c r="K140" i="8" a="1"/>
  <c r="K140" i="8" s="1"/>
  <c r="G141" i="8"/>
  <c r="H141" i="8" s="1"/>
  <c r="K141" i="8" a="1"/>
  <c r="K141" i="8" s="1"/>
  <c r="G142" i="8"/>
  <c r="H142" i="8" s="1"/>
  <c r="K142" i="8" a="1"/>
  <c r="K142" i="8" s="1"/>
  <c r="G143" i="8"/>
  <c r="H143" i="8" s="1"/>
  <c r="K143" i="8" a="1"/>
  <c r="K143" i="8" s="1"/>
  <c r="G144" i="8"/>
  <c r="H144" i="8" s="1"/>
  <c r="K144" i="8" a="1"/>
  <c r="K144" i="8" s="1"/>
  <c r="G145" i="8"/>
  <c r="H145" i="8" s="1"/>
  <c r="K145" i="8" a="1"/>
  <c r="K145" i="8" s="1"/>
  <c r="G146" i="8"/>
  <c r="H146" i="8" s="1"/>
  <c r="K146" i="8" a="1"/>
  <c r="K146" i="8" s="1"/>
  <c r="G147" i="8"/>
  <c r="H147" i="8" s="1"/>
  <c r="K147" i="8" a="1"/>
  <c r="K147" i="8" s="1"/>
  <c r="G148" i="8"/>
  <c r="H148" i="8" s="1"/>
  <c r="K148" i="8" a="1"/>
  <c r="K148" i="8" s="1"/>
  <c r="G149" i="8"/>
  <c r="H149" i="8" s="1"/>
  <c r="K149" i="8" a="1"/>
  <c r="K149" i="8" s="1"/>
  <c r="G150" i="8"/>
  <c r="H150" i="8" s="1"/>
  <c r="K150" i="8" a="1"/>
  <c r="K150" i="8" s="1"/>
  <c r="G151" i="8"/>
  <c r="H151" i="8" s="1"/>
  <c r="K151" i="8" a="1"/>
  <c r="K151" i="8" s="1"/>
  <c r="G152" i="8"/>
  <c r="H152" i="8" s="1"/>
  <c r="K152" i="8" a="1"/>
  <c r="K152" i="8" s="1"/>
  <c r="G153" i="8"/>
  <c r="H153" i="8" s="1"/>
  <c r="K153" i="8" a="1"/>
  <c r="K153" i="8" s="1"/>
  <c r="G154" i="8"/>
  <c r="H154" i="8" s="1"/>
  <c r="K154" i="8" a="1"/>
  <c r="K154" i="8" s="1"/>
  <c r="G155" i="8"/>
  <c r="H155" i="8" s="1"/>
  <c r="K155" i="8" a="1"/>
  <c r="K155" i="8" s="1"/>
  <c r="G156" i="8"/>
  <c r="H156" i="8" s="1"/>
  <c r="K156" i="8" a="1"/>
  <c r="K156" i="8" s="1"/>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F34" i="1" l="1"/>
  <c r="F15" i="1"/>
  <c r="F67" i="1"/>
  <c r="F51" i="1"/>
  <c r="F99" i="1"/>
  <c r="F40" i="1"/>
  <c r="F90" i="1"/>
  <c r="F20" i="1"/>
  <c r="F72" i="1"/>
  <c r="F58" i="1"/>
  <c r="F104" i="1"/>
  <c r="F45" i="1"/>
  <c r="F97" i="1"/>
  <c r="F27" i="1"/>
  <c r="F78" i="1"/>
  <c r="F65" i="1"/>
  <c r="F109" i="1"/>
  <c r="F52" i="1"/>
  <c r="F102" i="1"/>
  <c r="F31" i="1"/>
  <c r="F82" i="1"/>
  <c r="F70" i="1"/>
  <c r="F114" i="1"/>
  <c r="F59" i="1"/>
  <c r="F107" i="1"/>
  <c r="F37" i="1"/>
  <c r="F86" i="1"/>
  <c r="F76" i="1"/>
  <c r="F119" i="1"/>
  <c r="F66" i="1"/>
  <c r="F112" i="1"/>
  <c r="F94" i="1"/>
  <c r="F80" i="1"/>
  <c r="F125" i="1"/>
  <c r="F71" i="1"/>
  <c r="F117" i="1"/>
  <c r="F50" i="1"/>
  <c r="F101" i="1"/>
  <c r="F84" i="1"/>
  <c r="F130" i="1"/>
  <c r="F77" i="1"/>
  <c r="F122" i="1"/>
  <c r="F57" i="1"/>
  <c r="F106" i="1"/>
  <c r="F91" i="1"/>
  <c r="F134" i="1"/>
  <c r="F81" i="1"/>
  <c r="F127" i="1"/>
  <c r="F64" i="1"/>
  <c r="F111" i="1"/>
  <c r="F98" i="1"/>
  <c r="F138" i="1"/>
  <c r="F85" i="1"/>
  <c r="F133" i="1"/>
  <c r="F69" i="1"/>
  <c r="F116" i="1"/>
  <c r="F103" i="1"/>
  <c r="F142" i="1"/>
  <c r="F93" i="1"/>
  <c r="F136" i="1"/>
  <c r="F75" i="1"/>
  <c r="F120" i="1"/>
  <c r="F108" i="1"/>
  <c r="F146" i="1"/>
  <c r="F100" i="1"/>
  <c r="F140" i="1"/>
  <c r="F79" i="1"/>
  <c r="F126" i="1"/>
  <c r="F113" i="1"/>
  <c r="F151" i="1"/>
  <c r="F105" i="1"/>
  <c r="F145" i="1"/>
  <c r="F83" i="1"/>
  <c r="F131" i="1"/>
  <c r="F118" i="1"/>
  <c r="F155" i="1"/>
  <c r="F110" i="1"/>
  <c r="F148" i="1"/>
  <c r="F89" i="1"/>
  <c r="F135" i="1"/>
  <c r="F124" i="1"/>
  <c r="F87" i="1"/>
  <c r="F115" i="1"/>
  <c r="F153" i="1"/>
  <c r="F96" i="1"/>
  <c r="F139" i="1"/>
  <c r="F129" i="1"/>
  <c r="F2" i="1"/>
  <c r="F4" i="1"/>
  <c r="F24" i="1"/>
  <c r="F44" i="1"/>
  <c r="F36" i="1"/>
  <c r="F17" i="1"/>
  <c r="F6" i="1"/>
  <c r="F49" i="1"/>
  <c r="F42" i="1"/>
  <c r="F22" i="1"/>
  <c r="F10" i="1"/>
  <c r="F55" i="1"/>
  <c r="F47" i="1"/>
  <c r="F29" i="1"/>
  <c r="F14" i="1"/>
  <c r="F62" i="1"/>
  <c r="F8" i="1"/>
  <c r="F54" i="1"/>
  <c r="F33" i="1"/>
  <c r="F19" i="1"/>
  <c r="F3" i="1"/>
  <c r="F12" i="1"/>
  <c r="F61" i="1"/>
  <c r="F39" i="1"/>
  <c r="F25" i="1"/>
  <c r="F73" i="1"/>
  <c r="F23" i="1"/>
  <c r="F123" i="1"/>
  <c r="F88" i="1"/>
  <c r="F150" i="1"/>
  <c r="F121" i="1"/>
  <c r="F143" i="1"/>
  <c r="F30" i="1"/>
  <c r="F128" i="1"/>
  <c r="F95" i="1"/>
  <c r="F154" i="1"/>
  <c r="F43" i="1"/>
  <c r="F147" i="1"/>
  <c r="F35" i="1"/>
  <c r="F132" i="1"/>
  <c r="F16" i="1"/>
  <c r="F5" i="1"/>
  <c r="F48" i="1"/>
  <c r="F152" i="1"/>
  <c r="F41" i="1"/>
  <c r="F137" i="1"/>
  <c r="F21" i="1"/>
  <c r="F9" i="1"/>
  <c r="F56" i="1"/>
  <c r="F156" i="1"/>
  <c r="F46" i="1"/>
  <c r="F141" i="1"/>
  <c r="F28" i="1"/>
  <c r="F13" i="1"/>
  <c r="F63" i="1"/>
  <c r="F7" i="1"/>
  <c r="F53" i="1"/>
  <c r="F144" i="1"/>
  <c r="F32" i="1"/>
  <c r="F18" i="1"/>
  <c r="F68" i="1"/>
  <c r="F11" i="1"/>
  <c r="F60" i="1"/>
  <c r="F149" i="1"/>
  <c r="F38" i="1"/>
  <c r="F26" i="1"/>
  <c r="F74" i="1"/>
  <c r="G68" i="1" l="1"/>
  <c r="G2" i="1"/>
  <c r="G144" i="1"/>
  <c r="G96" i="1"/>
  <c r="G50" i="1"/>
  <c r="G53" i="1"/>
  <c r="G153" i="1"/>
  <c r="G127" i="1"/>
  <c r="G152" i="1"/>
  <c r="G115" i="1"/>
  <c r="G93" i="1"/>
  <c r="G81" i="1"/>
  <c r="G71" i="1"/>
  <c r="G114" i="1"/>
  <c r="G104" i="1"/>
  <c r="G74" i="1"/>
  <c r="G63" i="1"/>
  <c r="G48" i="1"/>
  <c r="G121" i="1"/>
  <c r="G33" i="1"/>
  <c r="G6" i="1"/>
  <c r="G87" i="1"/>
  <c r="G151" i="1"/>
  <c r="G142" i="1"/>
  <c r="G134" i="1"/>
  <c r="G125" i="1"/>
  <c r="G70" i="1"/>
  <c r="G58" i="1"/>
  <c r="G29" i="1"/>
  <c r="G25" i="1"/>
  <c r="G18" i="1"/>
  <c r="G128" i="1"/>
  <c r="G12" i="1"/>
  <c r="G64" i="1"/>
  <c r="G41" i="1"/>
  <c r="G145" i="1"/>
  <c r="G59" i="1"/>
  <c r="G143" i="1"/>
  <c r="G5" i="1"/>
  <c r="G54" i="1"/>
  <c r="G124" i="1"/>
  <c r="G113" i="1"/>
  <c r="G103" i="1"/>
  <c r="G91" i="1"/>
  <c r="G80" i="1"/>
  <c r="G82" i="1"/>
  <c r="G72" i="1"/>
  <c r="G110" i="1"/>
  <c r="G137" i="1"/>
  <c r="G83" i="1"/>
  <c r="G45" i="1"/>
  <c r="G19" i="1"/>
  <c r="G150" i="1"/>
  <c r="G16" i="1"/>
  <c r="G8" i="1"/>
  <c r="G36" i="1"/>
  <c r="G135" i="1"/>
  <c r="G126" i="1"/>
  <c r="G116" i="1"/>
  <c r="G106" i="1"/>
  <c r="G94" i="1"/>
  <c r="G31" i="1"/>
  <c r="G20" i="1"/>
  <c r="G156" i="1"/>
  <c r="G155" i="1"/>
  <c r="G22" i="1"/>
  <c r="G97" i="1"/>
  <c r="G3" i="1"/>
  <c r="G117" i="1"/>
  <c r="G7" i="1"/>
  <c r="G49" i="1"/>
  <c r="G13" i="1"/>
  <c r="G17" i="1"/>
  <c r="G38" i="1"/>
  <c r="G28" i="1"/>
  <c r="G88" i="1"/>
  <c r="G149" i="1"/>
  <c r="G141" i="1"/>
  <c r="G132" i="1"/>
  <c r="G123" i="1"/>
  <c r="G62" i="1"/>
  <c r="G44" i="1"/>
  <c r="G89" i="1"/>
  <c r="G79" i="1"/>
  <c r="G69" i="1"/>
  <c r="G57" i="1"/>
  <c r="G112" i="1"/>
  <c r="G102" i="1"/>
  <c r="G90" i="1"/>
  <c r="G11" i="1"/>
  <c r="G56" i="1"/>
  <c r="G107" i="1"/>
  <c r="G30" i="1"/>
  <c r="G42" i="1"/>
  <c r="G136" i="1"/>
  <c r="G105" i="1"/>
  <c r="G26" i="1"/>
  <c r="G60" i="1"/>
  <c r="G46" i="1"/>
  <c r="G35" i="1"/>
  <c r="G23" i="1"/>
  <c r="G14" i="1"/>
  <c r="G24" i="1"/>
  <c r="G148" i="1"/>
  <c r="G140" i="1"/>
  <c r="G133" i="1"/>
  <c r="G122" i="1"/>
  <c r="G66" i="1"/>
  <c r="G52" i="1"/>
  <c r="G40" i="1"/>
  <c r="G147" i="1"/>
  <c r="G100" i="1"/>
  <c r="G85" i="1"/>
  <c r="G77" i="1"/>
  <c r="G119" i="1"/>
  <c r="G109" i="1"/>
  <c r="G99" i="1"/>
  <c r="G47" i="1"/>
  <c r="G146" i="1"/>
  <c r="G138" i="1"/>
  <c r="G130" i="1"/>
  <c r="G76" i="1"/>
  <c r="G65" i="1"/>
  <c r="G51" i="1"/>
  <c r="G39" i="1"/>
  <c r="G78" i="1"/>
  <c r="G73" i="1"/>
  <c r="G43" i="1"/>
  <c r="G9" i="1"/>
  <c r="G154" i="1"/>
  <c r="G55" i="1"/>
  <c r="G129" i="1"/>
  <c r="G118" i="1"/>
  <c r="G108" i="1"/>
  <c r="G98" i="1"/>
  <c r="G84" i="1"/>
  <c r="G86" i="1"/>
  <c r="G67" i="1"/>
  <c r="G32" i="1"/>
  <c r="G21" i="1"/>
  <c r="G95" i="1"/>
  <c r="G61" i="1"/>
  <c r="G10" i="1"/>
  <c r="G139" i="1"/>
  <c r="G131" i="1"/>
  <c r="G120" i="1"/>
  <c r="G111" i="1"/>
  <c r="G101" i="1"/>
  <c r="G37" i="1"/>
  <c r="G27" i="1"/>
  <c r="G15" i="1"/>
  <c r="G4" i="1"/>
  <c r="G75" i="1"/>
  <c r="G34" i="1"/>
  <c r="F92" i="1"/>
  <c r="G9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<sst xmlns="http://schemas.openxmlformats.org/spreadsheetml/2006/main" count="3568" uniqueCount="237">
  <si>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</si>
  <si>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</si>
  <si>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</si>
  <si>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</si>
  <si>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</si>
  <si>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</si>
  <si>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</si>
  <si>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</si>
  <si>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</si>
  <si>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</si>
  <si>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</si>
  <si>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</si>
  <si>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</si>
  <si>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</si>
  <si>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</si>
  <si>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</si>
  <si>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</si>
  <si>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</si>
  <si>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</si>
  <si>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</si>
  <si>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</si>
  <si>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</si>
  <si>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</si>
  <si>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</si>
  <si>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</si>
  <si>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</si>
  <si>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</si>
  <si>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</si>
  <si>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</si>
  <si>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</si>
  <si>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</si>
  <si>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</si>
  <si>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</si>
  <si>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</si>
  <si>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</si>
  <si>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</si>
  <si>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</si>
  <si>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</si>
  <si>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</si>
  <si>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</si>
  <si>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</si>
  <si>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</si>
  <si>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</si>
  <si>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</si>
  <si>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</si>
  <si>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</si>
  <si>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</si>
  <si>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</si>
  <si>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</si>
  <si>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</si>
  <si>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</si>
  <si>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</si>
  <si>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</si>
  <si>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</si>
  <si>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</si>
  <si>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</si>
  <si>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</si>
  <si>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</si>
  <si>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</si>
  <si>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</si>
  <si>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</si>
  <si>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</si>
  <si>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</si>
  <si>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</si>
  <si>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</si>
  <si>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</si>
  <si>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</si>
  <si>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</si>
  <si>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</si>
  <si>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</si>
  <si>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</si>
  <si>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</si>
  <si>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</si>
  <si>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</si>
  <si>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</si>
  <si>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</si>
  <si>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</si>
  <si>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</si>
  <si>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</si>
  <si>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</si>
  <si>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</si>
  <si>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</si>
  <si>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</si>
  <si>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</si>
  <si>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</si>
  <si>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</si>
  <si>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</si>
  <si>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</si>
  <si>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</si>
  <si>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</si>
  <si>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</si>
  <si>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</si>
  <si>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</si>
  <si>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</si>
  <si>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</si>
  <si>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</si>
  <si>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</si>
  <si>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</si>
  <si>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</si>
  <si>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</si>
  <si>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</si>
  <si>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</si>
  <si>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</si>
  <si>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</si>
  <si>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</si>
  <si>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</si>
  <si>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</si>
  <si>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</si>
  <si>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</si>
  <si>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</si>
  <si>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</si>
  <si>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</si>
  <si>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</si>
  <si>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</si>
  <si>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</si>
  <si>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</si>
  <si>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</si>
  <si>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</si>
  <si>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</si>
  <si>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</si>
  <si>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</si>
  <si>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</si>
  <si>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</si>
  <si>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</si>
  <si>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</si>
  <si>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</si>
  <si>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</si>
  <si>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</si>
  <si>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</si>
  <si>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</si>
  <si>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</si>
  <si>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</si>
  <si>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</si>
  <si>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</si>
  <si>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</si>
  <si>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</si>
  <si>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</si>
  <si>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</si>
  <si>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</si>
  <si>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</si>
  <si>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</si>
  <si>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</si>
  <si>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</si>
  <si>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</si>
  <si>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</si>
  <si>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</si>
  <si>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</si>
  <si>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</si>
  <si>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</si>
  <si>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</si>
  <si>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</si>
  <si>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</si>
  <si>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</si>
  <si>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</si>
  <si>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</si>
  <si>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</si>
  <si>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</si>
  <si>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</si>
  <si>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</si>
  <si>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</si>
  <si>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</si>
  <si>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</si>
  <si>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</si>
  <si>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</si>
  <si>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</si>
  <si>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</si>
  <si>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</si>
  <si>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</si>
  <si>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</si>
  <si>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</si>
  <si>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</si>
  <si>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</si>
  <si>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</si>
  <si>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</si>
  <si>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</si>
  <si>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</si>
  <si>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</si>
  <si>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</si>
  <si>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</si>
  <si>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</si>
  <si>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</si>
  <si>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</si>
  <si>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</si>
  <si>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</si>
  <si>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</si>
  <si>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</si>
  <si>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</si>
  <si>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</si>
  <si>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</si>
  <si>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</si>
  <si>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</si>
  <si>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</si>
  <si>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</si>
  <si>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</si>
  <si>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</si>
  <si>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</si>
  <si>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</si>
  <si>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</si>
  <si>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</si>
  <si>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</si>
  <si>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</si>
  <si>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</si>
  <si>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</si>
  <si>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</si>
  <si>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</si>
  <si>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</si>
  <si>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</si>
  <si>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</si>
  <si>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</si>
  <si>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Average of Retention %</t>
  </si>
  <si>
    <t>USA</t>
  </si>
  <si>
    <t>FRANCE</t>
  </si>
  <si>
    <t>AUSTRALIA</t>
  </si>
  <si>
    <t>UK</t>
  </si>
  <si>
    <t>NORWAY</t>
  </si>
  <si>
    <t>FINLAND</t>
  </si>
  <si>
    <t>GERMANY</t>
  </si>
  <si>
    <t>SWEDEN</t>
  </si>
  <si>
    <t>CANADA</t>
  </si>
  <si>
    <t>ITALY</t>
  </si>
  <si>
    <t>SPAIN</t>
  </si>
  <si>
    <t>JAPAN</t>
  </si>
  <si>
    <t>DENMARK</t>
  </si>
  <si>
    <t>PHILIPPINES</t>
  </si>
  <si>
    <t>AUSTRIA</t>
  </si>
  <si>
    <t>SINGAPORE</t>
  </si>
  <si>
    <t>Country of Sale</t>
  </si>
  <si>
    <r>
      <rPr>
        <b/>
        <sz val="16"/>
        <color theme="1"/>
        <rFont val="Calibri"/>
        <family val="2"/>
        <scheme val="minor"/>
      </rPr>
      <t xml:space="preserve">For the data to be ready for visualization, I did the following steps:  </t>
    </r>
    <r>
      <rPr>
        <sz val="11"/>
        <color theme="1"/>
        <rFont val="Calibri"/>
        <family val="2"/>
        <scheme val="minor"/>
      </rPr>
      <t xml:space="preserve">
</t>
    </r>
    <r>
      <rPr>
        <sz val="11"/>
        <color rgb="FFFF0000"/>
        <rFont val="Calibri"/>
        <family val="2"/>
        <scheme val="minor"/>
      </rPr>
      <t xml:space="preserve">- Used COUNTBLANK to count and delete empty cells
- Used IF(COUNTIF() function to check for any 0 and delete them
- Ensured proper format is used, such as dollar sign, percent sign
- Double checked for consistency to make sure all all ready for table 
- Created a table with columns on top
- Used a filter to format table as by filter </t>
    </r>
  </si>
  <si>
    <r>
      <rPr>
        <b/>
        <sz val="16"/>
        <color theme="1"/>
        <rFont val="Calibri"/>
        <family val="2"/>
        <scheme val="minor"/>
      </rPr>
      <t xml:space="preserve">In this tab, we created the followings: </t>
    </r>
    <r>
      <rPr>
        <sz val="11"/>
        <color theme="1"/>
        <rFont val="Calibri"/>
        <family val="2"/>
        <scheme val="minor"/>
      </rPr>
      <t xml:space="preserve">
</t>
    </r>
    <r>
      <rPr>
        <b/>
        <sz val="11"/>
        <color theme="5"/>
        <rFont val="Calibri"/>
        <family val="2"/>
        <scheme val="minor"/>
      </rPr>
      <t>-</t>
    </r>
    <r>
      <rPr>
        <b/>
        <sz val="11"/>
        <color rgb="FFFF0000"/>
        <rFont val="Calibri"/>
        <family val="2"/>
        <scheme val="minor"/>
      </rPr>
      <t xml:space="preserve"> Pivot Table: </t>
    </r>
    <r>
      <rPr>
        <sz val="11"/>
        <color theme="1"/>
        <rFont val="Calibri"/>
        <family val="2"/>
        <scheme val="minor"/>
      </rPr>
      <t xml:space="preserve">
- Selected certain manufacturers such as Acura
- calculated average Year Resale Value
- Average price per manufacturer cars 
</t>
    </r>
    <r>
      <rPr>
        <b/>
        <sz val="11"/>
        <color rgb="FFFF0000"/>
        <rFont val="Calibri"/>
        <family val="2"/>
        <scheme val="minor"/>
      </rPr>
      <t xml:space="preserve">Slicer: </t>
    </r>
    <r>
      <rPr>
        <sz val="11"/>
        <color theme="1"/>
        <rFont val="Calibri"/>
        <family val="2"/>
        <scheme val="minor"/>
      </rPr>
      <t xml:space="preserve">
- Used slicer to choose from manufacturer 
- Used for purpose of easy selection 
</t>
    </r>
    <r>
      <rPr>
        <b/>
        <sz val="11"/>
        <color rgb="FFFF0000"/>
        <rFont val="Calibri"/>
        <family val="2"/>
        <scheme val="minor"/>
      </rPr>
      <t>Pivot Chart: Bar Chart:</t>
    </r>
    <r>
      <rPr>
        <sz val="11"/>
        <color theme="1"/>
        <rFont val="Calibri"/>
        <family val="2"/>
        <scheme val="minor"/>
      </rPr>
      <t xml:space="preserve">
- Used bar chart to compare BMW, AUDI and ACURA
- Used average price and average of resale value to compare 
- Used different colors for easy understanding 
</t>
    </r>
    <r>
      <rPr>
        <b/>
        <sz val="11"/>
        <color rgb="FFFF0000"/>
        <rFont val="Calibri"/>
        <family val="2"/>
        <scheme val="minor"/>
      </rPr>
      <t xml:space="preserve">Analysis: </t>
    </r>
    <r>
      <rPr>
        <sz val="11"/>
        <color theme="1"/>
        <rFont val="Calibri"/>
        <family val="2"/>
        <scheme val="minor"/>
      </rPr>
      <t xml:space="preserve">
- AUDI has the highest average price at $39,980.00
- BMW has the best Year Resale average at $29,766.67</t>
    </r>
  </si>
  <si>
    <r>
      <rPr>
        <b/>
        <sz val="16"/>
        <color theme="1"/>
        <rFont val="Calibri"/>
        <family val="2"/>
        <scheme val="minor"/>
      </rPr>
      <t>In this tab, we performed the followings:</t>
    </r>
    <r>
      <rPr>
        <sz val="11"/>
        <color theme="1"/>
        <rFont val="Calibri"/>
        <family val="2"/>
        <scheme val="minor"/>
      </rPr>
      <t xml:space="preserve">
</t>
    </r>
    <r>
      <rPr>
        <sz val="14"/>
        <color theme="1"/>
        <rFont val="Calibri"/>
        <family val="2"/>
        <scheme val="minor"/>
      </rPr>
      <t xml:space="preserve">
- We created  table to choose only Toyota as manufacturer 
- It shows all Toyota models, such as 4Runner and Corolla 
- We also choose columns such as Unit sales and Price to have a better statistical evaluation 
- We then created multiple graphs such as Column chart, which shows Power Per Factor by Model
- We then created a slicer for easily choosing the models we want on the graphs 
- We also created two pie charts to evaluate unit sales and Retention % by models 
</t>
    </r>
    <r>
      <rPr>
        <b/>
        <sz val="14"/>
        <color rgb="FFFF0000"/>
        <rFont val="Calibri"/>
        <family val="2"/>
        <scheme val="minor"/>
      </rPr>
      <t xml:space="preserve">Analysis: </t>
    </r>
    <r>
      <rPr>
        <sz val="14"/>
        <color theme="1"/>
        <rFont val="Calibri"/>
        <family val="2"/>
        <scheme val="minor"/>
      </rPr>
      <t xml:space="preserve">
- From all models of Toyota: We see more Camry are sold than any other model 
- Land Cruiser appear to be the least sold cars among all Toyota models 
- Land Cruiser appear as the most expensive model, which is perharps the reason why it was the least sold
- Tacoma shows as the cheapest cars among Toyota 
- Land Cruiser is the only car that has a "POOR" retention percentage, with percent value of 66% only
</t>
    </r>
  </si>
  <si>
    <r>
      <rPr>
        <b/>
        <sz val="12"/>
        <color theme="1"/>
        <rFont val="Calibri"/>
        <family val="2"/>
        <scheme val="minor"/>
      </rPr>
      <t>In this tabl, we performed the followings:</t>
    </r>
    <r>
      <rPr>
        <sz val="11"/>
        <color theme="1"/>
        <rFont val="Calibri"/>
        <family val="2"/>
        <scheme val="minor"/>
      </rPr>
      <t xml:space="preserve">
- Created a pivot table to show manufacturer and Average Retention %
- Used percentages of retention to compare how different manufacturers do 
- Created a Line chart with Markers to visualize how these retentions compare 
</t>
    </r>
    <r>
      <rPr>
        <b/>
        <sz val="11"/>
        <color rgb="FF00B050"/>
        <rFont val="Calibri"/>
        <family val="2"/>
        <scheme val="minor"/>
      </rPr>
      <t xml:space="preserve">Analysis: </t>
    </r>
    <r>
      <rPr>
        <sz val="11"/>
        <color theme="1"/>
        <rFont val="Calibri"/>
        <family val="2"/>
        <scheme val="minor"/>
      </rPr>
      <t xml:space="preserve">
- Lexus as it shows, has the highest retention percentage, at 81%
- Nissan comes with the lowest values, only at 59%, which would count as "</t>
    </r>
    <r>
      <rPr>
        <sz val="11"/>
        <color rgb="FFFF0000"/>
        <rFont val="Calibri"/>
        <family val="2"/>
        <scheme val="minor"/>
      </rPr>
      <t>POOR</t>
    </r>
    <r>
      <rPr>
        <sz val="11"/>
        <color theme="1"/>
        <rFont val="Calibri"/>
        <family val="2"/>
        <scheme val="minor"/>
      </rPr>
      <t xml:space="preserve">" retention value 
- Honda and Toyota appear to do well, with only few points behind the top, Lexus </t>
    </r>
  </si>
  <si>
    <r>
      <rPr>
        <b/>
        <sz val="14"/>
        <color theme="1"/>
        <rFont val="Calibri"/>
        <family val="2"/>
        <scheme val="minor"/>
      </rPr>
      <t>In this tabl, we performed the followings:</t>
    </r>
    <r>
      <rPr>
        <sz val="11"/>
        <color theme="1"/>
        <rFont val="Calibri"/>
        <family val="2"/>
        <scheme val="minor"/>
      </rPr>
      <t xml:space="preserve">
- Created a table based on manufacturer Honda 
- The table shows all models of Honda, such as Civic, Accord and Odyssey 
- Included numeric values coumns such as power per factor and Engine size 
- Created a clustered column chart to graph Power Per Factor by Mode 
</t>
    </r>
    <r>
      <rPr>
        <b/>
        <sz val="11"/>
        <color rgb="FFFF0000"/>
        <rFont val="Calibri"/>
        <family val="2"/>
        <scheme val="minor"/>
      </rPr>
      <t xml:space="preserve">Analysis: </t>
    </r>
    <r>
      <rPr>
        <sz val="11"/>
        <color theme="1"/>
        <rFont val="Calibri"/>
        <family val="2"/>
        <scheme val="minor"/>
      </rPr>
      <t xml:space="preserve">
- Odyssey comes with highest PPF at 85.21769134
- This means Odessey is the most efficient when it comes to utilizing energy 
- Civic cars come as the lowest ones, meaning the least efficiency 
- The most efficient (PPF) does not necessarily lead to most expensice
-  Passport model is the most expensive but not the most efficient (Odessey is). 
- Civic shows as the cheapest cars among Honda at around $12885
- Passport model shows as the only one with "POOR" Retention Value </t>
    </r>
  </si>
  <si>
    <r>
      <rPr>
        <b/>
        <sz val="16"/>
        <color theme="1"/>
        <rFont val="Calibri"/>
        <family val="2"/>
        <scheme val="minor"/>
      </rPr>
      <t>In this tabl, we performed the followings:</t>
    </r>
    <r>
      <rPr>
        <sz val="11"/>
        <color theme="1"/>
        <rFont val="Calibri"/>
        <family val="2"/>
        <scheme val="minor"/>
      </rPr>
      <t xml:space="preserve">
</t>
    </r>
    <r>
      <rPr>
        <sz val="12"/>
        <color theme="1"/>
        <rFont val="Calibri"/>
        <family val="2"/>
        <scheme val="minor"/>
      </rPr>
      <t xml:space="preserve">- Created an Area Chart for manufacturer Lexus and its models 
- Included columns such as Unit Sales and Price to compare prices
-Graphed Model by Unit sales to see which models do best in beind desired by customers 
</t>
    </r>
    <r>
      <rPr>
        <sz val="11"/>
        <color theme="1"/>
        <rFont val="Calibri"/>
        <family val="2"/>
        <scheme val="minor"/>
      </rPr>
      <t xml:space="preserve">
</t>
    </r>
    <r>
      <rPr>
        <b/>
        <sz val="14"/>
        <color rgb="FFFF0000"/>
        <rFont val="Calibri"/>
        <family val="2"/>
        <scheme val="minor"/>
      </rPr>
      <t xml:space="preserve">Analysis: </t>
    </r>
    <r>
      <rPr>
        <sz val="11"/>
        <color theme="1"/>
        <rFont val="Calibri"/>
        <family val="2"/>
        <scheme val="minor"/>
      </rPr>
      <t xml:space="preserve">
</t>
    </r>
    <r>
      <rPr>
        <sz val="12"/>
        <color theme="1"/>
        <rFont val="Calibri"/>
        <family val="2"/>
        <scheme val="minor"/>
      </rPr>
      <t xml:space="preserve">- Model RX300 cars appear to be the most desired by customers,51238 unit sold at total
- GS400 appear to be the least desired with only 3334 cars sold 
- All models shows appear to have a overall "GOOD" retention value
- LX470 appear to be the most expensive at a price of $60,105
- ES300 come as the cheapest pricing cars within Lexus models 
- LX470 has the biggest engine size, which is also the most expensive car 
- In fuel efficiency, ES300 and GS300 appear to do very well </t>
    </r>
  </si>
  <si>
    <r>
      <rPr>
        <b/>
        <sz val="14"/>
        <color theme="1"/>
        <rFont val="Calibri"/>
        <family val="2"/>
        <scheme val="minor"/>
      </rPr>
      <t>In this tabl, we performed the followings:</t>
    </r>
    <r>
      <rPr>
        <sz val="11"/>
        <color theme="1"/>
        <rFont val="Calibri"/>
        <family val="2"/>
        <scheme val="minor"/>
      </rPr>
      <t xml:space="preserve">
- Created a table by German cars 
- Included model by manufacturer and added numerical columns 
- Added cars parts and pieces such as engine size to better understand models
- Graphed a histogram of count by model vs price range
</t>
    </r>
    <r>
      <rPr>
        <b/>
        <sz val="14"/>
        <color rgb="FFFF0000"/>
        <rFont val="Calibri"/>
        <family val="2"/>
        <scheme val="minor"/>
      </rPr>
      <t xml:space="preserve">Analysis: </t>
    </r>
    <r>
      <rPr>
        <sz val="11"/>
        <color theme="1"/>
        <rFont val="Calibri"/>
        <family val="2"/>
        <scheme val="minor"/>
      </rPr>
      <t xml:space="preserve">
- Volkswagen appear to be the cheapest among German cars 
- Meanwhile, Mercedes-B is the most expensive car 
- Porsche also appear to be expensive if compared to Audi and Volkswagen
- Mercedes is the least sold car, possibly due to its expensice selling price range
- Volkswagen (cheapest cars) appear to be the most selling ones (customers want cheap)
- Canada sold least numbers of cars, at 7998, while US, the most at 51102 (Volkswagen)
- Audi and Volkswagen appear to have smallest engine sizes </t>
    </r>
  </si>
  <si>
    <r>
      <rPr>
        <b/>
        <sz val="14"/>
        <color theme="1"/>
        <rFont val="Calibri"/>
        <family val="2"/>
        <scheme val="minor"/>
      </rPr>
      <t>In this tabl, we performed the followings:</t>
    </r>
    <r>
      <rPr>
        <sz val="11"/>
        <color theme="1"/>
        <rFont val="Calibri"/>
        <family val="2"/>
        <scheme val="minor"/>
      </rPr>
      <t xml:space="preserve">
- Created table based on price and resale value 
- Added columns for price, retention and more for comparison purposes 
- Created a scatter plot to see the trend of car resale value by price 
- Chose Dodge and Ford for evaluating car market manufacturer quality
</t>
    </r>
    <r>
      <rPr>
        <b/>
        <sz val="14"/>
        <color rgb="FFFF0000"/>
        <rFont val="Calibri"/>
        <family val="2"/>
        <scheme val="minor"/>
      </rPr>
      <t xml:space="preserve">Analysis: </t>
    </r>
    <r>
      <rPr>
        <sz val="11"/>
        <color theme="1"/>
        <rFont val="Calibri"/>
        <family val="2"/>
        <scheme val="minor"/>
      </rPr>
      <t xml:space="preserve">
- Dodge has lowest unit sales at 915, while Ford has the most at 540561
- Ford has cheapest cars by model Ranger at $12,050
- Dodge has single most expensive Viper car at $69,725
- Lowest resale value shows at $7,425
- Highest resale value is Doge Viper at $58,470 which appears to be an outlier 
- The outlier Dodge Viper car also has the biggest engine size at 8 </t>
    </r>
  </si>
  <si>
    <r>
      <rPr>
        <b/>
        <sz val="14"/>
        <color theme="1"/>
        <rFont val="Calibri"/>
        <family val="2"/>
        <scheme val="minor"/>
      </rPr>
      <t>In this tabl, we performed the followings:</t>
    </r>
    <r>
      <rPr>
        <sz val="11"/>
        <color theme="1"/>
        <rFont val="Calibri"/>
        <family val="2"/>
        <scheme val="minor"/>
      </rPr>
      <t xml:space="preserve">
- Created a table of Nissan cars and its models 
- Included all columns for better analysis purposes 
- Created a Sunburst graph of unit sales by model
</t>
    </r>
    <r>
      <rPr>
        <b/>
        <sz val="14"/>
        <color rgb="FFFF0000"/>
        <rFont val="Calibri"/>
        <family val="2"/>
        <scheme val="minor"/>
      </rPr>
      <t xml:space="preserve">Analysis: </t>
    </r>
    <r>
      <rPr>
        <sz val="11"/>
        <color theme="1"/>
        <rFont val="Calibri"/>
        <family val="2"/>
        <scheme val="minor"/>
      </rPr>
      <t xml:space="preserve">
- Quest appear to be the least desired car among customers 
- Altima, which is the third cheapest car, has been bought the most 
- Sentra has the cheapest selling price 
- Interestingly, all models have a poor retention value 
- Maxima has a large Horsepower compared to other models, at 222 size
- Sentra has low fuel capacity compared to Xterra and Frontier models </t>
    </r>
  </si>
  <si>
    <r>
      <rPr>
        <b/>
        <sz val="18"/>
        <color rgb="FFFF0000"/>
        <rFont val="Calibri"/>
        <family val="2"/>
        <scheme val="minor"/>
      </rPr>
      <t>In this tab:</t>
    </r>
    <r>
      <rPr>
        <sz val="11"/>
        <color theme="1"/>
        <rFont val="Calibri"/>
        <family val="2"/>
        <scheme val="minor"/>
      </rPr>
      <t xml:space="preserve">
</t>
    </r>
    <r>
      <rPr>
        <sz val="14"/>
        <color theme="1"/>
        <rFont val="Calibri"/>
        <family val="2"/>
        <scheme val="minor"/>
      </rPr>
      <t>- I created a simple dashboard by collecting graphs from other tabs we just created
- By looking at the dashboard, we can easily see how some models are doing comared to thers
- We can also perform other tasks such as comparing manufacturer based on unit sales, sale price and more
- I added slicers to easily choose the models or manufacturers we want, based on which, the graphs would reset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</si>
</sst>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0.00"/>
    <numFmt numFmtId="165" formatCode="[$$-409]#,##0"/>
    <numFmt numFmtId="166" formatCode="_-[$$-409]* #,##0_ ;_-[$$-409]* \-#,##0\ ;_-[$$-409]* &quot;-&quot;??_ ;_-@_ "/>
    <numFmt numFmtId="167" formatCode="&quot;$&quot;#,##0.00"/>
    <numFmt numFmtId="168" formatCode="yyyy\-mm\-dd;@"/>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
      <b/>
      <sz val="12"/>
      <color theme="1"/>
      <name val="Calibri"/>
      <family val="2"/>
      <scheme val="minor"/>
    </font>
    <font>
      <sz val="10"/>
      <color theme="1"/>
      <name val="Arial"/>
      <family val="2"/>
    </font>
    <font>
      <b/>
      <sz val="11"/>
      <color rgb="FFFF0000"/>
      <name val="Calibri"/>
      <family val="2"/>
      <scheme val="minor"/>
    </font>
    <font>
      <b/>
      <sz val="14"/>
      <color theme="1"/>
      <name val="Calibri"/>
      <family val="2"/>
      <scheme val="minor"/>
    </font>
    <font>
      <b/>
      <sz val="16"/>
      <color theme="1"/>
      <name val="Calibri"/>
      <family val="2"/>
      <scheme val="minor"/>
    </font>
    <font>
      <b/>
      <sz val="11"/>
      <color rgb="FF00B050"/>
      <name val="Calibri"/>
      <family val="2"/>
      <scheme val="minor"/>
    </font>
    <font>
      <b/>
      <sz val="11"/>
      <color theme="5"/>
      <name val="Calibri"/>
      <family val="2"/>
      <scheme val="minor"/>
    </font>
    <font>
      <sz val="14"/>
      <color theme="1"/>
      <name val="Calibri"/>
      <family val="2"/>
      <scheme val="minor"/>
    </font>
    <font>
      <sz val="12"/>
      <color theme="1"/>
      <name val="Calibri"/>
      <family val="2"/>
      <scheme val="minor"/>
    </font>
    <font>
      <b/>
      <sz val="14"/>
      <color rgb="FFFF0000"/>
      <name val="Calibri"/>
      <family val="2"/>
      <scheme val="minor"/>
    </font>
    <font>
      <b/>
      <sz val="1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1">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xf numFmtId="9" fontId="0" fillId="0" borderId="0" xfId="0" applyNumberFormat="1"/>
    <xf numFmtId="0" fontId="20" fillId="33" borderId="0" xfId="0" applyFont="1" applyFill="1"/>
    <xf numFmtId="0" fontId="0" fillId="33" borderId="0" xfId="0" applyFill="1"/>
    <xf numFmtId="0" fontId="21" fillId="32" borderId="0" xfId="41" applyFont="1"/>
    <xf numFmtId="0" fontId="14" fillId="33" borderId="0" xfId="0" applyFont="1" applyFill="1"/>
    <xf numFmtId="168" fontId="0" fillId="0" borderId="10" xfId="0" applyNumberFormat="1" applyBorder="1"/>
    <xf numFmtId="0" fontId="0" fillId="0" borderId="0" xfId="0" applyAlignment="1">
      <alignment horizontal="left" vertical="top"/>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33" borderId="0" xfId="0" applyFill="1" applyAlignment="1">
      <alignment horizontal="left" vertical="top"/>
    </xf>
    <xf numFmtId="0" fontId="0" fillId="33" borderId="0" xfId="0"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69">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border diagonalUp="0" diagonalDown="0">
        <left style="thin">
          <color indexed="64"/>
        </left>
        <right style="thin">
          <color indexed="64"/>
        </right>
        <top style="thin">
          <color indexed="64"/>
        </top>
        <bottom style="thin">
          <color indexed="64"/>
        </bottom>
        <vertical/>
        <horizontal/>
      </border>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border diagonalUp="0" diagonalDown="0">
        <left style="thin">
          <color indexed="64"/>
        </left>
        <right style="thin">
          <color indexed="64"/>
        </right>
        <top style="thin">
          <color indexed="64"/>
        </top>
        <bottom style="thin">
          <color indexed="64"/>
        </bottom>
        <vertical/>
        <horizontal/>
      </border>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i/>
        <sz val="10"/>
        <name val="Arial"/>
        <family val="2"/>
        <scheme val="none"/>
      </font>
      <numFmt numFmtId="165" formatCode="[$$-409]#,##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0"/>
        <color theme="1"/>
        <name val="Arial"/>
        <family val="2"/>
        <scheme val="none"/>
      </font>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3" formatCode="0%"/>
    </dxf>
    <dxf>
      <numFmt numFmtId="13" formatCode="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[car_sales_project -2d.xlsx]Bar Chart!PivotTable4</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Resale</a:t>
            </a:r>
            <a:r>
              <a:rPr lang="en-US" baseline="0"/>
              <a:t> Value by Manufacturer</a:t>
            </a:r>
          </a:p>
          <a:p>
            <a:pPr>
              <a:defRPr/>
            </a:pPr>
            <a:endParaRPr lang="en-US"/>
          </a:p>
        </c:rich>
      </c:tx>
      <c:layout>
        <c:manualLayout>
          <c:xMode val="edge"/>
          <c:yMode val="edge"/>
          <c:x val="0.16540325089475189"/>
          <c:y val="1.768933112216694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Chart'!$B$1</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Chart'!$A$2:$A$5</c:f>
              <c:strCache>
                <c:ptCount val="3"/>
                <c:pt idx="0">
                  <c:v>Acura</c:v>
                </c:pt>
                <c:pt idx="1">
                  <c:v>Audi</c:v>
                </c:pt>
                <c:pt idx="2">
                  <c:v>BMW</c:v>
                </c:pt>
              </c:strCache>
            </c:strRef>
          </c:cat>
          <c:val>
            <c:numRef>
              <c:f>'Bar Chart'!$B$2:$B$5</c:f>
              <c:numCache>
                <c:formatCode>"$"#,##0.00</c:formatCode>
                <c:ptCount val="3"/>
                <c:pt idx="0">
                  <c:v>21986.666666666668</c:v>
                </c:pt>
                <c:pt idx="1">
                  <c:v>28270</c:v>
                </c:pt>
                <c:pt idx="2">
                  <c:v>29766.666666666668</c:v>
                </c:pt>
              </c:numCache>
            </c:numRef>
          </c:val>
          <c:extLst>
            <c:ext xmlns:c16="http://schemas.microsoft.com/office/drawing/2014/chart" uri="{C3380CC4-5D6E-409C-BE32-E72D297353CC}">
              <c16:uniqueId val="{00000000-FB54-473E-89B8-A467352A60F0}"/>
            </c:ext>
          </c:extLst>
        </c:ser>
        <c:ser>
          <c:idx val="1"/>
          <c:order val="1"/>
          <c:tx>
            <c:strRef>
              <c:f>'Bar Chart'!$C$1</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Chart'!$A$2:$A$5</c:f>
              <c:strCache>
                <c:ptCount val="3"/>
                <c:pt idx="0">
                  <c:v>Acura</c:v>
                </c:pt>
                <c:pt idx="1">
                  <c:v>Audi</c:v>
                </c:pt>
                <c:pt idx="2">
                  <c:v>BMW</c:v>
                </c:pt>
              </c:strCache>
            </c:strRef>
          </c:cat>
          <c:val>
            <c:numRef>
              <c:f>'Bar Chart'!$C$2:$C$5</c:f>
              <c:numCache>
                <c:formatCode>"$"#,##0.00</c:formatCode>
                <c:ptCount val="3"/>
                <c:pt idx="0">
                  <c:v>30633.333333333332</c:v>
                </c:pt>
                <c:pt idx="1">
                  <c:v>39980</c:v>
                </c:pt>
                <c:pt idx="2">
                  <c:v>33096.666666666664</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Model</a:t>
                </a:r>
              </a:p>
              <a:p>
                <a:pPr>
                  <a:defRPr/>
                </a:pPr>
                <a:endParaRPr lang="en-US"/>
              </a:p>
              <a:p>
                <a:pPr>
                  <a:defRPr/>
                </a:pP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Average</a:t>
                </a:r>
                <a:r>
                  <a:rPr lang="en-US" baseline="0"/>
                  <a:t> Price vs Resale Value by year</a:t>
                </a:r>
              </a:p>
              <a:p>
                <a:pPr>
                  <a:defRPr/>
                </a:pP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Power Perf Factor by Toyota Models</a:t>
            </a:r>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Model</a:t>
                </a:r>
              </a:p>
              <a:p>
                <a:pPr>
                  <a:defRPr/>
                </a:pP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Power Perf Factor</a:t>
                </a:r>
              </a:p>
              <a:p>
                <a:pPr>
                  <a:defRPr/>
                </a:pP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a:p>
            <a:pPr>
              <a:defRPr/>
            </a:pPr>
            <a:r>
              <a:rPr lang="en-US"/>
              <a:t>Retention % by Models</a:t>
            </a:r>
          </a:p>
          <a:p>
            <a:pPr>
              <a:defRPr/>
            </a:pPr>
            <a:r>
              <a:rPr lang="en-US"/>
              <a: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335474123314505E-2"/>
          <c:y val="0.25826150355848837"/>
          <c:w val="0.81467626650738834"/>
          <c:h val="0.69473610191007373"/>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3494-4FAC-9C83-80AFBF562FB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3494-4FAC-9C83-80AFBF562FB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3494-4FAC-9C83-80AFBF562FB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[car_sales_project -2d.xlsx]Line Chart!PivotTable4</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Average Retention % of Japanese Auto Manufacturers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'Line Chart'!$A$2:$A$10</c:f>
              <c:strCache>
                <c:ptCount val="8"/>
                <c:pt idx="0">
                  <c:v>Acura</c:v>
                </c:pt>
                <c:pt idx="1">
                  <c:v>Honda</c:v>
                </c:pt>
                <c:pt idx="2">
                  <c:v>Infiniti</c:v>
                </c:pt>
                <c:pt idx="3">
                  <c:v>Lexus</c:v>
                </c:pt>
                <c:pt idx="4">
                  <c:v>Mitsubishi</c:v>
                </c:pt>
                <c:pt idx="5">
                  <c:v>Nissan</c:v>
                </c:pt>
                <c:pt idx="6">
                  <c:v>Subaru</c:v>
                </c:pt>
                <c:pt idx="7">
                  <c:v>Toyota</c:v>
                </c:pt>
              </c:strCache>
            </c:strRef>
          </c:cat>
          <c:val>
            <c:numRef>
              <c:f>'Line Chart'!$B$2:$B$10</c:f>
              <c:numCache>
                <c:formatCode>0%</c:formatCode>
                <c:ptCount val="8"/>
                <c:pt idx="0">
                  <c:v>0.72283075715273559</c:v>
                </c:pt>
                <c:pt idx="1">
                  <c:v>0.77905831386241042</c:v>
                </c:pt>
                <c:pt idx="2">
                  <c:v>0.66825046665535381</c:v>
                </c:pt>
                <c:pt idx="3">
                  <c:v>0.81091600903068206</c:v>
                </c:pt>
                <c:pt idx="4">
                  <c:v>0.6363812745454791</c:v>
                </c:pt>
                <c:pt idx="5">
                  <c:v>0.58818618467041606</c:v>
                </c:pt>
                <c:pt idx="6">
                  <c:v>0.73851166641203791</c:v>
                </c:pt>
                <c:pt idx="7">
                  <c:v>0.79241849164217193</c:v>
                </c:pt>
              </c:numCache>
            </c:numRef>
          </c:val>
          <c:smooth val="0"/>
          <c:extLst>
            <c:ext xmlns:c16="http://schemas.microsoft.com/office/drawing/2014/chart" uri="{C3380CC4-5D6E-409C-BE32-E72D297353CC}">
              <c16:uniqueId val="{00000000-9EA7-4383-89F6-DB5CC3951E62}"/>
            </c:ext>
          </c:extLst>
        </c:ser>
        <c:dLbls>
          <c:dLblPos val="b"/>
          <c:showLegendKey val="0"/>
          <c:showVal val="1"/>
          <c:showCatName val="0"/>
          <c:showSerName val="0"/>
          <c:showPercent val="0"/>
          <c:showBubbleSize val="0"/>
        </c:dLbls>
        <c:marker val="1"/>
        <c:smooth val="0"/>
        <c:axId val="1041323488"/>
        <c:axId val="1041326368"/>
      </c:lineChart>
      <c:catAx>
        <c:axId val="1041323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Manufacturer</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326368"/>
        <c:crosses val="autoZero"/>
        <c:auto val="1"/>
        <c:lblAlgn val="ctr"/>
        <c:lblOffset val="100"/>
        <c:noMultiLvlLbl val="0"/>
      </c:catAx>
      <c:valAx>
        <c:axId val="1041326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Retention</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323488"/>
        <c:crosses val="autoZero"/>
        <c:crossBetween val="between"/>
      </c:valAx>
      <c:spPr>
        <a:noFill/>
        <a:ln>
          <a:noFill/>
        </a:ln>
        <a:effectLst/>
      </c:spPr>
    </c:plotArea>
    <c:legend>
      <c:legendPos val="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Power</a:t>
            </a:r>
            <a:r>
              <a:rPr lang="en-US" b="1" baseline="0"/>
              <a:t> Perf Factor of Toyota Cars</a:t>
            </a:r>
          </a:p>
          <a:p>
            <a:pPr>
              <a:defRPr b="1"/>
            </a:pP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'Column Chart'!$C$1</c:f>
              <c:strCache>
                <c:ptCount val="1"/>
                <c:pt idx="0">
                  <c:v>Power Perf Factor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'Column Chart'!$B$2:$B$156</c:f>
              <c:strCache>
                <c:ptCount val="5"/>
                <c:pt idx="0">
                  <c:v>Civic</c:v>
                </c:pt>
                <c:pt idx="1">
                  <c:v>Accord</c:v>
                </c:pt>
                <c:pt idx="2">
                  <c:v>CR-V</c:v>
                </c:pt>
                <c:pt idx="3">
                  <c:v>Passport</c:v>
                </c:pt>
                <c:pt idx="4">
                  <c:v>Odyssey</c:v>
                </c:pt>
              </c:strCache>
            </c:strRef>
          </c:cat>
          <c:val>
            <c:numRef>
              <c:f>'Column Chart'!$C$2:$C$156</c:f>
              <c:numCache>
                <c:formatCode>General</c:formatCode>
                <c:ptCount val="5"/>
                <c:pt idx="0">
                  <c:v>42.879097340000001</c:v>
                </c:pt>
                <c:pt idx="1">
                  <c:v>54.269548290000003</c:v>
                </c:pt>
                <c:pt idx="2">
                  <c:v>60.087966620000003</c:v>
                </c:pt>
                <c:pt idx="3">
                  <c:v>83.602500800000001</c:v>
                </c:pt>
                <c:pt idx="4">
                  <c:v>85.217691340000002</c:v>
                </c:pt>
              </c:numCache>
            </c:numRef>
          </c:val>
          <c:extLst>
            <c:ext xmlns:c16="http://schemas.microsoft.com/office/drawing/2014/chart" uri="{C3380CC4-5D6E-409C-BE32-E72D297353CC}">
              <c16:uniqueId val="{00000000-81E9-47D1-B18C-25B8983B0ADC}"/>
            </c:ext>
          </c:extLst>
        </c:ser>
        <c:dLbls>
          <c:dLblPos val="outEnd"/>
          <c:showLegendKey val="0"/>
          <c:showVal val="1"/>
          <c:showCatName val="0"/>
          <c:showSerName val="0"/>
          <c:showPercent val="0"/>
          <c:showBubbleSize val="0"/>
        </c:dLbls>
        <c:gapWidth val="219"/>
        <c:overlap val="-27"/>
        <c:axId val="468820832"/>
        <c:axId val="468819872"/>
      </c:barChart>
      <c:catAx>
        <c:axId val="468820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Model</a:t>
                </a:r>
              </a:p>
              <a:p>
                <a:pPr>
                  <a:defRPr/>
                </a:pPr>
                <a:endParaRPr lang="en-US"/>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819872"/>
        <c:crosses val="autoZero"/>
        <c:auto val="1"/>
        <c:lblAlgn val="ctr"/>
        <c:lblOffset val="100"/>
        <c:noMultiLvlLbl val="0"/>
      </c:catAx>
      <c:valAx>
        <c:axId val="468819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Power Perf Factor</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820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Unit Sales by Toyota</a:t>
            </a:r>
            <a:r>
              <a:rPr lang="en-US" b="1" baseline="0"/>
              <a:t> Models</a:t>
            </a:r>
          </a:p>
          <a:p>
            <a:pPr>
              <a:defRPr b="1"/>
            </a:pP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'Area Chart'!$C$1</c:f>
              <c:strCache>
                <c:ptCount val="1"/>
                <c:pt idx="0">
                  <c:v>Unit Sales</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'Area Chart'!$B$2:$B$156</c:f>
              <c:strCache>
                <c:ptCount val="6"/>
                <c:pt idx="0">
                  <c:v>ES300</c:v>
                </c:pt>
                <c:pt idx="1">
                  <c:v>GS300</c:v>
                </c:pt>
                <c:pt idx="2">
                  <c:v>GS400</c:v>
                </c:pt>
                <c:pt idx="3">
                  <c:v>LS400</c:v>
                </c:pt>
                <c:pt idx="4">
                  <c:v>LX470</c:v>
                </c:pt>
                <c:pt idx="5">
                  <c:v>RX300</c:v>
                </c:pt>
              </c:strCache>
            </c:strRef>
          </c:cat>
          <c:val>
            <c:numRef>
              <c:f>'Area Chart'!$C$2:$C$156</c:f>
              <c:numCache>
                <c:formatCode>0</c:formatCode>
                <c:ptCount val="6"/>
                <c:pt idx="0">
                  <c:v>24072</c:v>
                </c:pt>
                <c:pt idx="1">
                  <c:v>12698</c:v>
                </c:pt>
                <c:pt idx="2">
                  <c:v>3334</c:v>
                </c:pt>
                <c:pt idx="3">
                  <c:v>6375</c:v>
                </c:pt>
                <c:pt idx="4">
                  <c:v>9126</c:v>
                </c:pt>
                <c:pt idx="5">
                  <c:v>51238</c:v>
                </c:pt>
              </c:numCache>
            </c:numRef>
          </c:val>
          <c:extLst>
            <c:ext xmlns:c16="http://schemas.microsoft.com/office/drawing/2014/chart" uri="{C3380CC4-5D6E-409C-BE32-E72D297353CC}">
              <c16:uniqueId val="{00000000-F22C-4DD9-A94F-2A378F224BAC}"/>
            </c:ext>
          </c:extLst>
        </c:ser>
        <c:dLbls>
          <c:showLegendKey val="0"/>
          <c:showVal val="1"/>
          <c:showCatName val="0"/>
          <c:showSerName val="0"/>
          <c:showPercent val="0"/>
          <c:showBubbleSize val="0"/>
        </c:dLbls>
        <c:axId val="351103968"/>
        <c:axId val="351096768"/>
      </c:areaChart>
      <c:catAx>
        <c:axId val="3511039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Model</a:t>
                </a:r>
              </a:p>
              <a:p>
                <a:pPr>
                  <a:defRPr b="1"/>
                </a:pPr>
                <a:endParaRPr lang="en-US"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096768"/>
        <c:crosses val="autoZero"/>
        <c:auto val="1"/>
        <c:lblAlgn val="ctr"/>
        <c:lblOffset val="100"/>
        <c:noMultiLvlLbl val="0"/>
      </c:catAx>
      <c:valAx>
        <c:axId val="351096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Unit Sales</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103968"/>
        <c:crosses val="autoZero"/>
        <c:crossBetween val="midCat"/>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i="0" u="none" strike="noStrike" baseline="0">
                <a:effectLst/>
              </a:rPr>
              <a:t>Comparing Price with Year Resale Value of German Cars</a:t>
            </a:r>
            <a:endParaRPr lang="en-US" sz="1100" b="1"/>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 Chart'!$F$1</c:f>
              <c:strCache>
                <c:ptCount val="1"/>
                <c:pt idx="0">
                  <c:v>Year Resale Value</c:v>
                </c:pt>
              </c:strCache>
            </c:strRef>
          </c:tx>
          <c:spPr>
            <a:ln w="19050" cap="rnd">
              <a:noFill/>
              <a:round/>
            </a:ln>
            <a:effectLst/>
          </c:spPr>
          <c:marker>
            <c:symbol val="circle"/>
            <c:size val="5"/>
            <c:spPr>
              <a:solidFill>
                <a:schemeClr val="accent1"/>
              </a:solidFill>
              <a:ln w="9525">
                <a:solidFill>
                  <a:schemeClr val="accent1"/>
                </a:solidFill>
              </a:ln>
              <a:effectLst/>
            </c:spPr>
          </c:marker>
          <c:xVal>
            <c:numRef>
              <c:f>'Scatter Chart'!$E$2:$E$156</c:f>
              <c:numCache>
                <c:formatCode>[$$-409]#,##0</c:formatCode>
                <c:ptCount val="22"/>
                <c:pt idx="0">
                  <c:v>12315</c:v>
                </c:pt>
                <c:pt idx="1">
                  <c:v>12070</c:v>
                </c:pt>
                <c:pt idx="2">
                  <c:v>12640</c:v>
                </c:pt>
                <c:pt idx="3">
                  <c:v>19565</c:v>
                </c:pt>
                <c:pt idx="4">
                  <c:v>12050</c:v>
                </c:pt>
                <c:pt idx="5">
                  <c:v>16980</c:v>
                </c:pt>
                <c:pt idx="6">
                  <c:v>19045</c:v>
                </c:pt>
                <c:pt idx="7">
                  <c:v>20230</c:v>
                </c:pt>
                <c:pt idx="8">
                  <c:v>17035</c:v>
                </c:pt>
                <c:pt idx="9">
                  <c:v>22505</c:v>
                </c:pt>
                <c:pt idx="10">
                  <c:v>21410</c:v>
                </c:pt>
                <c:pt idx="11">
                  <c:v>17885</c:v>
                </c:pt>
                <c:pt idx="12">
                  <c:v>21560</c:v>
                </c:pt>
                <c:pt idx="13">
                  <c:v>18575</c:v>
                </c:pt>
                <c:pt idx="14">
                  <c:v>21315</c:v>
                </c:pt>
                <c:pt idx="15">
                  <c:v>31930</c:v>
                </c:pt>
                <c:pt idx="16">
                  <c:v>22195</c:v>
                </c:pt>
                <c:pt idx="17">
                  <c:v>26935</c:v>
                </c:pt>
                <c:pt idx="18">
                  <c:v>36135</c:v>
                </c:pt>
                <c:pt idx="19">
                  <c:v>19460</c:v>
                </c:pt>
                <c:pt idx="20">
                  <c:v>26310</c:v>
                </c:pt>
                <c:pt idx="21">
                  <c:v>69725</c:v>
                </c:pt>
              </c:numCache>
            </c:numRef>
          </c:xVal>
          <c:yVal>
            <c:numRef>
              <c:f>'Scatter Chart'!$F$2:$F$156</c:f>
              <c:numCache>
                <c:formatCode>[$$-409]#,##0</c:formatCode>
                <c:ptCount val="22"/>
                <c:pt idx="0">
                  <c:v>8670</c:v>
                </c:pt>
                <c:pt idx="1">
                  <c:v>7425</c:v>
                </c:pt>
                <c:pt idx="2">
                  <c:v>7750</c:v>
                </c:pt>
                <c:pt idx="3">
                  <c:v>12025</c:v>
                </c:pt>
                <c:pt idx="4">
                  <c:v>7850</c:v>
                </c:pt>
                <c:pt idx="5">
                  <c:v>11260</c:v>
                </c:pt>
                <c:pt idx="6">
                  <c:v>12545</c:v>
                </c:pt>
                <c:pt idx="7">
                  <c:v>10185</c:v>
                </c:pt>
                <c:pt idx="8">
                  <c:v>8835</c:v>
                </c:pt>
                <c:pt idx="9">
                  <c:v>12275</c:v>
                </c:pt>
                <c:pt idx="10">
                  <c:v>13175</c:v>
                </c:pt>
                <c:pt idx="11">
                  <c:v>10055</c:v>
                </c:pt>
                <c:pt idx="12">
                  <c:v>12760</c:v>
                </c:pt>
                <c:pt idx="13">
                  <c:v>13425</c:v>
                </c:pt>
                <c:pt idx="14">
                  <c:v>15510</c:v>
                </c:pt>
                <c:pt idx="15">
                  <c:v>16640</c:v>
                </c:pt>
                <c:pt idx="16">
                  <c:v>14210</c:v>
                </c:pt>
                <c:pt idx="17">
                  <c:v>15075</c:v>
                </c:pt>
                <c:pt idx="18">
                  <c:v>23575</c:v>
                </c:pt>
                <c:pt idx="19">
                  <c:v>15060</c:v>
                </c:pt>
                <c:pt idx="20">
                  <c:v>21436</c:v>
                </c:pt>
                <c:pt idx="21">
                  <c:v>58470</c:v>
                </c:pt>
              </c:numCache>
            </c:numRef>
          </c:yVal>
          <c:smooth val="0"/>
          <c:extLst>
            <c:ext xmlns:c16="http://schemas.microsoft.com/office/drawing/2014/chart" uri="{C3380CC4-5D6E-409C-BE32-E72D297353CC}">
              <c16:uniqueId val="{00000000-3D09-4EFC-89ED-08C0B66C4DCE}"/>
            </c:ext>
          </c:extLst>
        </c:ser>
        <c:dLbls>
          <c:showLegendKey val="0"/>
          <c:showVal val="0"/>
          <c:showCatName val="0"/>
          <c:showSerName val="0"/>
          <c:showPercent val="0"/>
          <c:showBubbleSize val="0"/>
        </c:dLbls>
        <c:axId val="424171872"/>
        <c:axId val="369689776"/>
      </c:scatterChart>
      <c:valAx>
        <c:axId val="4241718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Price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689776"/>
        <c:crosses val="autoZero"/>
        <c:crossBetween val="midCat"/>
      </c:valAx>
      <c:valAx>
        <c:axId val="369689776"/>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baseline="0">
                    <a:effectLst/>
                  </a:rPr>
                  <a:t>Year Resale Value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crossAx val="4241718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b="1" i="0" u="none" strike="noStrike" baseline="0">
                <a:effectLst/>
              </a:rPr>
              <a:t>Average Price and Year Resale Value of German Car Models</a:t>
            </a:r>
            <a:endParaRPr lang="en-US" sz="1000"/>
          </a:p>
        </c:rich>
      </c:tx>
      <c:layout>
        <c:manualLayout>
          <c:xMode val="edge"/>
          <c:yMode val="edge"/>
          <c:x val="0.26012656171906923"/>
          <c:y val="0"/>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13EB-4585-A1B8-F600C403462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E19-419E-B035-3539E954951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E19-419E-B035-3539E954951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E19-419E-B035-3539E954951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E19-419E-B035-3539E9549513}"/>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1E19-419E-B035-3539E9549513}"/>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1E19-419E-B035-3539E954951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1FD8-4CD0-9E37-611DC2BF1A7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1FD8-4CD0-9E37-611DC2BF1A7B}"/>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1FD8-4CD0-9E37-611DC2BF1A7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1E19-419E-B035-3539E9549513}"/>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[car_sales_project -2d.xlsx]Bar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Chart'!$B$1</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Chart'!$A$2:$A$5</c:f>
              <c:strCache>
                <c:ptCount val="3"/>
                <c:pt idx="0">
                  <c:v>Acura</c:v>
                </c:pt>
                <c:pt idx="1">
                  <c:v>Audi</c:v>
                </c:pt>
                <c:pt idx="2">
                  <c:v>BMW</c:v>
                </c:pt>
              </c:strCache>
            </c:strRef>
          </c:cat>
          <c:val>
            <c:numRef>
              <c:f>'Bar Chart'!$B$2:$B$5</c:f>
              <c:numCache>
                <c:formatCode>"$"#,##0.00</c:formatCode>
                <c:ptCount val="3"/>
                <c:pt idx="0">
                  <c:v>21986.666666666668</c:v>
                </c:pt>
                <c:pt idx="1">
                  <c:v>28270</c:v>
                </c:pt>
                <c:pt idx="2">
                  <c:v>29766.666666666668</c:v>
                </c:pt>
              </c:numCache>
            </c:numRef>
          </c:val>
          <c:extLst>
            <c:ext xmlns:c16="http://schemas.microsoft.com/office/drawing/2014/chart" uri="{C3380CC4-5D6E-409C-BE32-E72D297353CC}">
              <c16:uniqueId val="{00000000-0CA2-4065-A74F-5B806D6DED50}"/>
            </c:ext>
          </c:extLst>
        </c:ser>
        <c:ser>
          <c:idx val="1"/>
          <c:order val="1"/>
          <c:tx>
            <c:strRef>
              <c:f>'Bar Chart'!$C$1</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Chart'!$A$2:$A$5</c:f>
              <c:strCache>
                <c:ptCount val="3"/>
                <c:pt idx="0">
                  <c:v>Acura</c:v>
                </c:pt>
                <c:pt idx="1">
                  <c:v>Audi</c:v>
                </c:pt>
                <c:pt idx="2">
                  <c:v>BMW</c:v>
                </c:pt>
              </c:strCache>
            </c:strRef>
          </c:cat>
          <c:val>
            <c:numRef>
              <c:f>'Bar Chart'!$C$2:$C$5</c:f>
              <c:numCache>
                <c:formatCode>"$"#,##0.00</c:formatCode>
                <c:ptCount val="3"/>
                <c:pt idx="0">
                  <c:v>30633.333333333332</c:v>
                </c:pt>
                <c:pt idx="1">
                  <c:v>39980</c:v>
                </c:pt>
                <c:pt idx="2">
                  <c:v>33096.666666666664</c:v>
                </c:pt>
              </c:numCache>
            </c:numRef>
          </c:val>
          <c:extLst>
            <c:ext xmlns:c16="http://schemas.microsoft.com/office/drawing/2014/chart" uri="{C3380CC4-5D6E-409C-BE32-E72D297353CC}">
              <c16:uniqueId val="{00000001-0CA2-4065-A74F-5B806D6DED5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1"/>
        <c:axPos val="l"/>
        <c:numFmt formatCode="General" sourceLinked="1"/>
        <c:majorTickMark val="none"/>
        <c:minorTickMark val="none"/>
        <c:tickLblPos val="nextTo"/>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 by Toyota Models</a:t>
            </a:r>
          </a:p>
          <a:p>
            <a:pPr rtl="0"/>
            <a:endParaRPr lang="en-US" sz="1800" b="0" i="0" baseline="0">
              <a:effectLst/>
            </a:endParaRP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_xlchart.v1.20</cx:f>
      </cx:strDim>
      <cx:numDim type="val">
        <cx:f>_xlchart.v1.22</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Count of German Car Models by Price Range</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plotSurface>
          <cx:spPr>
            <a:solidFill>
              <a:srgbClr val="FFC000"/>
            </a:solidFill>
            <a:ln>
              <a:solidFill>
                <a:schemeClr val="accent2"/>
              </a:solidFill>
            </a:ln>
          </cx:spPr>
        </cx:plotSurface>
        <cx:series layoutId="clusteredColumn" uniqueId="{B147DD34-B210-41BB-9CB0-2CA3EC90FEE4}">
          <cx:tx>
            <cx:txData>
              <cx:f>_xlchart.v1.21</cx:f>
              <cx:v>Price</cx:v>
            </cx:txData>
          </cx:tx>
          <cx:dataLabels pos="ctr">
            <cx:visibility seriesName="1" categoryName="0" value="1"/>
            <cx:separator>, </cx:separator>
          </cx:dataLabels>
          <cx:dataId val="0"/>
          <cx:layoutPr>
            <cx:binning intervalClosed="r"/>
          </cx:layoutPr>
        </cx:series>
      </cx:plotAreaRegion>
      <cx:axis id="0">
        <cx:catScaling gapWidth="0"/>
        <cx:title>
          <cx:tx>
            <cx:txData>
              <cx:v>Price Range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50000"/>
                      <a:lumOff val="50000"/>
                    </a:sysClr>
                  </a:solidFill>
                  <a:latin typeface="Calibri" panose="020F0502020204030204"/>
                </a:rPr>
                <a:t>Price Range</a:t>
              </a:r>
            </a:p>
          </cx:txPr>
        </cx:title>
        <cx:tickLabels/>
      </cx:axis>
      <cx:axis id="1">
        <cx:valScaling/>
        <cx:title>
          <cx:tx>
            <cx:rich>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50000"/>
                        <a:lumOff val="50000"/>
                      </a:sysClr>
                    </a:solidFill>
                    <a:latin typeface="Calibri" panose="020F0502020204030204"/>
                  </a:rPr>
                  <a:t>Count by Model</a:t>
                </a:r>
              </a:p>
              <a:p>
                <a:pPr algn="ctr" rtl="0">
                  <a:defRPr/>
                </a:pPr>
                <a:endParaRPr lang="en-US" sz="900" b="0" i="0" u="none" strike="noStrike" baseline="0">
                  <a:solidFill>
                    <a:sysClr val="windowText" lastClr="000000">
                      <a:lumMod val="50000"/>
                      <a:lumOff val="50000"/>
                    </a:sysClr>
                  </a:solidFill>
                  <a:latin typeface="Calibri" panose="020F0502020204030204"/>
                </a:endParaRPr>
              </a:p>
            </cx:rich>
          </cx:tx>
        </cx:title>
        <cx:tickLabels/>
      </cx:axis>
    </cx:plotArea>
    <cx:legend pos="r"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_xlchart.v1.26</cx:f>
      </cx:strDim>
      <cx:numDim type="size">
        <cx:f>_xlchart.v1.28</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Unit sales by Nissan Car Model</a:t>
            </a:r>
          </a:p>
          <a:p>
            <a:pPr algn="ctr" rtl="0">
              <a:defRPr/>
            </a:pPr>
            <a:endParaRPr lang="en-US" sz="1400" b="0" i="0" u="none" strike="noStrike" baseline="0">
              <a:solidFill>
                <a:sysClr val="windowText" lastClr="000000">
                  <a:lumMod val="65000"/>
                  <a:lumOff val="35000"/>
                </a:sysClr>
              </a:solidFill>
              <a:latin typeface="Calibri" panose="020F0502020204030204"/>
            </a:endParaRP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sunburst" uniqueId="{39259353-CFC6-4347-890A-322DE3F8BBED}">
          <cx:tx>
            <cx:txData>
              <cx:f>_xlchart.v1.27</cx:f>
              <cx:v>Unit Sales</cx:v>
            </cx:txData>
          </cx:tx>
          <cx:dataLabels>
            <cx:visibility seriesName="0" categoryName="1" value="0"/>
            <cx:separator>, </cx:separator>
          </cx:dataLabels>
          <cx:dataId val="0"/>
        </cx:series>
      </cx:plotAreaRegion>
    </cx:plotArea>
    <cx:legend pos="r"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_xlchart.v1.29</cx:f>
      </cx:strDim>
      <cx:numDim type="size">
        <cx:f>_xlchart.v1.30</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69">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3" Type="http://schemas.microsoft.com/office/2014/relationships/chartEx" Target="../charts/chartEx4.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411693</xdr:colOff>
      <xdr:row>0</xdr:row>
      <xdr:rowOff>0</xdr:rowOff>
    </xdr:from>
    <xdr:to>
      <xdr:col>13</xdr:col>
      <xdr:colOff>338666</xdr:colOff>
      <xdr:row>28</xdr:row>
      <xdr:rowOff>59267</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82551</xdr:colOff>
      <xdr:row>10</xdr:row>
      <xdr:rowOff>10583</xdr:rowOff>
    </xdr:from>
    <xdr:to>
      <xdr:col>1</xdr:col>
      <xdr:colOff>1691218</xdr:colOff>
      <xdr:row>22</xdr:row>
      <xdr:rowOff>153452</xdr:rowOff>
    </xdr:to>
    <mc:AlternateContent xmlns:mc="http://schemas.openxmlformats.org/markup-compatibility/2006">
      <mc:Choice xmlns:a14="http://schemas.microsoft.com/office/drawing/2010/main"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dr:sp macro="" textlink="">
          <xdr:nvSpPr>
            <xdr:cNvPr id="0" name=""/>
            <xdr:cNvSpPr>
              <a:spLocks noTextEdit="1"/>
            </xdr:cNvSpPr>
          </xdr:nvSpPr>
          <xdr:spPr>
            <a:xfrm>
              <a:off x="971551" y="1915583"/>
              <a:ext cx="1608667"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8</xdr:col>
      <xdr:colOff>28802</xdr:colOff>
      <xdr:row>161</xdr:row>
      <xdr:rowOff>13605</xdr:rowOff>
    </xdr:from>
    <xdr:to>
      <xdr:col>11</xdr:col>
      <xdr:colOff>163285</xdr:colOff>
      <xdr:row>180</xdr:row>
      <xdr:rowOff>95248</xdr:rowOff>
    </xdr:to>
    <mc:AlternateContent xmlns:mc="http://schemas.openxmlformats.org/markup-compatibility/2006">
      <mc:Choice xmlns:sle15="http://schemas.microsoft.com/office/drawing/2012/slicer"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8859838" y="3728355"/>
              <a:ext cx="2855911" cy="370114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27214</xdr:colOff>
      <xdr:row>161</xdr:row>
      <xdr:rowOff>22678</xdr:rowOff>
    </xdr:from>
    <xdr:to>
      <xdr:col>7</xdr:col>
      <xdr:colOff>666750</xdr:colOff>
      <xdr:row>179</xdr:row>
      <xdr:rowOff>136071</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0</xdr:colOff>
      <xdr:row>166</xdr:row>
      <xdr:rowOff>152853</xdr:rowOff>
    </xdr:from>
    <xdr:to>
      <xdr:col>28</xdr:col>
      <xdr:colOff>27213</xdr:colOff>
      <xdr:row>183</xdr:row>
      <xdr:rowOff>149679</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335125" y="4820103"/>
              <a:ext cx="5485038" cy="323532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32202</xdr:colOff>
      <xdr:row>0</xdr:row>
      <xdr:rowOff>0</xdr:rowOff>
    </xdr:from>
    <xdr:to>
      <xdr:col>28</xdr:col>
      <xdr:colOff>-1</xdr:colOff>
      <xdr:row>165</xdr:row>
      <xdr:rowOff>163286</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666749</xdr:colOff>
      <xdr:row>0</xdr:row>
      <xdr:rowOff>0</xdr:rowOff>
    </xdr:from>
    <xdr:to>
      <xdr:col>11</xdr:col>
      <xdr:colOff>19050</xdr:colOff>
      <xdr:row>14</xdr:row>
      <xdr:rowOff>171450</xdr:rowOff>
    </xdr:to>
    <xdr:graphicFrame macro="">
      <xdr:nvGraphicFramePr>
        <xdr:cNvPr id="2" name="Chart 1">
          <a:extLst>
            <a:ext uri="{FF2B5EF4-FFF2-40B4-BE49-F238E27FC236}">
              <a16:creationId xmlns:a16="http://schemas.microsoft.com/office/drawing/2014/main" id="{AA2B90CD-542D-453C-96A4-9F76F1D4B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280457</xdr:colOff>
      <xdr:row>159</xdr:row>
      <xdr:rowOff>14816</xdr:rowOff>
    </xdr:from>
    <xdr:to>
      <xdr:col>11</xdr:col>
      <xdr:colOff>275167</xdr:colOff>
      <xdr:row>178</xdr:row>
      <xdr:rowOff>158750</xdr:rowOff>
    </xdr:to>
    <xdr:graphicFrame macro="">
      <xdr:nvGraphicFramePr>
        <xdr:cNvPr id="2" name="Chart 1">
          <a:extLst>
            <a:ext uri="{FF2B5EF4-FFF2-40B4-BE49-F238E27FC236}">
              <a16:creationId xmlns:a16="http://schemas.microsoft.com/office/drawing/2014/main" id="{4F3E3B68-5120-49A2-98D5-78EF5076CC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690561</xdr:colOff>
      <xdr:row>157</xdr:row>
      <xdr:rowOff>182165</xdr:rowOff>
    </xdr:from>
    <xdr:to>
      <xdr:col>12</xdr:col>
      <xdr:colOff>23813</xdr:colOff>
      <xdr:row>183</xdr:row>
      <xdr:rowOff>166687</xdr:rowOff>
    </xdr:to>
    <xdr:graphicFrame macro="">
      <xdr:nvGraphicFramePr>
        <xdr:cNvPr id="2" name="Chart 1">
          <a:extLst>
            <a:ext uri="{FF2B5EF4-FFF2-40B4-BE49-F238E27FC236}">
              <a16:creationId xmlns:a16="http://schemas.microsoft.com/office/drawing/2014/main" id="{0AB168AB-2632-4BD5-99F2-431EC4B5F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821533</xdr:colOff>
      <xdr:row>157</xdr:row>
      <xdr:rowOff>11906</xdr:rowOff>
    </xdr:from>
    <xdr:to>
      <xdr:col>16</xdr:col>
      <xdr:colOff>202406</xdr:colOff>
      <xdr:row>175</xdr:row>
      <xdr:rowOff>59531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CF19FDE-2449-4349-9E7D-6C6CC5FDE3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69408" y="4964906"/>
              <a:ext cx="6500811" cy="34766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17</xdr:col>
      <xdr:colOff>592666</xdr:colOff>
      <xdr:row>0</xdr:row>
      <xdr:rowOff>25399</xdr:rowOff>
    </xdr:from>
    <xdr:to>
      <xdr:col>25</xdr:col>
      <xdr:colOff>74083</xdr:colOff>
      <xdr:row>48</xdr:row>
      <xdr:rowOff>127001</xdr:rowOff>
    </xdr:to>
    <xdr:graphicFrame macro="">
      <xdr:nvGraphicFramePr>
        <xdr:cNvPr id="2" name="Chart 1">
          <a:extLst>
            <a:ext uri="{FF2B5EF4-FFF2-40B4-BE49-F238E27FC236}">
              <a16:creationId xmlns:a16="http://schemas.microsoft.com/office/drawing/2014/main" id="{137EC3A4-9542-41D9-9A42-38225DB871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50006</xdr:colOff>
      <xdr:row>158</xdr:row>
      <xdr:rowOff>27383</xdr:rowOff>
    </xdr:from>
    <xdr:to>
      <xdr:col>9</xdr:col>
      <xdr:colOff>11906</xdr:colOff>
      <xdr:row>177</xdr:row>
      <xdr:rowOff>190498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4E9641C-CD87-422B-B9B1-F7F40925BF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109912" y="1932383"/>
              <a:ext cx="6200775" cy="378261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33073</xdr:colOff>
      <xdr:row>27</xdr:row>
      <xdr:rowOff>91281</xdr:rowOff>
    </xdr:from>
    <xdr:to>
      <xdr:col>7</xdr:col>
      <xdr:colOff>299357</xdr:colOff>
      <xdr:row>42</xdr:row>
      <xdr:rowOff>0</xdr:rowOff>
    </xdr:to>
    <xdr:graphicFrame macro="">
      <xdr:nvGraphicFramePr>
        <xdr:cNvPr id="2" name="Chart 1">
          <a:extLst>
            <a:ext uri="{FF2B5EF4-FFF2-40B4-BE49-F238E27FC236}">
              <a16:creationId xmlns:a16="http://schemas.microsoft.com/office/drawing/2014/main" id="{FFDD42C2-8573-4CC2-A816-C7F387F8A90E}"/>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23813</xdr:colOff>
      <xdr:row>0</xdr:row>
      <xdr:rowOff>28573</xdr:rowOff>
    </xdr:from>
    <xdr:to>
      <xdr:col>17</xdr:col>
      <xdr:colOff>238125</xdr:colOff>
      <xdr:row>27</xdr:row>
      <xdr:rowOff>95250</xdr:rowOff>
    </xdr:to>
    <xdr:graphicFrame macro="">
      <xdr:nvGraphicFramePr>
        <xdr:cNvPr id="3" name="Chart 2">
          <a:extLst>
            <a:ext uri="{FF2B5EF4-FFF2-40B4-BE49-F238E27FC236}">
              <a16:creationId xmlns:a16="http://schemas.microsoft.com/office/drawing/2014/main" id="{DF622F78-6300-4898-BDD9-E4073AEB7A86}"/>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299357</xdr:colOff>
      <xdr:row>27</xdr:row>
      <xdr:rowOff>96574</xdr:rowOff>
    </xdr:from>
    <xdr:to>
      <xdr:col>14</xdr:col>
      <xdr:colOff>595311</xdr:colOff>
      <xdr:row>42</xdr:row>
      <xdr:rowOff>13607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0827B6E-239A-40EF-B272-FBE0A1E285A2}"/>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566557" y="5249599"/>
              <a:ext cx="4563154" cy="277453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0</xdr:row>
      <xdr:rowOff>9262</xdr:rowOff>
    </xdr:from>
    <xdr:to>
      <xdr:col>8</xdr:col>
      <xdr:colOff>603250</xdr:colOff>
      <xdr:row>27</xdr:row>
      <xdr:rowOff>71438</xdr:rowOff>
    </xdr:to>
    <xdr:graphicFrame macro="">
      <xdr:nvGraphicFramePr>
        <xdr:cNvPr id="6" name="Chart 5">
          <a:extLst>
            <a:ext uri="{FF2B5EF4-FFF2-40B4-BE49-F238E27FC236}">
              <a16:creationId xmlns:a16="http://schemas.microsoft.com/office/drawing/2014/main" id="{8FFAFE92-1075-4188-BF1F-A49F8B45C5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22490</xdr:colOff>
      <xdr:row>0</xdr:row>
      <xdr:rowOff>0</xdr:rowOff>
    </xdr:from>
    <xdr:to>
      <xdr:col>11</xdr:col>
      <xdr:colOff>33073</xdr:colOff>
      <xdr:row>27</xdr:row>
      <xdr:rowOff>81642</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9495AF67-7A62-4F86-87A1-DC99F9FF4798}"/>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5533383" y="0"/>
              <a:ext cx="1235226" cy="5238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14</xdr:col>
      <xdr:colOff>595312</xdr:colOff>
      <xdr:row>27</xdr:row>
      <xdr:rowOff>93547</xdr:rowOff>
    </xdr:from>
    <xdr:to>
      <xdr:col>17</xdr:col>
      <xdr:colOff>285750</xdr:colOff>
      <xdr:row>42</xdr:row>
      <xdr:rowOff>54428</xdr:rowOff>
    </xdr:to>
    <mc:AlternateContent xmlns:mc="http://schemas.openxmlformats.org/markup-compatibility/2006" xmlns:sle15="http://schemas.microsoft.com/office/drawing/2012/slicer">
      <mc:Choice Requires="sle15">
        <xdr:graphicFrame macro="">
          <xdr:nvGraphicFramePr>
            <xdr:cNvPr id="8" name="Model 1">
              <a:extLst>
                <a:ext uri="{FF2B5EF4-FFF2-40B4-BE49-F238E27FC236}">
                  <a16:creationId xmlns:a16="http://schemas.microsoft.com/office/drawing/2014/main" id="{AAF66911-8675-487F-B9D9-AABFF3A600B8}"/>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9167812" y="5250655"/>
              <a:ext cx="1491683" cy="273673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Car_Sales_Kaggle_DV0130EN_Lab1_Start.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51DB5F87-C7E2-49B7-A67F-A804A20FC8F4}">
  <cacheSource type="worksheet">
    <worksheetSource name="Table1" r:id="rId2"/>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1:C5"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h="1"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4">
    <i>
      <x/>
    </i>
    <i>
      <x v="1"/>
    </i>
    <i>
      <x v="2"/>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168">
      <pivotArea outline="0" collapsedLevelsAreSubtotals="1" fieldPosition="0">
        <references count="1">
          <reference field="4294967294" count="1" selected="0">
            <x v="0"/>
          </reference>
        </references>
      </pivotArea>
    </format>
    <format dxfId="167">
      <pivotArea dataOnly="0" labelOnly="1" outline="0" fieldPosition="0">
        <references count="1">
          <reference field="4294967294" count="1">
            <x v="0"/>
          </reference>
        </references>
      </pivotArea>
    </format>
    <format dxfId="166">
      <pivotArea outline="0" collapsedLevelsAreSubtotals="1" fieldPosition="0">
        <references count="1">
          <reference field="4294967294" count="1" selected="0">
            <x v="1"/>
          </reference>
        </references>
      </pivotArea>
    </format>
    <format dxfId="165">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A67194-37D8-44E1-8416-9DF6497EF248}" name="PivotTable4"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8">
  <location ref="A1:B10" firstHeaderRow="1"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h="1" sd="0" x="1"/>
        <item h="1" sd="0" x="2"/>
        <item h="1" sd="0" x="3"/>
        <item h="1" sd="0" x="4"/>
        <item h="1" sd="0" x="5"/>
        <item h="1" sd="0" x="6"/>
        <item h="1" sd="0" x="7"/>
        <item h="1" sd="0" x="8"/>
        <item sd="0" x="9"/>
        <item h="1" sd="0" x="10"/>
        <item sd="0" x="11"/>
        <item h="1" sd="0" x="12"/>
        <item h="1" sd="0" x="13"/>
        <item sd="0" x="14"/>
        <item h="1" sd="0" x="15"/>
        <item h="1" sd="0" x="18"/>
        <item h="1" sd="0" x="17"/>
        <item sd="0" x="16"/>
        <item sd="0" x="19"/>
        <item h="1" sd="0" x="20"/>
        <item h="1" sd="0" x="21"/>
        <item h="1" sd="0" x="22"/>
        <item h="1" sd="0" x="23"/>
        <item h="1" sd="0" x="24"/>
        <item h="1" sd="0" x="25"/>
        <item sd="0" x="26"/>
        <item sd="0"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numFmtId="165" showAll="0"/>
    <pivotField dataField="1" numFmtId="9"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9">
    <i>
      <x/>
    </i>
    <i>
      <x v="9"/>
    </i>
    <i>
      <x v="11"/>
    </i>
    <i>
      <x v="14"/>
    </i>
    <i>
      <x v="18"/>
    </i>
    <i>
      <x v="19"/>
    </i>
    <i>
      <x v="26"/>
    </i>
    <i>
      <x v="27"/>
    </i>
    <i t="grand">
      <x/>
    </i>
  </rowItems>
  <colItems count="1">
    <i/>
  </colItems>
  <dataFields count="1">
    <dataField name="Average of Retention %" fld="6" subtotal="average" baseField="0" baseItem="0" numFmtId="9"/>
  </dataFields>
  <formats count="2">
    <format dxfId="144">
      <pivotArea outline="0" collapsedLevelsAreSubtotals="1" fieldPosition="0"/>
    </format>
    <format dxfId="143">
      <pivotArea dataOnly="0" labelOnly="1" outline="0" axis="axisValues" fieldPosition="0"/>
    </format>
  </formats>
  <chartFormats count="5">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0DD0FB29-1529-40C4-B66D-4E1143101E0D}"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B2114CA-32EE-41D2-964A-15CBDEA4F2E3}" cache="Slicer_Model" caption="Model" startItem="9"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sortState xmlns:xlrd2="http://schemas.microsoft.com/office/spreadsheetml/2017/richdata2" ref="A2:S156">
    <sortCondition ref="S1:S156"/>
  </sortState>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64" headerRowCellStyle="60% - Accent1">
  <autoFilter ref="A1:S156" xr:uid="{142A1155-8F99-4580-8274-3FFCD265F860}">
    <filterColumn colId="0">
      <filters>
        <filter val="Toyota"/>
      </filters>
    </filterColumn>
    <filterColumn colId="1">
      <filters>
        <filter val="4Runner"/>
        <filter val="Avalon"/>
        <filter val="Camry"/>
        <filter val="Celica"/>
        <filter val="Corolla"/>
        <filter val="Land Cruiser"/>
        <filter val="RAV4"/>
        <filter val="Sienna"/>
        <filter val="Tacoma"/>
      </filters>
    </filterColumn>
  </autoFilter>
  <sortState xmlns:xlrd2="http://schemas.microsoft.com/office/spreadsheetml/2017/richdata2" ref="A2:N156">
    <sortCondition ref="B1:B156"/>
  </sortState>
  <tableColumns count="19">
    <tableColumn id="2" xr3:uid="{CCFD9DCD-33DA-4C1C-B39D-1F8C0CA940C0}" name="Manufacturer" dataDxfId="163" dataCellStyle="60% - Accent2"/>
    <tableColumn id="1" xr3:uid="{91732ACF-B59B-4736-A06E-BE7ADB4669C2}" name="Model" dataDxfId="162" dataCellStyle="60% - Accent6"/>
    <tableColumn id="4" xr3:uid="{AC38EB39-9FE7-4815-9A95-BD4739621249}" name="Unit Sales" dataDxfId="161"/>
    <tableColumn id="5" xr3:uid="{48155666-2FFE-4435-98FA-77A71F62A4CD}" name="Price" dataDxfId="160"/>
    <tableColumn id="6" xr3:uid="{E6C9B305-43C4-4AA9-AF99-52F226A2A489}" name="Year Resale Value" dataDxfId="159"/>
    <tableColumn id="7" xr3:uid="{53AB75B2-B4C7-4B08-A310-E333B5D08F1E}" name="Retention %" dataDxfId="158" dataCellStyle="Percent">
      <calculatedColumnFormula>SUM(E2/D2)</calculatedColumnFormula>
    </tableColumn>
    <tableColumn id="8" xr3:uid="{14C0ED08-C800-44FC-AEFF-AD4CB3BA4CE3}" name="Retention Value" dataDxfId="157" dataCellStyle="Percent">
      <calculatedColumnFormula>IF(F2&gt;69%, "GOOD", "POOR")</calculatedColumnFormula>
    </tableColumn>
    <tableColumn id="9" xr3:uid="{2D1C7A45-6CF4-4F66-812C-40A50CEEFE3C}" name="Engine Size" dataDxfId="156"/>
    <tableColumn id="10" xr3:uid="{6F868495-C5F3-4EB0-A931-7DB5EE263B04}" name="Horsepower" dataDxfId="155"/>
    <tableColumn id="11" xr3:uid="{21D8283C-331B-4FBC-ADCB-511EC8FEEA5B}" name="HP Level" dataDxfId="154">
      <calculatedColumnFormula array="1">_xlfn.IFS(I2&gt;299,"High HP",I2&gt;99,"Medium HP",I2&lt;100,"Low HP")</calculatedColumnFormula>
    </tableColumn>
    <tableColumn id="3" xr3:uid="{D8DD2294-3DBB-4222-BDE1-25B41E8C6E23}" name="Vehicle_type" dataDxfId="153"/>
    <tableColumn id="17" xr3:uid="{41974CDD-17C2-4811-8CA1-4FE62EF36874}" name="Fuel Efficiency" dataDxfId="152"/>
    <tableColumn id="19" xr3:uid="{FF974689-EC10-4BD7-931E-F6D2FC8A04BB}" name="Power Perf Factor" dataDxfId="151"/>
    <tableColumn id="16" xr3:uid="{A47D6D7B-55BF-4939-8425-7A7DC0E408AE}" name="Fuel Capacity" dataDxfId="150"/>
    <tableColumn id="12" xr3:uid="{59E0B2CA-E73A-4CDD-A62F-F1A4C75E90F7}" name="Wheelbase" dataDxfId="149"/>
    <tableColumn id="13" xr3:uid="{1318511A-327E-4603-9CFA-8A67BC21BEB8}" name="Width" dataDxfId="148"/>
    <tableColumn id="14" xr3:uid="{B48108FE-8EF4-43AB-ACEA-F7B30A9D3C55}" name="Length" dataDxfId="147"/>
    <tableColumn id="15" xr3:uid="{1C70CD07-6AE4-4D29-95C6-1D02DF8772F3}" name="Curb Weight" dataDxfId="146"/>
    <tableColumn id="18" xr3:uid="{801588FA-173B-403F-BAF7-D1F66FFF62EA}" name="Latest Launch" dataDxfId="145"/>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B77E6D7-A902-4E03-A334-16FE92111D63}" name="Table15" displayName="Table15" ref="A1:S156" totalsRowShown="0" headerRowDxfId="142" headerRowCellStyle="60% - Accent1">
  <autoFilter ref="A1:S156" xr:uid="{142A1155-8F99-4580-8274-3FFCD265F860}">
    <filterColumn colId="0">
      <filters>
        <filter val="Honda"/>
      </filters>
    </filterColumn>
  </autoFilter>
  <tableColumns count="19">
    <tableColumn id="2" xr3:uid="{5BFF9CA1-D18F-48F8-B139-C94FCAB0E175}" name="Manufacturer" dataDxfId="141" dataCellStyle="60% - Accent2"/>
    <tableColumn id="1" xr3:uid="{43B3A4A3-6CC5-4B1F-9BA5-697A4F09A487}" name="Model" dataDxfId="140" dataCellStyle="60% - Accent6"/>
    <tableColumn id="19" xr3:uid="{5B90FD03-F436-4395-9630-5BC3AE66755A}" name="Power Perf Factor" dataDxfId="139" dataCellStyle="60% - Accent6"/>
    <tableColumn id="4" xr3:uid="{2F98F040-7842-4713-AEFE-12CD948B81ED}" name="Unit Sales" dataDxfId="138"/>
    <tableColumn id="5" xr3:uid="{6A58B398-9B8D-495F-8939-B398B67C09F9}" name="Price" dataDxfId="137"/>
    <tableColumn id="6" xr3:uid="{CFBD5404-82BE-457B-8590-AD11A6B7EF8F}" name="Year Resale Value" dataDxfId="136"/>
    <tableColumn id="7" xr3:uid="{7684E2FD-1B7C-4F58-8E02-AB765C88FB13}" name="Retention %" dataDxfId="135" dataCellStyle="Percent">
      <calculatedColumnFormula>SUM(F2/E2)</calculatedColumnFormula>
    </tableColumn>
    <tableColumn id="8" xr3:uid="{4F26BE56-C2D9-44F3-86FD-D2945E0358C0}" name="Retention Value" dataDxfId="134" dataCellStyle="Percent">
      <calculatedColumnFormula>IF(G2&gt;69%, "GOOD", "POOR")</calculatedColumnFormula>
    </tableColumn>
    <tableColumn id="9" xr3:uid="{E2821A61-E719-4923-891A-BCFDE42F66D0}" name="Engine Size" dataDxfId="133"/>
    <tableColumn id="10" xr3:uid="{16623E42-D7B5-47C4-B7B5-265380D2ACB5}" name="Horsepower" dataDxfId="132"/>
    <tableColumn id="11" xr3:uid="{D6BC5B95-B4B5-4D2C-B442-659931E923AB}" name="HP Level" dataDxfId="131">
      <calculatedColumnFormula array="1">_xlfn.IFS(J2&gt;299,"High HP",J2&gt;99,"Medium HP",J2&lt;100,"Low HP")</calculatedColumnFormula>
    </tableColumn>
    <tableColumn id="3" xr3:uid="{D89FC93A-602D-4147-B5D8-052BD3AAEFA9}" name="Vehicle_type" dataDxfId="130"/>
    <tableColumn id="17" xr3:uid="{09BC724F-FE73-4569-B3C5-F0F8A6DB4C85}" name="Fuel Efficiency" dataDxfId="129" dataCellStyle="60% - Accent6"/>
    <tableColumn id="12" xr3:uid="{55924A29-F156-4CD0-8425-CED32C98068B}" name="Wheelbase" dataDxfId="128"/>
    <tableColumn id="13" xr3:uid="{56DEB4B4-962C-464A-8CF0-5AF892D29D15}" name="Width" dataDxfId="127"/>
    <tableColumn id="14" xr3:uid="{1EDAA041-E793-4BBE-B154-A3806B225DA4}" name="Length" dataDxfId="126"/>
    <tableColumn id="15" xr3:uid="{8B517A00-9F46-45B8-851E-0C41E81C7F5A}" name="Curb Weight" dataDxfId="125"/>
    <tableColumn id="16" xr3:uid="{C0D2D5B9-1522-4D17-A522-05AF3FA10469}" name="Fuel Capacity" dataDxfId="124"/>
    <tableColumn id="18" xr3:uid="{8890314F-1652-4E10-ABA4-284B9415484A}" name="Latest Launch" dataDxfId="123"/>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329ED14-3EF1-4937-AC5B-78DAE2DB035F}" name="Table147" displayName="Table147" ref="A1:S156" totalsRowShown="0" headerRowDxfId="122" headerRowCellStyle="60% - Accent1">
  <autoFilter ref="A1:S156" xr:uid="{142A1155-8F99-4580-8274-3FFCD265F860}">
    <filterColumn colId="0">
      <filters>
        <filter val="Lexus"/>
      </filters>
    </filterColumn>
  </autoFilter>
  <sortState xmlns:xlrd2="http://schemas.microsoft.com/office/spreadsheetml/2017/richdata2" ref="A2:N156">
    <sortCondition ref="B1:B156"/>
  </sortState>
  <tableColumns count="19">
    <tableColumn id="2" xr3:uid="{CCFD9DCD-33DA-4C1C-B39D-1F8C0CA940C0}" name="Manufacturer" dataDxfId="121" dataCellStyle="60% - Accent2"/>
    <tableColumn id="1" xr3:uid="{91732ACF-B59B-4736-A06E-BE7ADB4669C2}" name="Model" dataDxfId="120" dataCellStyle="60% - Accent6"/>
    <tableColumn id="4" xr3:uid="{AC38EB39-9FE7-4815-9A95-BD4739621249}" name="Unit Sales" dataDxfId="119"/>
    <tableColumn id="5" xr3:uid="{48155666-2FFE-4435-98FA-77A71F62A4CD}" name="Price" dataDxfId="118"/>
    <tableColumn id="6" xr3:uid="{E6C9B305-43C4-4AA9-AF99-52F226A2A489}" name="Year Resale Value" dataDxfId="117"/>
    <tableColumn id="7" xr3:uid="{53AB75B2-B4C7-4B08-A310-E333B5D08F1E}" name="Retention %" dataDxfId="116" dataCellStyle="Percent">
      <calculatedColumnFormula>SUM(E2/D2)</calculatedColumnFormula>
    </tableColumn>
    <tableColumn id="8" xr3:uid="{14C0ED08-C800-44FC-AEFF-AD4CB3BA4CE3}" name="Retention Value" dataDxfId="115" dataCellStyle="Percent">
      <calculatedColumnFormula>IF(F2&gt;69%, "GOOD", "POOR")</calculatedColumnFormula>
    </tableColumn>
    <tableColumn id="9" xr3:uid="{2D1C7A45-6CF4-4F66-812C-40A50CEEFE3C}" name="Engine Size" dataDxfId="114"/>
    <tableColumn id="10" xr3:uid="{6F868495-C5F3-4EB0-A931-7DB5EE263B04}" name="Horsepower" dataDxfId="113"/>
    <tableColumn id="11" xr3:uid="{21D8283C-331B-4FBC-ADCB-511EC8FEEA5B}" name="HP Level" dataDxfId="112">
      <calculatedColumnFormula array="1">_xlfn.IFS(I2&gt;299,"High HP",I2&gt;99,"Medium HP",I2&lt;100,"Low HP")</calculatedColumnFormula>
    </tableColumn>
    <tableColumn id="3" xr3:uid="{D8DD2294-3DBB-4222-BDE1-25B41E8C6E23}" name="Vehicle_type" dataDxfId="111"/>
    <tableColumn id="17" xr3:uid="{41974CDD-17C2-4811-8CA1-4FE62EF36874}" name="Fuel Efficiency" dataDxfId="110"/>
    <tableColumn id="19" xr3:uid="{FF974689-EC10-4BD7-931E-F6D2FC8A04BB}" name="Power Perf Factor" dataDxfId="109"/>
    <tableColumn id="16" xr3:uid="{A47D6D7B-55BF-4939-8425-7A7DC0E408AE}" name="Fuel Capacity" dataDxfId="108"/>
    <tableColumn id="12" xr3:uid="{59E0B2CA-E73A-4CDD-A62F-F1A4C75E90F7}" name="Wheelbase" dataDxfId="107"/>
    <tableColumn id="13" xr3:uid="{1318511A-327E-4603-9CFA-8A67BC21BEB8}" name="Width" dataDxfId="106"/>
    <tableColumn id="14" xr3:uid="{B48108FE-8EF4-43AB-ACEA-F7B30A9D3C55}" name="Length" dataDxfId="105"/>
    <tableColumn id="15" xr3:uid="{1C70CD07-6AE4-4D29-95C6-1D02DF8772F3}" name="Curb Weight" dataDxfId="104"/>
    <tableColumn id="18" xr3:uid="{801588FA-173B-403F-BAF7-D1F66FFF62EA}" name="Latest Launch" dataDxfId="103"/>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9FF62B-9558-4DFE-8FF3-C5A3522627D6}" name="Table1456" displayName="Table1456" ref="A1:Q156" totalsRowShown="0" headerRowDxfId="102" headerRowCellStyle="60% - Accent1">
  <autoFilter ref="A1:Q156" xr:uid="{142A1155-8F99-4580-8274-3FFCD265F860}">
    <filterColumn colId="0">
      <filters>
        <filter val="Audi"/>
        <filter val="BMW"/>
        <filter val="Mercedes-B"/>
        <filter val="Porsche"/>
        <filter val="Volkswagen"/>
      </filters>
    </filterColumn>
  </autoFilter>
  <sortState xmlns:xlrd2="http://schemas.microsoft.com/office/spreadsheetml/2017/richdata2" ref="A5:Q150">
    <sortCondition ref="H1:H156"/>
  </sortState>
  <tableColumns count="17">
    <tableColumn id="22" xr3:uid="{14F7335A-AE8A-4C76-BEEB-58C4F20E3EB0}" name="Manufacturer" dataDxfId="101" dataCellStyle="60% - Accent2"/>
    <tableColumn id="1" xr3:uid="{82B50E58-05E7-4F9A-9103-0C6AA87C753B}" name="Model" dataDxfId="100" dataCellStyle="60% - Accent6"/>
    <tableColumn id="5" xr3:uid="{E8AE52F6-C51B-40A9-BFCE-E7E95F2ED1BD}" name="Price" dataDxfId="99" dataCellStyle="60% - Accent6"/>
    <tableColumn id="4" xr3:uid="{0D1D1DB7-24E1-4E2A-AB12-B1427D284445}" name="Unit Sales" dataDxfId="98"/>
    <tableColumn id="2" xr3:uid="{B2C9C514-AF7E-4B62-BDB3-E3F1C389570D}" name="Country of Sale" dataDxfId="97"/>
    <tableColumn id="6" xr3:uid="{28DEFE5A-B71B-4C05-8271-3FC119CF6B49}" name="Year Resale Value" dataDxfId="96"/>
    <tableColumn id="7" xr3:uid="{85E4EAEA-17F4-48AF-90AF-CD839C2E4AF8}" name="Retention %" dataDxfId="95" dataCellStyle="Percent">
      <calculatedColumnFormula>SUM(F2/C2)</calculatedColumnFormula>
    </tableColumn>
    <tableColumn id="9" xr3:uid="{E188FE5C-CF33-4D28-80BA-5646AFDCEB44}" name="Engine Size" dataDxfId="94"/>
    <tableColumn id="10" xr3:uid="{F3B9B2F7-FB45-4DB0-AB5C-95341EB5094A}" name="Horsepower" dataDxfId="93"/>
    <tableColumn id="12" xr3:uid="{FB367671-520C-44C5-AA67-E552F29E5E7A}" name="Wheelbase" dataDxfId="92"/>
    <tableColumn id="13" xr3:uid="{765AEA12-B5B8-4786-8D56-68CF0AE1E1F4}" name="Width" dataDxfId="91"/>
    <tableColumn id="14" xr3:uid="{6064E524-3E07-42F2-99AE-D335607C9E56}" name="Length" dataDxfId="90"/>
    <tableColumn id="15" xr3:uid="{ACBCA738-77AF-4E10-AA1B-5953F9AB47C8}" name="Curb Weight" dataDxfId="89"/>
    <tableColumn id="16" xr3:uid="{659CC407-344B-48C2-B8C9-FC6B07757186}" name="Fuel Capacity" dataDxfId="88"/>
    <tableColumn id="17" xr3:uid="{4BAFB93E-53CE-496A-992A-055292CDCD93}" name="Fuel Efficiency" dataDxfId="87"/>
    <tableColumn id="18" xr3:uid="{FB9D35B2-188B-4A9F-BB26-0ECDA9326567}" name="Latest Launch" dataDxfId="86"/>
    <tableColumn id="19" xr3:uid="{4F80A422-6070-4137-841E-DF6222008D3F}" name="Power Perf Factor" dataDxfId="85"/>
  </tableColumns>
  <tableStyleInfo name="TableStyleMedium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23DD5EF-6F7E-452A-8D61-EDE63746D4BF}" name="Table14563" displayName="Table14563" ref="A1:Q156" totalsRowShown="0" headerRowDxfId="84" headerRowCellStyle="60% - Accent1">
  <autoFilter ref="A1:Q156" xr:uid="{142A1155-8F99-4580-8274-3FFCD265F860}">
    <filterColumn colId="0">
      <filters>
        <filter val="Dodge"/>
        <filter val="Ford"/>
      </filters>
    </filterColumn>
  </autoFilter>
  <sortState xmlns:xlrd2="http://schemas.microsoft.com/office/spreadsheetml/2017/richdata2" ref="A35:Q56">
    <sortCondition ref="H1:H156"/>
  </sortState>
  <tableColumns count="17">
    <tableColumn id="22" xr3:uid="{91CE6A5E-6B2B-4AF5-839F-98417D4C9047}" name="Manufacturer" dataDxfId="83" dataCellStyle="60% - Accent2"/>
    <tableColumn id="1" xr3:uid="{12025978-5681-4374-8D6B-C4E061D64884}" name="Model" dataDxfId="82" dataCellStyle="60% - Accent6"/>
    <tableColumn id="4" xr3:uid="{B28E7D6E-B2FF-436F-9484-1C11E8983228}" name="Unit Sales" dataDxfId="81"/>
    <tableColumn id="2" xr3:uid="{8223E423-7047-4F27-B57A-8825B42ED60E}" name="Country of Sale" dataDxfId="80"/>
    <tableColumn id="5" xr3:uid="{BA23F80E-7079-451F-B6B5-D7C6A60F6B0D}" name="Price" dataDxfId="79"/>
    <tableColumn id="6" xr3:uid="{8F28E829-282D-4427-A21A-71607DC66B6B}" name="Year Resale Value" dataDxfId="78"/>
    <tableColumn id="7" xr3:uid="{EBC6681A-3F72-40C9-A9D8-86823B2E0E46}" name="Retention %" dataDxfId="77" dataCellStyle="Percent">
      <calculatedColumnFormula>SUM(F2/E2)</calculatedColumnFormula>
    </tableColumn>
    <tableColumn id="9" xr3:uid="{556262D6-3318-40BF-B960-96A646A53E98}" name="Engine Size" dataDxfId="76"/>
    <tableColumn id="10" xr3:uid="{8295481C-56CE-4290-9908-DD0C17E5CFC4}" name="Horsepower" dataDxfId="75"/>
    <tableColumn id="12" xr3:uid="{971C0EB2-0DB7-4D6D-B2DA-46EEC3DE683E}" name="Wheelbase" dataDxfId="74"/>
    <tableColumn id="13" xr3:uid="{28FD83B5-1F1A-443A-9B49-7538C9D79F2A}" name="Width" dataDxfId="73"/>
    <tableColumn id="14" xr3:uid="{B4405337-82AF-4943-AA41-EA1ACED9C818}" name="Length" dataDxfId="72"/>
    <tableColumn id="15" xr3:uid="{ED71B773-708C-4622-B23C-F6616B82C11D}" name="Curb Weight" dataDxfId="71"/>
    <tableColumn id="16" xr3:uid="{7682233D-A95C-4255-A1B6-6A3BFB29700E}" name="Fuel Capacity" dataDxfId="70"/>
    <tableColumn id="17" xr3:uid="{B4B9B5D6-C278-4DB9-8AA7-661C866E0084}" name="Fuel Efficiency" dataDxfId="69"/>
    <tableColumn id="18" xr3:uid="{FE302E7E-B6EF-488A-AD4F-1F30973BC101}" name="Latest Launch" dataDxfId="68"/>
    <tableColumn id="19" xr3:uid="{B0BBDF48-3FF4-4A0C-8E0A-C21BB58B6630}" name="Power Perf Factor" dataDxfId="67"/>
  </tableColumns>
  <tableStyleInfo name="TableStyleMedium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8FDF152-A212-4857-A071-CA806B02534A}" name="Table142" displayName="Table142" ref="A1:T156" totalsRowShown="0" headerRowDxfId="66" headerRowCellStyle="60% - Accent1">
  <autoFilter ref="A1:T156" xr:uid="{142A1155-8F99-4580-8274-3FFCD265F860}">
    <filterColumn colId="0">
      <filters>
        <filter val="Nissan"/>
      </filters>
    </filterColumn>
  </autoFilter>
  <tableColumns count="20">
    <tableColumn id="22" xr3:uid="{AEF006F6-F4FC-4CCF-AE4B-09A687AB7408}" name="Manufacturer" dataDxfId="65" dataCellStyle="60% - Accent2"/>
    <tableColumn id="1" xr3:uid="{7A916ACA-EDDE-4941-939F-0BBA1A552780}" name="Model" dataDxfId="64" dataCellStyle="60% - Accent6"/>
    <tableColumn id="4" xr3:uid="{49DE7188-A6D4-4C68-8AD7-6969AE1EFBAD}" name="Unit Sales" dataDxfId="63"/>
    <tableColumn id="2" xr3:uid="{D5464C79-6266-429E-8E0E-2C16591E74A7}" name="Country of Sale" dataDxfId="62"/>
    <tableColumn id="5" xr3:uid="{61F5CF5C-2638-49F7-ADBB-E6DCC2105DDC}" name="Price" dataDxfId="61"/>
    <tableColumn id="6" xr3:uid="{71F1001E-E1EB-4575-8BD1-99D39A39FEE2}" name="Year Resale Value" dataDxfId="60"/>
    <tableColumn id="7" xr3:uid="{ADD46810-432C-4F1E-8E49-11A215407E10}" name="Retention %" dataDxfId="59" dataCellStyle="Percent">
      <calculatedColumnFormula>SUM(F2/E2)</calculatedColumnFormula>
    </tableColumn>
    <tableColumn id="8" xr3:uid="{C26BE21E-AAB6-4C59-B770-72A31BD8E54A}" name="Retention Value" dataDxfId="58" dataCellStyle="Percent">
      <calculatedColumnFormula>IF(G2&gt;69%, "GOOD", "POOR")</calculatedColumnFormula>
    </tableColumn>
    <tableColumn id="9" xr3:uid="{ED48A1E6-8709-40CB-B4A1-FC11109C9148}" name="Engine Size" dataDxfId="57"/>
    <tableColumn id="10" xr3:uid="{6BEE2B02-E7FD-41D2-823E-1F3F7DD8995A}" name="Horsepower" dataDxfId="56"/>
    <tableColumn id="11" xr3:uid="{921C7F16-FF07-49A2-B351-865D79784818}" name="HP Level" dataDxfId="55">
      <calculatedColumnFormula array="1">_xlfn.IFS(J2&gt;299,"High HP",J2&gt;99,"Medium HP",J2&lt;100,"Low HP")</calculatedColumnFormula>
    </tableColumn>
    <tableColumn id="12" xr3:uid="{0EEB6C67-ED0B-4003-83D2-6EAA6CEB0393}" name="Wheelbase" dataDxfId="54"/>
    <tableColumn id="13" xr3:uid="{79D5475F-F00D-4922-BF4D-5A7250040B06}" name="Width" dataDxfId="53"/>
    <tableColumn id="14" xr3:uid="{543EA1E9-2B79-4BEA-B85D-D60E417A3753}" name="Length" dataDxfId="52"/>
    <tableColumn id="15" xr3:uid="{1E36383E-707B-4A74-A571-0AFD4DF53D10}" name="Curb Weight" dataDxfId="51"/>
    <tableColumn id="16" xr3:uid="{5F409D9F-0D52-423D-B266-2D76A8D2892C}" name="Fuel Capacity" dataDxfId="50"/>
    <tableColumn id="17" xr3:uid="{888E6C11-DDD4-4A7A-8D3B-A716266E9139}" name="Fuel Efficiency" dataDxfId="49"/>
    <tableColumn id="18" xr3:uid="{D4CAA446-5588-4C8D-9417-C74310D43A3D}" name="Latest Launch" dataDxfId="48"/>
    <tableColumn id="19" xr3:uid="{A22816CA-29AC-4D0A-8077-10D4C22F7959}" name="Power Perf Factor" dataDxfId="47"/>
    <tableColumn id="3" xr3:uid="{350E1F65-A222-47D0-ABB5-D25D372B1C43}" name="Vehicle_type" dataDxfId="46"/>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rinterSettings" Target="../printerSettings/printerSettings7.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56"/>
  <sheetViews>
    <sheetView topLeftCell="F1" zoomScale="80" zoomScaleNormal="80" workbookViewId="0">
      <selection activeCell="T25" sqref="T25"/>
    </sheetView>
  </sheetViews>
  <sheetFormatPr defaultColWidth="9.140625" defaultRowHeight="15" x14ac:dyDescent="0.25"/>
  <cols>
    <col min="1" max="1" width="16" customWidth="1"/>
    <col min="2" max="2" width="16.7109375" bestFit="1" customWidth="1"/>
    <col min="3" max="3" width="13" customWidth="1"/>
    <col min="4" max="4" width="8.42578125" style="9" customWidth="1"/>
    <col min="5" max="5" width="20.140625" customWidth="1"/>
    <col min="6" max="6" width="14.85546875" customWidth="1"/>
    <col min="7" max="7" width="18.42578125" bestFit="1" customWidth="1"/>
    <col min="8" max="8" width="14.140625" bestFit="1" customWidth="1"/>
    <col min="9" max="9" width="14.85546875" bestFit="1" customWidth="1"/>
    <col min="10" max="10" width="12.28515625" bestFit="1" customWidth="1"/>
    <col min="11" max="11" width="15.5703125" bestFit="1" customWidth="1"/>
    <col min="12" max="12" width="17.140625" bestFit="1" customWidth="1"/>
    <col min="13" max="13" width="20" bestFit="1" customWidth="1"/>
    <col min="14" max="14" width="13.85546875" bestFit="1" customWidth="1"/>
    <col min="15" max="15" width="9.42578125" bestFit="1" customWidth="1"/>
    <col min="16" max="16" width="10" bestFit="1" customWidth="1"/>
    <col min="17" max="17" width="15" bestFit="1" customWidth="1"/>
    <col min="18" max="18" width="15.85546875" bestFit="1" customWidth="1"/>
    <col min="19" max="19" width="16" bestFit="1" customWidth="1"/>
    <col min="20" max="20" width="85.5703125" bestFit="1" customWidth="1"/>
    <col min="21" max="21" width="8.85546875"/>
    <col min="22" max="22" width="11.28515625" bestFit="1" customWidth="1"/>
    <col min="23" max="23" width="7.42578125" bestFit="1" customWidth="1"/>
    <col min="24" max="24" width="11.42578125" bestFit="1" customWidth="1"/>
    <col min="25" max="25" width="7.85546875" bestFit="1" customWidth="1"/>
    <col min="26" max="26" width="16.42578125" bestFit="1" customWidth="1"/>
  </cols>
  <sheetData>
    <row r="1" spans="1:22"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6" t="s">
        <v>227</v>
      </c>
    </row>
    <row r="2" spans="1:22" x14ac:dyDescent="0.25">
      <c r="A2" s="3" t="s">
        <v>122</v>
      </c>
      <c r="B2" s="4" t="s">
        <v>127</v>
      </c>
      <c r="C2" s="10">
        <v>27609</v>
      </c>
      <c r="D2" s="11">
        <v>27560</v>
      </c>
      <c r="E2" s="11">
        <v>20430</v>
      </c>
      <c r="F2" s="12">
        <f t="shared" ref="F2:F33" si="0">SUM(E2/D2)</f>
        <v>0.74129172714078373</v>
      </c>
      <c r="G2" s="12" t="str">
        <f t="shared" ref="G2:G33" si="1">IF(F2&gt;69%, "GOOD", "POOR")</f>
        <v>GOOD</v>
      </c>
      <c r="H2" s="5">
        <v>4</v>
      </c>
      <c r="I2" s="5">
        <v>210</v>
      </c>
      <c r="J2" s="5" t="str" cm="1">
        <f t="array" ref="J2">_xlfn.IFS(I2&gt;299,"High HP",I2&gt;99,"Medium HP",I2&lt;100,"Low HP")</f>
        <v>Medium HP</v>
      </c>
      <c r="K2" s="5" t="s">
        <v>43</v>
      </c>
      <c r="L2" s="5">
        <v>18</v>
      </c>
      <c r="M2" s="5">
        <v>85.949744249999995</v>
      </c>
      <c r="N2" s="5">
        <v>111.6</v>
      </c>
      <c r="O2" s="5">
        <v>70.2</v>
      </c>
      <c r="P2" s="5">
        <v>190.1</v>
      </c>
      <c r="Q2" s="5">
        <v>3.8759999999999999</v>
      </c>
      <c r="R2" s="5">
        <v>21</v>
      </c>
      <c r="S2" s="6">
        <v>39491</v>
      </c>
      <c r="T2" s="25"/>
    </row>
    <row r="3" spans="1:22" x14ac:dyDescent="0.25">
      <c r="A3" s="3" t="s">
        <v>147</v>
      </c>
      <c r="B3" s="4" t="s">
        <v>150</v>
      </c>
      <c r="C3" s="10">
        <v>80255</v>
      </c>
      <c r="D3" s="11">
        <v>18270</v>
      </c>
      <c r="E3" s="11">
        <v>11459</v>
      </c>
      <c r="F3" s="12">
        <f t="shared" si="0"/>
        <v>0.62720306513409962</v>
      </c>
      <c r="G3" s="12" t="str">
        <f t="shared" si="1"/>
        <v>POOR</v>
      </c>
      <c r="H3" s="5">
        <v>2.4</v>
      </c>
      <c r="I3" s="5">
        <v>150</v>
      </c>
      <c r="J3" s="5" t="str" cm="1">
        <f t="array" ref="J3">_xlfn.IFS(I3&gt;299,"High HP",I3&gt;99,"Medium HP",I3&lt;100,"Low HP")</f>
        <v>Medium HP</v>
      </c>
      <c r="K3" s="5" t="s">
        <v>21</v>
      </c>
      <c r="L3" s="5">
        <v>27</v>
      </c>
      <c r="M3" s="5">
        <v>60.727446929999999</v>
      </c>
      <c r="N3" s="5">
        <v>107</v>
      </c>
      <c r="O3" s="5">
        <v>70.099999999999994</v>
      </c>
      <c r="P3" s="5">
        <v>186.7</v>
      </c>
      <c r="Q3" s="5">
        <v>2.9580000000000002</v>
      </c>
      <c r="R3" s="5">
        <v>15</v>
      </c>
      <c r="S3" s="6">
        <v>40106</v>
      </c>
      <c r="T3" s="25"/>
    </row>
    <row r="4" spans="1:22" x14ac:dyDescent="0.25">
      <c r="A4" s="3" t="s">
        <v>122</v>
      </c>
      <c r="B4" s="4" t="s">
        <v>128</v>
      </c>
      <c r="C4" s="10">
        <v>20380</v>
      </c>
      <c r="D4" s="11">
        <v>22510</v>
      </c>
      <c r="E4" s="11">
        <v>14795</v>
      </c>
      <c r="F4" s="12">
        <f t="shared" si="0"/>
        <v>0.65726343847179036</v>
      </c>
      <c r="G4" s="12" t="str">
        <f t="shared" si="1"/>
        <v>POOR</v>
      </c>
      <c r="H4" s="5">
        <v>3.3</v>
      </c>
      <c r="I4" s="5">
        <v>170</v>
      </c>
      <c r="J4" s="5" t="str" cm="1">
        <f t="array" ref="J4">_xlfn.IFS(I4&gt;299,"High HP",I4&gt;99,"Medium HP",I4&lt;100,"Low HP")</f>
        <v>Medium HP</v>
      </c>
      <c r="K4" s="5" t="s">
        <v>43</v>
      </c>
      <c r="L4" s="5">
        <v>21</v>
      </c>
      <c r="M4" s="5">
        <v>69.671460999999994</v>
      </c>
      <c r="N4" s="5">
        <v>112.2</v>
      </c>
      <c r="O4" s="5">
        <v>74.900000000000006</v>
      </c>
      <c r="P4" s="5">
        <v>194.7</v>
      </c>
      <c r="Q4" s="5">
        <v>3.944</v>
      </c>
      <c r="R4" s="5">
        <v>20</v>
      </c>
      <c r="S4" s="6">
        <v>40106</v>
      </c>
      <c r="T4" s="25"/>
    </row>
    <row r="5" spans="1:22" x14ac:dyDescent="0.25">
      <c r="A5" s="3" t="s">
        <v>172</v>
      </c>
      <c r="B5" s="4" t="s">
        <v>175</v>
      </c>
      <c r="C5" s="10">
        <v>5223</v>
      </c>
      <c r="D5" s="11">
        <v>14290</v>
      </c>
      <c r="E5" s="11">
        <v>10790</v>
      </c>
      <c r="F5" s="12">
        <f t="shared" si="0"/>
        <v>0.75507347795661306</v>
      </c>
      <c r="G5" s="12" t="str">
        <f t="shared" si="1"/>
        <v>GOOD</v>
      </c>
      <c r="H5" s="5">
        <v>1.9</v>
      </c>
      <c r="I5" s="5">
        <v>124</v>
      </c>
      <c r="J5" s="5" t="str" cm="1">
        <f t="array" ref="J5">_xlfn.IFS(I5&gt;299,"High HP",I5&gt;99,"Medium HP",I5&lt;100,"Low HP")</f>
        <v>Medium HP</v>
      </c>
      <c r="K5" s="5" t="s">
        <v>21</v>
      </c>
      <c r="L5" s="5">
        <v>31</v>
      </c>
      <c r="M5" s="5">
        <v>49.865773670000003</v>
      </c>
      <c r="N5" s="5">
        <v>102.4</v>
      </c>
      <c r="O5" s="5">
        <v>66.400000000000006</v>
      </c>
      <c r="P5" s="5">
        <v>176.9</v>
      </c>
      <c r="Q5" s="5">
        <v>2.452</v>
      </c>
      <c r="R5" s="5">
        <v>12.1</v>
      </c>
      <c r="S5" s="6">
        <v>40558</v>
      </c>
      <c r="T5" s="25"/>
      <c r="V5" s="13"/>
    </row>
    <row r="6" spans="1:22" x14ac:dyDescent="0.25">
      <c r="A6" s="3" t="s">
        <v>129</v>
      </c>
      <c r="B6" s="4" t="s">
        <v>134</v>
      </c>
      <c r="C6" s="10">
        <v>7998</v>
      </c>
      <c r="D6" s="11">
        <v>38900</v>
      </c>
      <c r="E6" s="11">
        <v>32436</v>
      </c>
      <c r="F6" s="12">
        <f t="shared" si="0"/>
        <v>0.83383033419023134</v>
      </c>
      <c r="G6" s="12" t="str">
        <f t="shared" si="1"/>
        <v>GOOD</v>
      </c>
      <c r="H6" s="5">
        <v>2.2999999999999998</v>
      </c>
      <c r="I6" s="5">
        <v>190</v>
      </c>
      <c r="J6" s="5" t="str" cm="1">
        <f t="array" ref="J6">_xlfn.IFS(I6&gt;299,"High HP",I6&gt;99,"Medium HP",I6&lt;100,"Low HP")</f>
        <v>Medium HP</v>
      </c>
      <c r="K6" s="5" t="s">
        <v>21</v>
      </c>
      <c r="L6" s="5">
        <v>26</v>
      </c>
      <c r="M6" s="5">
        <v>82.807361929999999</v>
      </c>
      <c r="N6" s="5">
        <v>94.5</v>
      </c>
      <c r="O6" s="5">
        <v>67.5</v>
      </c>
      <c r="P6" s="5">
        <v>157.9</v>
      </c>
      <c r="Q6" s="5">
        <v>3.0550000000000002</v>
      </c>
      <c r="R6" s="5">
        <v>15.9</v>
      </c>
      <c r="S6" s="6">
        <v>40559</v>
      </c>
      <c r="T6" s="25"/>
      <c r="V6" s="13"/>
    </row>
    <row r="7" spans="1:22" x14ac:dyDescent="0.25">
      <c r="A7" s="3" t="s">
        <v>191</v>
      </c>
      <c r="B7" s="4" t="s">
        <v>192</v>
      </c>
      <c r="C7" s="10">
        <v>9761</v>
      </c>
      <c r="D7" s="11">
        <v>14900</v>
      </c>
      <c r="E7" s="11">
        <v>11425</v>
      </c>
      <c r="F7" s="12">
        <f t="shared" si="0"/>
        <v>0.76677852348993292</v>
      </c>
      <c r="G7" s="12" t="str">
        <f t="shared" si="1"/>
        <v>GOOD</v>
      </c>
      <c r="H7" s="5">
        <v>2</v>
      </c>
      <c r="I7" s="5">
        <v>115</v>
      </c>
      <c r="J7" s="5" t="str" cm="1">
        <f t="array" ref="J7">_xlfn.IFS(I7&gt;299,"High HP",I7&gt;99,"Medium HP",I7&lt;100,"Low HP")</f>
        <v>Medium HP</v>
      </c>
      <c r="K7" s="5" t="s">
        <v>21</v>
      </c>
      <c r="L7" s="5">
        <v>26</v>
      </c>
      <c r="M7" s="5">
        <v>46.943876760000002</v>
      </c>
      <c r="N7" s="5">
        <v>98.9</v>
      </c>
      <c r="O7" s="5">
        <v>68.3</v>
      </c>
      <c r="P7" s="5">
        <v>163.30000000000001</v>
      </c>
      <c r="Q7" s="5">
        <v>2.7669999999999999</v>
      </c>
      <c r="R7" s="5">
        <v>14.5</v>
      </c>
      <c r="S7" s="6">
        <v>40567</v>
      </c>
      <c r="T7" s="25"/>
      <c r="V7" s="13"/>
    </row>
    <row r="8" spans="1:22" x14ac:dyDescent="0.25">
      <c r="A8" s="3" t="s">
        <v>139</v>
      </c>
      <c r="B8" s="4" t="s">
        <v>145</v>
      </c>
      <c r="C8" s="10">
        <v>54158</v>
      </c>
      <c r="D8" s="11">
        <v>22799</v>
      </c>
      <c r="E8" s="11">
        <v>13093</v>
      </c>
      <c r="F8" s="12">
        <f t="shared" si="0"/>
        <v>0.57427957366551163</v>
      </c>
      <c r="G8" s="12" t="str">
        <f t="shared" si="1"/>
        <v>POOR</v>
      </c>
      <c r="H8" s="5">
        <v>3.3</v>
      </c>
      <c r="I8" s="5">
        <v>170</v>
      </c>
      <c r="J8" s="5" t="str" cm="1">
        <f t="array" ref="J8">_xlfn.IFS(I8&gt;299,"High HP",I8&gt;99,"Medium HP",I8&lt;100,"Low HP")</f>
        <v>Medium HP</v>
      </c>
      <c r="K8" s="5" t="s">
        <v>43</v>
      </c>
      <c r="L8" s="5">
        <v>18</v>
      </c>
      <c r="M8" s="5">
        <v>69.78294434</v>
      </c>
      <c r="N8" s="5">
        <v>104.3</v>
      </c>
      <c r="O8" s="5">
        <v>70.400000000000006</v>
      </c>
      <c r="P8" s="5">
        <v>178</v>
      </c>
      <c r="Q8" s="5">
        <v>3.8210000000000002</v>
      </c>
      <c r="R8" s="5">
        <v>19.399999999999999</v>
      </c>
      <c r="S8" s="6">
        <v>40567</v>
      </c>
      <c r="T8" s="25"/>
      <c r="V8" s="13"/>
    </row>
    <row r="9" spans="1:22" x14ac:dyDescent="0.25">
      <c r="A9" s="3" t="s">
        <v>181</v>
      </c>
      <c r="B9" s="4" t="s">
        <v>183</v>
      </c>
      <c r="C9" s="10">
        <v>247994</v>
      </c>
      <c r="D9" s="11">
        <v>17518</v>
      </c>
      <c r="E9" s="11">
        <v>13245</v>
      </c>
      <c r="F9" s="12">
        <f t="shared" si="0"/>
        <v>0.75607946112569924</v>
      </c>
      <c r="G9" s="12" t="str">
        <f t="shared" si="1"/>
        <v>GOOD</v>
      </c>
      <c r="H9" s="5">
        <v>2.2000000000000002</v>
      </c>
      <c r="I9" s="5">
        <v>133</v>
      </c>
      <c r="J9" s="5" t="str" cm="1">
        <f t="array" ref="J9">_xlfn.IFS(I9&gt;299,"High HP",I9&gt;99,"Medium HP",I9&lt;100,"Low HP")</f>
        <v>Medium HP</v>
      </c>
      <c r="K9" s="5" t="s">
        <v>21</v>
      </c>
      <c r="L9" s="5">
        <v>27</v>
      </c>
      <c r="M9" s="5">
        <v>54.372419649999998</v>
      </c>
      <c r="N9" s="5">
        <v>105.2</v>
      </c>
      <c r="O9" s="5">
        <v>70.099999999999994</v>
      </c>
      <c r="P9" s="5">
        <v>188.5</v>
      </c>
      <c r="Q9" s="5">
        <v>2.9980000000000002</v>
      </c>
      <c r="R9" s="5">
        <v>18.5</v>
      </c>
      <c r="S9" s="6">
        <v>40584</v>
      </c>
      <c r="T9" s="25"/>
      <c r="V9" s="13"/>
    </row>
    <row r="10" spans="1:22" x14ac:dyDescent="0.25">
      <c r="A10" s="3" t="s">
        <v>129</v>
      </c>
      <c r="B10" s="4" t="s">
        <v>138</v>
      </c>
      <c r="C10" s="10">
        <v>28976</v>
      </c>
      <c r="D10" s="11">
        <v>35300</v>
      </c>
      <c r="E10" s="11">
        <v>28720</v>
      </c>
      <c r="F10" s="12">
        <f t="shared" si="0"/>
        <v>0.81359773371104815</v>
      </c>
      <c r="G10" s="12" t="str">
        <f t="shared" si="1"/>
        <v>GOOD</v>
      </c>
      <c r="H10" s="5">
        <v>3.2</v>
      </c>
      <c r="I10" s="5">
        <v>215</v>
      </c>
      <c r="J10" s="5" t="str" cm="1">
        <f t="array" ref="J10">_xlfn.IFS(I10&gt;299,"High HP",I10&gt;99,"Medium HP",I10&lt;100,"Low HP")</f>
        <v>Medium HP</v>
      </c>
      <c r="K10" s="5" t="s">
        <v>43</v>
      </c>
      <c r="L10" s="5">
        <v>20</v>
      </c>
      <c r="M10" s="5">
        <v>90.495532130000001</v>
      </c>
      <c r="N10" s="5">
        <v>111</v>
      </c>
      <c r="O10" s="5">
        <v>72.2</v>
      </c>
      <c r="P10" s="5">
        <v>180.6</v>
      </c>
      <c r="Q10" s="5">
        <v>4.3869999999999996</v>
      </c>
      <c r="R10" s="5">
        <v>19</v>
      </c>
      <c r="S10" s="6">
        <v>40584</v>
      </c>
      <c r="T10" s="25"/>
      <c r="V10" s="13"/>
    </row>
    <row r="11" spans="1:22" x14ac:dyDescent="0.25">
      <c r="A11" s="3" t="s">
        <v>198</v>
      </c>
      <c r="B11" s="4" t="s">
        <v>199</v>
      </c>
      <c r="C11" s="10">
        <v>16957</v>
      </c>
      <c r="D11" s="11">
        <v>23400</v>
      </c>
      <c r="E11" s="11">
        <v>14334</v>
      </c>
      <c r="F11" s="12">
        <f t="shared" si="0"/>
        <v>0.61256410256410254</v>
      </c>
      <c r="G11" s="12" t="str">
        <f t="shared" si="1"/>
        <v>POOR</v>
      </c>
      <c r="H11" s="5">
        <v>1.9</v>
      </c>
      <c r="I11" s="5">
        <v>160</v>
      </c>
      <c r="J11" s="5" t="str" cm="1">
        <f t="array" ref="J11">_xlfn.IFS(I11&gt;299,"High HP",I11&gt;99,"Medium HP",I11&lt;100,"Low HP")</f>
        <v>Medium HP</v>
      </c>
      <c r="K11" s="5" t="s">
        <v>21</v>
      </c>
      <c r="L11" s="5">
        <v>25</v>
      </c>
      <c r="M11" s="5">
        <v>66.113056799999995</v>
      </c>
      <c r="N11" s="5">
        <v>100.5</v>
      </c>
      <c r="O11" s="5">
        <v>67.599999999999994</v>
      </c>
      <c r="P11" s="5">
        <v>176.6</v>
      </c>
      <c r="Q11" s="5">
        <v>2.9980000000000002</v>
      </c>
      <c r="R11" s="5">
        <v>15.8</v>
      </c>
      <c r="S11" s="6">
        <v>40592</v>
      </c>
      <c r="T11" s="25"/>
      <c r="V11" s="13"/>
    </row>
    <row r="12" spans="1:22" x14ac:dyDescent="0.25">
      <c r="A12" s="3" t="s">
        <v>147</v>
      </c>
      <c r="B12" s="4" t="s">
        <v>151</v>
      </c>
      <c r="C12" s="10">
        <v>14690</v>
      </c>
      <c r="D12" s="11">
        <v>36229</v>
      </c>
      <c r="E12" s="11">
        <v>19890</v>
      </c>
      <c r="F12" s="12">
        <f t="shared" si="0"/>
        <v>0.54900770101300067</v>
      </c>
      <c r="G12" s="12" t="str">
        <f t="shared" si="1"/>
        <v>POOR</v>
      </c>
      <c r="H12" s="5">
        <v>4</v>
      </c>
      <c r="I12" s="5">
        <v>250</v>
      </c>
      <c r="J12" s="5" t="str" cm="1">
        <f t="array" ref="J12">_xlfn.IFS(I12&gt;299,"High HP",I12&gt;99,"Medium HP",I12&lt;100,"Low HP")</f>
        <v>Medium HP</v>
      </c>
      <c r="K12" s="5" t="s">
        <v>21</v>
      </c>
      <c r="L12" s="5">
        <v>22</v>
      </c>
      <c r="M12" s="5">
        <v>103.4416926</v>
      </c>
      <c r="N12" s="5">
        <v>113.8</v>
      </c>
      <c r="O12" s="5">
        <v>74.400000000000006</v>
      </c>
      <c r="P12" s="5">
        <v>205.4</v>
      </c>
      <c r="Q12" s="5">
        <v>3.9670000000000001</v>
      </c>
      <c r="R12" s="5">
        <v>18.5</v>
      </c>
      <c r="S12" s="6">
        <v>40592</v>
      </c>
      <c r="T12" s="25"/>
      <c r="V12" s="13"/>
    </row>
    <row r="13" spans="1:22" x14ac:dyDescent="0.25">
      <c r="A13" s="3" t="s">
        <v>181</v>
      </c>
      <c r="B13" s="4" t="s">
        <v>189</v>
      </c>
      <c r="C13" s="10">
        <v>68411</v>
      </c>
      <c r="D13" s="11">
        <v>22288</v>
      </c>
      <c r="E13" s="11">
        <v>19425</v>
      </c>
      <c r="F13" s="12">
        <f t="shared" si="0"/>
        <v>0.87154522613065322</v>
      </c>
      <c r="G13" s="12" t="str">
        <f t="shared" si="1"/>
        <v>GOOD</v>
      </c>
      <c r="H13" s="5">
        <v>2.7</v>
      </c>
      <c r="I13" s="5">
        <v>150</v>
      </c>
      <c r="J13" s="5" t="str" cm="1">
        <f t="array" ref="J13">_xlfn.IFS(I13&gt;299,"High HP",I13&gt;99,"Medium HP",I13&lt;100,"Low HP")</f>
        <v>Medium HP</v>
      </c>
      <c r="K13" s="5" t="s">
        <v>43</v>
      </c>
      <c r="L13" s="5">
        <v>23</v>
      </c>
      <c r="M13" s="5">
        <v>62.35557713</v>
      </c>
      <c r="N13" s="5">
        <v>105.3</v>
      </c>
      <c r="O13" s="5">
        <v>66.5</v>
      </c>
      <c r="P13" s="5">
        <v>183.3</v>
      </c>
      <c r="Q13" s="5">
        <v>3.44</v>
      </c>
      <c r="R13" s="5">
        <v>18.5</v>
      </c>
      <c r="S13" s="6">
        <v>40609</v>
      </c>
      <c r="V13" s="13"/>
    </row>
    <row r="14" spans="1:22" x14ac:dyDescent="0.25">
      <c r="A14" s="3" t="s">
        <v>139</v>
      </c>
      <c r="B14" s="4" t="s">
        <v>143</v>
      </c>
      <c r="C14" s="10">
        <v>27308</v>
      </c>
      <c r="D14" s="11">
        <v>26399</v>
      </c>
      <c r="E14" s="11">
        <v>15380</v>
      </c>
      <c r="F14" s="12">
        <f t="shared" si="0"/>
        <v>0.58259782567521501</v>
      </c>
      <c r="G14" s="12" t="str">
        <f t="shared" si="1"/>
        <v>POOR</v>
      </c>
      <c r="H14" s="5">
        <v>3.3</v>
      </c>
      <c r="I14" s="5">
        <v>170</v>
      </c>
      <c r="J14" s="5" t="str" cm="1">
        <f t="array" ref="J14">_xlfn.IFS(I14&gt;299,"High HP",I14&gt;99,"Medium HP",I14&lt;100,"Low HP")</f>
        <v>Medium HP</v>
      </c>
      <c r="K14" s="5" t="s">
        <v>43</v>
      </c>
      <c r="L14" s="5">
        <v>21</v>
      </c>
      <c r="M14" s="5">
        <v>71.171664129999996</v>
      </c>
      <c r="N14" s="5">
        <v>112.2</v>
      </c>
      <c r="O14" s="5">
        <v>74.900000000000006</v>
      </c>
      <c r="P14" s="5">
        <v>194.8</v>
      </c>
      <c r="Q14" s="5">
        <v>3.9910000000000001</v>
      </c>
      <c r="R14" s="5">
        <v>20</v>
      </c>
      <c r="S14" s="6">
        <v>40609</v>
      </c>
    </row>
    <row r="15" spans="1:22" x14ac:dyDescent="0.25">
      <c r="A15" s="3" t="s">
        <v>19</v>
      </c>
      <c r="B15" s="4" t="s">
        <v>23</v>
      </c>
      <c r="C15" s="10">
        <v>8588</v>
      </c>
      <c r="D15" s="11">
        <v>42000</v>
      </c>
      <c r="E15" s="11">
        <v>29725</v>
      </c>
      <c r="F15" s="12">
        <f t="shared" si="0"/>
        <v>0.70773809523809528</v>
      </c>
      <c r="G15" s="12" t="str">
        <f t="shared" si="1"/>
        <v>GOOD</v>
      </c>
      <c r="H15" s="5">
        <v>3.5</v>
      </c>
      <c r="I15" s="5">
        <v>210</v>
      </c>
      <c r="J15" s="5" t="str" cm="1">
        <f t="array" ref="J15">_xlfn.IFS(I15&gt;299,"High HP",I15&gt;99,"Medium HP",I15&lt;100,"Low HP")</f>
        <v>Medium HP</v>
      </c>
      <c r="K15" s="5" t="s">
        <v>21</v>
      </c>
      <c r="L15" s="5">
        <v>22</v>
      </c>
      <c r="M15" s="5">
        <v>91.389779329999996</v>
      </c>
      <c r="N15" s="5">
        <v>114.6</v>
      </c>
      <c r="O15" s="5">
        <v>71.400000000000006</v>
      </c>
      <c r="P15" s="5">
        <v>196.6</v>
      </c>
      <c r="Q15" s="5">
        <v>3.85</v>
      </c>
      <c r="R15" s="5">
        <v>18</v>
      </c>
      <c r="S15" s="6">
        <v>40612</v>
      </c>
    </row>
    <row r="16" spans="1:22" x14ac:dyDescent="0.25">
      <c r="A16" s="3" t="s">
        <v>172</v>
      </c>
      <c r="B16" s="4" t="s">
        <v>174</v>
      </c>
      <c r="C16" s="10">
        <v>24546</v>
      </c>
      <c r="D16" s="11">
        <v>12535</v>
      </c>
      <c r="E16" s="11">
        <v>10590</v>
      </c>
      <c r="F16" s="12">
        <f t="shared" si="0"/>
        <v>0.84483446350219382</v>
      </c>
      <c r="G16" s="12" t="str">
        <f t="shared" si="1"/>
        <v>GOOD</v>
      </c>
      <c r="H16" s="5">
        <v>1.9</v>
      </c>
      <c r="I16" s="5">
        <v>100</v>
      </c>
      <c r="J16" s="5" t="str" cm="1">
        <f t="array" ref="J16">_xlfn.IFS(I16&gt;299,"High HP",I16&gt;99,"Medium HP",I16&lt;100,"Low HP")</f>
        <v>Medium HP</v>
      </c>
      <c r="K16" s="5" t="s">
        <v>21</v>
      </c>
      <c r="L16" s="5">
        <v>33</v>
      </c>
      <c r="M16" s="5">
        <v>40.700072419999998</v>
      </c>
      <c r="N16" s="5">
        <v>102.4</v>
      </c>
      <c r="O16" s="5">
        <v>66.400000000000006</v>
      </c>
      <c r="P16" s="5">
        <v>180</v>
      </c>
      <c r="Q16" s="5">
        <v>2.367</v>
      </c>
      <c r="R16" s="5">
        <v>12.1</v>
      </c>
      <c r="S16" s="6">
        <v>40618</v>
      </c>
      <c r="U16" s="13"/>
    </row>
    <row r="17" spans="1:25" x14ac:dyDescent="0.25">
      <c r="A17" s="3" t="s">
        <v>129</v>
      </c>
      <c r="B17" s="4" t="s">
        <v>133</v>
      </c>
      <c r="C17" s="10">
        <v>3311</v>
      </c>
      <c r="D17" s="11">
        <v>82600</v>
      </c>
      <c r="E17" s="11">
        <v>58600</v>
      </c>
      <c r="F17" s="12">
        <f t="shared" si="0"/>
        <v>0.70944309927360771</v>
      </c>
      <c r="G17" s="12" t="str">
        <f t="shared" si="1"/>
        <v>GOOD</v>
      </c>
      <c r="H17" s="5">
        <v>5</v>
      </c>
      <c r="I17" s="5">
        <v>302</v>
      </c>
      <c r="J17" s="5" t="str" cm="1">
        <f t="array" ref="J17">_xlfn.IFS(I17&gt;299,"High HP",I17&gt;99,"Medium HP",I17&lt;100,"Low HP")</f>
        <v>High HP</v>
      </c>
      <c r="K17" s="5" t="s">
        <v>21</v>
      </c>
      <c r="L17" s="5">
        <v>20</v>
      </c>
      <c r="M17" s="5">
        <v>139.98229359999999</v>
      </c>
      <c r="N17" s="5">
        <v>99</v>
      </c>
      <c r="O17" s="5">
        <v>71.3</v>
      </c>
      <c r="P17" s="5">
        <v>177.1</v>
      </c>
      <c r="Q17" s="5">
        <v>4.125</v>
      </c>
      <c r="R17" s="5">
        <v>21.1</v>
      </c>
      <c r="S17" s="6">
        <v>40619</v>
      </c>
    </row>
    <row r="18" spans="1:25" x14ac:dyDescent="0.25">
      <c r="A18" s="3" t="s">
        <v>191</v>
      </c>
      <c r="B18" s="4" t="s">
        <v>196</v>
      </c>
      <c r="C18" s="10">
        <v>5596</v>
      </c>
      <c r="D18" s="11">
        <v>17500</v>
      </c>
      <c r="E18" s="11">
        <v>13760</v>
      </c>
      <c r="F18" s="12">
        <f t="shared" si="0"/>
        <v>0.78628571428571425</v>
      </c>
      <c r="G18" s="12" t="str">
        <f t="shared" si="1"/>
        <v>GOOD</v>
      </c>
      <c r="H18" s="5">
        <v>2</v>
      </c>
      <c r="I18" s="5">
        <v>115</v>
      </c>
      <c r="J18" s="5" t="str" cm="1">
        <f t="array" ref="J18">_xlfn.IFS(I18&gt;299,"High HP",I18&gt;99,"Medium HP",I18&lt;100,"Low HP")</f>
        <v>Medium HP</v>
      </c>
      <c r="K18" s="5" t="s">
        <v>21</v>
      </c>
      <c r="L18" s="5">
        <v>26</v>
      </c>
      <c r="M18" s="5">
        <v>47.946841059999997</v>
      </c>
      <c r="N18" s="5">
        <v>98.9</v>
      </c>
      <c r="O18" s="5">
        <v>68.3</v>
      </c>
      <c r="P18" s="5">
        <v>163.30000000000001</v>
      </c>
      <c r="Q18" s="5">
        <v>2.762</v>
      </c>
      <c r="R18" s="5">
        <v>14.6</v>
      </c>
      <c r="S18" s="6">
        <v>40634</v>
      </c>
    </row>
    <row r="19" spans="1:25" x14ac:dyDescent="0.25">
      <c r="A19" s="3" t="s">
        <v>147</v>
      </c>
      <c r="B19" s="4" t="s">
        <v>149</v>
      </c>
      <c r="C19" s="10">
        <v>38554</v>
      </c>
      <c r="D19" s="11">
        <v>24150</v>
      </c>
      <c r="E19" s="11">
        <v>17100</v>
      </c>
      <c r="F19" s="12">
        <f t="shared" si="0"/>
        <v>0.70807453416149069</v>
      </c>
      <c r="G19" s="12" t="str">
        <f t="shared" si="1"/>
        <v>GOOD</v>
      </c>
      <c r="H19" s="5">
        <v>3.5</v>
      </c>
      <c r="I19" s="5">
        <v>215</v>
      </c>
      <c r="J19" s="5" t="str" cm="1">
        <f t="array" ref="J19">_xlfn.IFS(I19&gt;299,"High HP",I19&gt;99,"Medium HP",I19&lt;100,"Low HP")</f>
        <v>Medium HP</v>
      </c>
      <c r="K19" s="5" t="s">
        <v>21</v>
      </c>
      <c r="L19" s="5">
        <v>23</v>
      </c>
      <c r="M19" s="5">
        <v>86.272522910000006</v>
      </c>
      <c r="N19" s="5">
        <v>109</v>
      </c>
      <c r="O19" s="5">
        <v>73.599999999999994</v>
      </c>
      <c r="P19" s="5">
        <v>195.9</v>
      </c>
      <c r="Q19" s="5">
        <v>3.4550000000000001</v>
      </c>
      <c r="R19" s="5">
        <v>18</v>
      </c>
      <c r="S19" s="6">
        <v>40634</v>
      </c>
    </row>
    <row r="20" spans="1:25" x14ac:dyDescent="0.25">
      <c r="A20" s="3" t="s">
        <v>28</v>
      </c>
      <c r="B20" s="4" t="s">
        <v>31</v>
      </c>
      <c r="C20" s="10">
        <v>17527</v>
      </c>
      <c r="D20" s="11">
        <v>38900</v>
      </c>
      <c r="E20" s="11">
        <v>36125</v>
      </c>
      <c r="F20" s="12">
        <f t="shared" si="0"/>
        <v>0.92866323907455017</v>
      </c>
      <c r="G20" s="12" t="str">
        <f t="shared" si="1"/>
        <v>GOOD</v>
      </c>
      <c r="H20" s="5">
        <v>2.8</v>
      </c>
      <c r="I20" s="5">
        <v>193</v>
      </c>
      <c r="J20" s="5" t="str" cm="1">
        <f t="array" ref="J20">_xlfn.IFS(I20&gt;299,"High HP",I20&gt;99,"Medium HP",I20&lt;100,"Low HP")</f>
        <v>Medium HP</v>
      </c>
      <c r="K20" s="5" t="s">
        <v>21</v>
      </c>
      <c r="L20" s="5">
        <v>25</v>
      </c>
      <c r="M20" s="5">
        <v>83.998723799999993</v>
      </c>
      <c r="N20" s="5">
        <v>111.4</v>
      </c>
      <c r="O20" s="5">
        <v>70.900000000000006</v>
      </c>
      <c r="P20" s="5">
        <v>188</v>
      </c>
      <c r="Q20" s="5">
        <v>3.472</v>
      </c>
      <c r="R20" s="5">
        <v>18.5</v>
      </c>
      <c r="S20" s="6">
        <v>40637</v>
      </c>
    </row>
    <row r="21" spans="1:25" x14ac:dyDescent="0.25">
      <c r="A21" s="3" t="s">
        <v>181</v>
      </c>
      <c r="B21" s="4" t="s">
        <v>182</v>
      </c>
      <c r="C21" s="10">
        <v>142535</v>
      </c>
      <c r="D21" s="11">
        <v>13108</v>
      </c>
      <c r="E21" s="11">
        <v>10025</v>
      </c>
      <c r="F21" s="12">
        <f t="shared" si="0"/>
        <v>0.76480012206286241</v>
      </c>
      <c r="G21" s="12" t="str">
        <f t="shared" si="1"/>
        <v>GOOD</v>
      </c>
      <c r="H21" s="5">
        <v>1.8</v>
      </c>
      <c r="I21" s="5">
        <v>120</v>
      </c>
      <c r="J21" s="5" t="str" cm="1">
        <f t="array" ref="J21">_xlfn.IFS(I21&gt;299,"High HP",I21&gt;99,"Medium HP",I21&lt;100,"Low HP")</f>
        <v>Medium HP</v>
      </c>
      <c r="K21" s="5" t="s">
        <v>21</v>
      </c>
      <c r="L21" s="5">
        <v>33</v>
      </c>
      <c r="M21" s="5">
        <v>47.96897242</v>
      </c>
      <c r="N21" s="5">
        <v>97</v>
      </c>
      <c r="O21" s="5">
        <v>66.7</v>
      </c>
      <c r="P21" s="5">
        <v>174</v>
      </c>
      <c r="Q21" s="5">
        <v>2.42</v>
      </c>
      <c r="R21" s="5">
        <v>13.2</v>
      </c>
      <c r="S21" s="6">
        <v>40644</v>
      </c>
      <c r="U21" s="1"/>
      <c r="V21" s="1"/>
      <c r="W21" s="15"/>
      <c r="X21" s="15"/>
      <c r="Y21" s="15"/>
    </row>
    <row r="22" spans="1:25" x14ac:dyDescent="0.25">
      <c r="A22" s="3" t="s">
        <v>129</v>
      </c>
      <c r="B22" s="4" t="s">
        <v>137</v>
      </c>
      <c r="C22" s="10">
        <v>954</v>
      </c>
      <c r="D22" s="11">
        <v>85500</v>
      </c>
      <c r="E22" s="11">
        <v>63423</v>
      </c>
      <c r="F22" s="12">
        <f t="shared" si="0"/>
        <v>0.74178947368421055</v>
      </c>
      <c r="G22" s="12" t="str">
        <f t="shared" si="1"/>
        <v>GOOD</v>
      </c>
      <c r="H22" s="5">
        <v>5</v>
      </c>
      <c r="I22" s="5">
        <v>302</v>
      </c>
      <c r="J22" s="5" t="str" cm="1">
        <f t="array" ref="J22">_xlfn.IFS(I22&gt;299,"High HP",I22&gt;99,"Medium HP",I22&lt;100,"Low HP")</f>
        <v>High HP</v>
      </c>
      <c r="K22" s="5" t="s">
        <v>21</v>
      </c>
      <c r="L22" s="5">
        <v>20</v>
      </c>
      <c r="M22" s="5">
        <v>141.10098450000001</v>
      </c>
      <c r="N22" s="5">
        <v>113.6</v>
      </c>
      <c r="O22" s="5">
        <v>73.099999999999994</v>
      </c>
      <c r="P22" s="5">
        <v>196.6</v>
      </c>
      <c r="Q22" s="5">
        <v>4.1150000000000002</v>
      </c>
      <c r="R22" s="5">
        <v>23.2</v>
      </c>
      <c r="S22" s="6">
        <v>40644</v>
      </c>
      <c r="W22" s="14"/>
      <c r="X22" s="14"/>
      <c r="Y22" s="14"/>
    </row>
    <row r="23" spans="1:25" x14ac:dyDescent="0.25">
      <c r="A23" s="3" t="s">
        <v>154</v>
      </c>
      <c r="B23" s="4" t="s">
        <v>156</v>
      </c>
      <c r="C23" s="10">
        <v>24155</v>
      </c>
      <c r="D23" s="11">
        <v>18850</v>
      </c>
      <c r="E23" s="11">
        <v>12025</v>
      </c>
      <c r="F23" s="12">
        <f t="shared" si="0"/>
        <v>0.63793103448275867</v>
      </c>
      <c r="G23" s="12" t="str">
        <f t="shared" si="1"/>
        <v>POOR</v>
      </c>
      <c r="H23" s="5">
        <v>2.4</v>
      </c>
      <c r="I23" s="5">
        <v>150</v>
      </c>
      <c r="J23" s="5" t="str" cm="1">
        <f t="array" ref="J23">_xlfn.IFS(I23&gt;299,"High HP",I23&gt;99,"Medium HP",I23&lt;100,"Low HP")</f>
        <v>Medium HP</v>
      </c>
      <c r="K23" s="5" t="s">
        <v>43</v>
      </c>
      <c r="L23" s="5">
        <v>24</v>
      </c>
      <c r="M23" s="5">
        <v>60.951185119999998</v>
      </c>
      <c r="N23" s="5">
        <v>113.3</v>
      </c>
      <c r="O23" s="5">
        <v>76.8</v>
      </c>
      <c r="P23" s="5">
        <v>186.3</v>
      </c>
      <c r="Q23" s="5">
        <v>3.528</v>
      </c>
      <c r="R23" s="5">
        <v>20</v>
      </c>
      <c r="S23" s="6">
        <v>40657</v>
      </c>
    </row>
    <row r="24" spans="1:25" x14ac:dyDescent="0.25">
      <c r="A24" s="3" t="s">
        <v>129</v>
      </c>
      <c r="B24" s="4" t="s">
        <v>130</v>
      </c>
      <c r="C24" s="10">
        <v>18392</v>
      </c>
      <c r="D24" s="11">
        <v>31750</v>
      </c>
      <c r="E24" s="11">
        <v>26050</v>
      </c>
      <c r="F24" s="12">
        <f t="shared" si="0"/>
        <v>0.82047244094488192</v>
      </c>
      <c r="G24" s="12" t="str">
        <f t="shared" si="1"/>
        <v>GOOD</v>
      </c>
      <c r="H24" s="5">
        <v>2.2999999999999998</v>
      </c>
      <c r="I24" s="5">
        <v>185</v>
      </c>
      <c r="J24" s="5" t="str" cm="1">
        <f t="array" ref="J24">_xlfn.IFS(I24&gt;299,"High HP",I24&gt;99,"Medium HP",I24&lt;100,"Low HP")</f>
        <v>Medium HP</v>
      </c>
      <c r="K24" s="5" t="s">
        <v>21</v>
      </c>
      <c r="L24" s="5">
        <v>26</v>
      </c>
      <c r="M24" s="5">
        <v>78.280730879999993</v>
      </c>
      <c r="N24" s="5">
        <v>105.9</v>
      </c>
      <c r="O24" s="5">
        <v>67.7</v>
      </c>
      <c r="P24" s="5">
        <v>177.4</v>
      </c>
      <c r="Q24" s="5">
        <v>3.25</v>
      </c>
      <c r="R24" s="5">
        <v>16.399999999999999</v>
      </c>
      <c r="S24" s="6">
        <v>40657</v>
      </c>
    </row>
    <row r="25" spans="1:25" x14ac:dyDescent="0.25">
      <c r="A25" s="3" t="s">
        <v>154</v>
      </c>
      <c r="B25" s="4" t="s">
        <v>62</v>
      </c>
      <c r="C25" s="10">
        <v>32734</v>
      </c>
      <c r="D25" s="11">
        <v>12640</v>
      </c>
      <c r="E25" s="11">
        <v>7750</v>
      </c>
      <c r="F25" s="12">
        <f t="shared" si="0"/>
        <v>0.61313291139240511</v>
      </c>
      <c r="G25" s="12" t="str">
        <f t="shared" si="1"/>
        <v>POOR</v>
      </c>
      <c r="H25" s="5">
        <v>2</v>
      </c>
      <c r="I25" s="5">
        <v>132</v>
      </c>
      <c r="J25" s="5" t="str" cm="1">
        <f t="array" ref="J25">_xlfn.IFS(I25&gt;299,"High HP",I25&gt;99,"Medium HP",I25&lt;100,"Low HP")</f>
        <v>Medium HP</v>
      </c>
      <c r="K25" s="5" t="s">
        <v>21</v>
      </c>
      <c r="L25" s="5">
        <v>29</v>
      </c>
      <c r="M25" s="5">
        <v>52.084898750000001</v>
      </c>
      <c r="N25" s="5">
        <v>105</v>
      </c>
      <c r="O25" s="5">
        <v>74.400000000000006</v>
      </c>
      <c r="P25" s="5">
        <v>174.4</v>
      </c>
      <c r="Q25" s="5">
        <v>2.5590000000000002</v>
      </c>
      <c r="R25" s="5">
        <v>12.5</v>
      </c>
      <c r="S25" s="6">
        <v>40659</v>
      </c>
    </row>
    <row r="26" spans="1:25" x14ac:dyDescent="0.25">
      <c r="A26" s="3" t="s">
        <v>198</v>
      </c>
      <c r="B26" s="4" t="s">
        <v>203</v>
      </c>
      <c r="C26" s="10">
        <v>3493</v>
      </c>
      <c r="D26" s="11">
        <v>45500</v>
      </c>
      <c r="E26" s="11">
        <v>34175</v>
      </c>
      <c r="F26" s="12">
        <f t="shared" si="0"/>
        <v>0.75109890109890109</v>
      </c>
      <c r="G26" s="12" t="str">
        <f t="shared" si="1"/>
        <v>GOOD</v>
      </c>
      <c r="H26" s="5">
        <v>2.2999999999999998</v>
      </c>
      <c r="I26" s="5">
        <v>236</v>
      </c>
      <c r="J26" s="5" t="str" cm="1">
        <f t="array" ref="J26">_xlfn.IFS(I26&gt;299,"High HP",I26&gt;99,"Medium HP",I26&lt;100,"Low HP")</f>
        <v>Medium HP</v>
      </c>
      <c r="K26" s="5" t="s">
        <v>21</v>
      </c>
      <c r="L26" s="5">
        <v>23</v>
      </c>
      <c r="M26" s="5">
        <v>101.6233572</v>
      </c>
      <c r="N26" s="5">
        <v>104.9</v>
      </c>
      <c r="O26" s="5">
        <v>71.5</v>
      </c>
      <c r="P26" s="5">
        <v>185.7</v>
      </c>
      <c r="Q26" s="5">
        <v>3.601</v>
      </c>
      <c r="R26" s="5">
        <v>18.5</v>
      </c>
      <c r="S26" s="6">
        <v>40659</v>
      </c>
    </row>
    <row r="27" spans="1:25" x14ac:dyDescent="0.25">
      <c r="A27" s="3" t="s">
        <v>37</v>
      </c>
      <c r="B27" s="4" t="s">
        <v>39</v>
      </c>
      <c r="C27" s="10">
        <v>15943</v>
      </c>
      <c r="D27" s="11">
        <v>44475</v>
      </c>
      <c r="E27" s="11">
        <v>27100</v>
      </c>
      <c r="F27" s="12">
        <f t="shared" si="0"/>
        <v>0.60933108487914556</v>
      </c>
      <c r="G27" s="12" t="str">
        <f t="shared" si="1"/>
        <v>POOR</v>
      </c>
      <c r="H27" s="5">
        <v>4.5999999999999996</v>
      </c>
      <c r="I27" s="5">
        <v>275</v>
      </c>
      <c r="J27" s="5" t="str" cm="1">
        <f t="array" ref="J27">_xlfn.IFS(I27&gt;299,"High HP",I27&gt;99,"Medium HP",I27&lt;100,"Low HP")</f>
        <v>Medium HP</v>
      </c>
      <c r="K27" s="5" t="s">
        <v>21</v>
      </c>
      <c r="L27" s="5">
        <v>22</v>
      </c>
      <c r="M27" s="5">
        <v>115.6213578</v>
      </c>
      <c r="N27" s="5">
        <v>112.2</v>
      </c>
      <c r="O27" s="5">
        <v>75</v>
      </c>
      <c r="P27" s="5">
        <v>201</v>
      </c>
      <c r="Q27" s="5">
        <v>3.875</v>
      </c>
      <c r="R27" s="5">
        <v>18.5</v>
      </c>
      <c r="S27" s="6">
        <v>40662</v>
      </c>
    </row>
    <row r="28" spans="1:25" x14ac:dyDescent="0.25">
      <c r="A28" s="3" t="s">
        <v>181</v>
      </c>
      <c r="B28" s="4" t="s">
        <v>188</v>
      </c>
      <c r="C28" s="10">
        <v>25106</v>
      </c>
      <c r="D28" s="11">
        <v>16888</v>
      </c>
      <c r="E28" s="11">
        <v>13325</v>
      </c>
      <c r="F28" s="12">
        <f t="shared" si="0"/>
        <v>0.78902179062055899</v>
      </c>
      <c r="G28" s="12" t="str">
        <f t="shared" si="1"/>
        <v>GOOD</v>
      </c>
      <c r="H28" s="5">
        <v>2</v>
      </c>
      <c r="I28" s="5">
        <v>127</v>
      </c>
      <c r="J28" s="5" t="str" cm="1">
        <f t="array" ref="J28">_xlfn.IFS(I28&gt;299,"High HP",I28&gt;99,"Medium HP",I28&lt;100,"Low HP")</f>
        <v>Medium HP</v>
      </c>
      <c r="K28" s="5" t="s">
        <v>43</v>
      </c>
      <c r="L28" s="5">
        <v>27</v>
      </c>
      <c r="M28" s="5">
        <v>51.955108869999997</v>
      </c>
      <c r="N28" s="5">
        <v>94.9</v>
      </c>
      <c r="O28" s="5">
        <v>66.7</v>
      </c>
      <c r="P28" s="5">
        <v>163.80000000000001</v>
      </c>
      <c r="Q28" s="5">
        <v>2.6680000000000001</v>
      </c>
      <c r="R28" s="5">
        <v>15.3</v>
      </c>
      <c r="S28" s="6">
        <v>40669</v>
      </c>
    </row>
    <row r="29" spans="1:25" x14ac:dyDescent="0.25">
      <c r="A29" s="3" t="s">
        <v>139</v>
      </c>
      <c r="B29" s="4" t="s">
        <v>142</v>
      </c>
      <c r="C29" s="10">
        <v>79853</v>
      </c>
      <c r="D29" s="11">
        <v>26249</v>
      </c>
      <c r="E29" s="11">
        <v>15125</v>
      </c>
      <c r="F29" s="12">
        <f t="shared" si="0"/>
        <v>0.57621242714008147</v>
      </c>
      <c r="G29" s="12" t="str">
        <f t="shared" si="1"/>
        <v>POOR</v>
      </c>
      <c r="H29" s="5">
        <v>3</v>
      </c>
      <c r="I29" s="5">
        <v>222</v>
      </c>
      <c r="J29" s="5" t="str" cm="1">
        <f t="array" ref="J29">_xlfn.IFS(I29&gt;299,"High HP",I29&gt;99,"Medium HP",I29&lt;100,"Low HP")</f>
        <v>Medium HP</v>
      </c>
      <c r="K29" s="5" t="s">
        <v>21</v>
      </c>
      <c r="L29" s="5">
        <v>25</v>
      </c>
      <c r="M29" s="5">
        <v>89.427820310000001</v>
      </c>
      <c r="N29" s="5">
        <v>108.3</v>
      </c>
      <c r="O29" s="5">
        <v>70.3</v>
      </c>
      <c r="P29" s="5">
        <v>190.5</v>
      </c>
      <c r="Q29" s="5">
        <v>3.294</v>
      </c>
      <c r="R29" s="5">
        <v>18.5</v>
      </c>
      <c r="S29" s="6">
        <v>40669</v>
      </c>
    </row>
    <row r="30" spans="1:25" x14ac:dyDescent="0.25">
      <c r="A30" s="3" t="s">
        <v>158</v>
      </c>
      <c r="B30" s="4" t="s">
        <v>163</v>
      </c>
      <c r="C30" s="10">
        <v>35945</v>
      </c>
      <c r="D30" s="11">
        <v>23755</v>
      </c>
      <c r="E30" s="11">
        <v>13225</v>
      </c>
      <c r="F30" s="12">
        <f t="shared" si="0"/>
        <v>0.55672490002104824</v>
      </c>
      <c r="G30" s="12" t="str">
        <f t="shared" si="1"/>
        <v>POOR</v>
      </c>
      <c r="H30" s="5">
        <v>3.8</v>
      </c>
      <c r="I30" s="5">
        <v>205</v>
      </c>
      <c r="J30" s="5" t="str" cm="1">
        <f t="array" ref="J30">_xlfn.IFS(I30&gt;299,"High HP",I30&gt;99,"Medium HP",I30&lt;100,"Low HP")</f>
        <v>Medium HP</v>
      </c>
      <c r="K30" s="5" t="s">
        <v>21</v>
      </c>
      <c r="L30" s="5">
        <v>24</v>
      </c>
      <c r="M30" s="5">
        <v>82.661355599999993</v>
      </c>
      <c r="N30" s="5">
        <v>112.2</v>
      </c>
      <c r="O30" s="5">
        <v>72.599999999999994</v>
      </c>
      <c r="P30" s="5">
        <v>202.5</v>
      </c>
      <c r="Q30" s="5">
        <v>3.59</v>
      </c>
      <c r="R30" s="5">
        <v>17.5</v>
      </c>
      <c r="S30" s="6">
        <v>40681</v>
      </c>
    </row>
    <row r="31" spans="1:25" x14ac:dyDescent="0.25">
      <c r="A31" s="3" t="s">
        <v>44</v>
      </c>
      <c r="B31" s="4" t="s">
        <v>47</v>
      </c>
      <c r="C31" s="10">
        <v>24629</v>
      </c>
      <c r="D31" s="11">
        <v>18890</v>
      </c>
      <c r="E31" s="11">
        <v>10310</v>
      </c>
      <c r="F31" s="12">
        <f t="shared" si="0"/>
        <v>0.54579142403388037</v>
      </c>
      <c r="G31" s="12" t="str">
        <f t="shared" si="1"/>
        <v>POOR</v>
      </c>
      <c r="H31" s="5">
        <v>3.1</v>
      </c>
      <c r="I31" s="5">
        <v>175</v>
      </c>
      <c r="J31" s="5" t="str" cm="1">
        <f t="array" ref="J31">_xlfn.IFS(I31&gt;299,"High HP",I31&gt;99,"Medium HP",I31&lt;100,"Low HP")</f>
        <v>Medium HP</v>
      </c>
      <c r="K31" s="5" t="s">
        <v>21</v>
      </c>
      <c r="L31" s="5">
        <v>25</v>
      </c>
      <c r="M31" s="5">
        <v>69.991395600000004</v>
      </c>
      <c r="N31" s="5">
        <v>107.5</v>
      </c>
      <c r="O31" s="5">
        <v>72.5</v>
      </c>
      <c r="P31" s="5">
        <v>200.9</v>
      </c>
      <c r="Q31" s="5">
        <v>3.33</v>
      </c>
      <c r="R31" s="5">
        <v>16.600000000000001</v>
      </c>
      <c r="S31" s="6">
        <v>40687</v>
      </c>
    </row>
    <row r="32" spans="1:25" x14ac:dyDescent="0.25">
      <c r="A32" s="3" t="s">
        <v>191</v>
      </c>
      <c r="B32" s="4" t="s">
        <v>195</v>
      </c>
      <c r="C32" s="10">
        <v>9569</v>
      </c>
      <c r="D32" s="11">
        <v>19990</v>
      </c>
      <c r="E32" s="11">
        <v>16575</v>
      </c>
      <c r="F32" s="12">
        <f t="shared" si="0"/>
        <v>0.82916458229114554</v>
      </c>
      <c r="G32" s="12" t="str">
        <f t="shared" si="1"/>
        <v>GOOD</v>
      </c>
      <c r="H32" s="5">
        <v>2</v>
      </c>
      <c r="I32" s="5">
        <v>115</v>
      </c>
      <c r="J32" s="5" t="str" cm="1">
        <f t="array" ref="J32">_xlfn.IFS(I32&gt;299,"High HP",I32&gt;99,"Medium HP",I32&lt;100,"Low HP")</f>
        <v>Medium HP</v>
      </c>
      <c r="K32" s="5" t="s">
        <v>21</v>
      </c>
      <c r="L32" s="5">
        <v>26</v>
      </c>
      <c r="M32" s="5">
        <v>48.907372250000002</v>
      </c>
      <c r="N32" s="5">
        <v>97.4</v>
      </c>
      <c r="O32" s="5">
        <v>66.7</v>
      </c>
      <c r="P32" s="5">
        <v>160.4</v>
      </c>
      <c r="Q32" s="5">
        <v>3.0790000000000002</v>
      </c>
      <c r="R32" s="5">
        <v>13.7</v>
      </c>
      <c r="S32" s="6">
        <v>40694</v>
      </c>
    </row>
    <row r="33" spans="1:19" x14ac:dyDescent="0.25">
      <c r="A33" s="3" t="s">
        <v>147</v>
      </c>
      <c r="B33" s="4" t="s">
        <v>148</v>
      </c>
      <c r="C33" s="10">
        <v>1112</v>
      </c>
      <c r="D33" s="11">
        <v>18145</v>
      </c>
      <c r="E33" s="11">
        <v>11240</v>
      </c>
      <c r="F33" s="12">
        <f t="shared" si="0"/>
        <v>0.61945439515017908</v>
      </c>
      <c r="G33" s="12" t="str">
        <f t="shared" si="1"/>
        <v>POOR</v>
      </c>
      <c r="H33" s="5">
        <v>3.1</v>
      </c>
      <c r="I33" s="5">
        <v>150</v>
      </c>
      <c r="J33" s="5" t="str" cm="1">
        <f t="array" ref="J33">_xlfn.IFS(I33&gt;299,"High HP",I33&gt;99,"Medium HP",I33&lt;100,"Low HP")</f>
        <v>Medium HP</v>
      </c>
      <c r="K33" s="5" t="s">
        <v>21</v>
      </c>
      <c r="L33" s="5">
        <v>25</v>
      </c>
      <c r="M33" s="5">
        <v>60.861611549999999</v>
      </c>
      <c r="N33" s="5">
        <v>107</v>
      </c>
      <c r="O33" s="5">
        <v>69.400000000000006</v>
      </c>
      <c r="P33" s="5">
        <v>192</v>
      </c>
      <c r="Q33" s="5">
        <v>3.1019999999999999</v>
      </c>
      <c r="R33" s="5">
        <v>15.2</v>
      </c>
      <c r="S33" s="6">
        <v>40694</v>
      </c>
    </row>
    <row r="34" spans="1:19" x14ac:dyDescent="0.25">
      <c r="A34" s="3" t="s">
        <v>19</v>
      </c>
      <c r="B34" s="4" t="s">
        <v>22</v>
      </c>
      <c r="C34" s="10">
        <v>39384</v>
      </c>
      <c r="D34" s="11">
        <v>28400</v>
      </c>
      <c r="E34" s="11">
        <v>19875</v>
      </c>
      <c r="F34" s="12">
        <f t="shared" ref="F34:F65" si="2">SUM(E34/D34)</f>
        <v>0.69982394366197187</v>
      </c>
      <c r="G34" s="12" t="str">
        <f t="shared" ref="G34:G65" si="3">IF(F34&gt;69%, "GOOD", "POOR")</f>
        <v>GOOD</v>
      </c>
      <c r="H34" s="5">
        <v>3.2</v>
      </c>
      <c r="I34" s="5">
        <v>225</v>
      </c>
      <c r="J34" s="5" t="str" cm="1">
        <f t="array" ref="J34">_xlfn.IFS(I34&gt;299,"High HP",I34&gt;99,"Medium HP",I34&lt;100,"Low HP")</f>
        <v>Medium HP</v>
      </c>
      <c r="K34" s="5" t="s">
        <v>21</v>
      </c>
      <c r="L34" s="5">
        <v>25</v>
      </c>
      <c r="M34" s="5">
        <v>91.370777660000002</v>
      </c>
      <c r="N34" s="5">
        <v>108.1</v>
      </c>
      <c r="O34" s="5">
        <v>70.3</v>
      </c>
      <c r="P34" s="5">
        <v>192.9</v>
      </c>
      <c r="Q34" s="5">
        <v>3.5169999999999999</v>
      </c>
      <c r="R34" s="5">
        <v>17.2</v>
      </c>
      <c r="S34" s="6">
        <v>40697</v>
      </c>
    </row>
    <row r="35" spans="1:19" x14ac:dyDescent="0.25">
      <c r="A35" s="3" t="s">
        <v>169</v>
      </c>
      <c r="B35" s="7" t="s">
        <v>171</v>
      </c>
      <c r="C35" s="10">
        <v>12115</v>
      </c>
      <c r="D35" s="11">
        <v>26100</v>
      </c>
      <c r="E35" s="11">
        <v>18255</v>
      </c>
      <c r="F35" s="12">
        <f t="shared" si="2"/>
        <v>0.69942528735632181</v>
      </c>
      <c r="G35" s="12" t="str">
        <f t="shared" si="3"/>
        <v>GOOD</v>
      </c>
      <c r="H35" s="5">
        <v>2</v>
      </c>
      <c r="I35" s="5">
        <v>185</v>
      </c>
      <c r="J35" s="5" t="str" cm="1">
        <f t="array" ref="J35">_xlfn.IFS(I35&gt;299,"High HP",I35&gt;99,"Medium HP",I35&lt;100,"Low HP")</f>
        <v>Medium HP</v>
      </c>
      <c r="K35" s="5" t="s">
        <v>21</v>
      </c>
      <c r="L35" s="5">
        <v>23</v>
      </c>
      <c r="M35" s="5">
        <v>76.02304771</v>
      </c>
      <c r="N35" s="5">
        <v>102.6</v>
      </c>
      <c r="O35" s="5">
        <v>67.400000000000006</v>
      </c>
      <c r="P35" s="5">
        <v>182.2</v>
      </c>
      <c r="Q35" s="5">
        <v>2.99</v>
      </c>
      <c r="R35" s="5">
        <v>16.899999999999999</v>
      </c>
      <c r="S35" s="6">
        <v>40706</v>
      </c>
    </row>
    <row r="36" spans="1:19" x14ac:dyDescent="0.25">
      <c r="A36" s="3" t="s">
        <v>129</v>
      </c>
      <c r="B36" s="4" t="s">
        <v>132</v>
      </c>
      <c r="C36" s="10">
        <v>16774</v>
      </c>
      <c r="D36" s="11">
        <v>69700</v>
      </c>
      <c r="E36" s="11">
        <v>50375</v>
      </c>
      <c r="F36" s="12">
        <f t="shared" si="2"/>
        <v>0.72274031563845054</v>
      </c>
      <c r="G36" s="12" t="str">
        <f t="shared" si="3"/>
        <v>GOOD</v>
      </c>
      <c r="H36" s="5">
        <v>4.3</v>
      </c>
      <c r="I36" s="5">
        <v>275</v>
      </c>
      <c r="J36" s="5" t="str" cm="1">
        <f t="array" ref="J36">_xlfn.IFS(I36&gt;299,"High HP",I36&gt;99,"Medium HP",I36&lt;100,"Low HP")</f>
        <v>Medium HP</v>
      </c>
      <c r="K36" s="5" t="s">
        <v>21</v>
      </c>
      <c r="L36" s="5">
        <v>21</v>
      </c>
      <c r="M36" s="5">
        <v>125.2738757</v>
      </c>
      <c r="N36" s="5">
        <v>121.5</v>
      </c>
      <c r="O36" s="5">
        <v>73.099999999999994</v>
      </c>
      <c r="P36" s="5">
        <v>203.1</v>
      </c>
      <c r="Q36" s="5">
        <v>4.133</v>
      </c>
      <c r="R36" s="5">
        <v>23.2</v>
      </c>
      <c r="S36" s="6">
        <v>40707</v>
      </c>
    </row>
    <row r="37" spans="1:19" x14ac:dyDescent="0.25">
      <c r="A37" s="3" t="s">
        <v>44</v>
      </c>
      <c r="B37" s="4" t="s">
        <v>53</v>
      </c>
      <c r="C37" s="10">
        <v>107995</v>
      </c>
      <c r="D37" s="11">
        <v>18890</v>
      </c>
      <c r="E37" s="11">
        <v>11550</v>
      </c>
      <c r="F37" s="12">
        <f t="shared" si="2"/>
        <v>0.61143462149285333</v>
      </c>
      <c r="G37" s="12" t="str">
        <f t="shared" si="3"/>
        <v>POOR</v>
      </c>
      <c r="H37" s="5">
        <v>3.4</v>
      </c>
      <c r="I37" s="5">
        <v>180</v>
      </c>
      <c r="J37" s="5" t="str" cm="1">
        <f t="array" ref="J37">_xlfn.IFS(I37&gt;299,"High HP",I37&gt;99,"Medium HP",I37&lt;100,"Low HP")</f>
        <v>Medium HP</v>
      </c>
      <c r="K37" s="5" t="s">
        <v>21</v>
      </c>
      <c r="L37" s="5">
        <v>27</v>
      </c>
      <c r="M37" s="5">
        <v>71.838039440000003</v>
      </c>
      <c r="N37" s="5">
        <v>110.5</v>
      </c>
      <c r="O37" s="5">
        <v>73</v>
      </c>
      <c r="P37" s="5">
        <v>200</v>
      </c>
      <c r="Q37" s="5">
        <v>3.3889999999999998</v>
      </c>
      <c r="R37" s="5">
        <v>17</v>
      </c>
      <c r="S37" s="6">
        <v>40712</v>
      </c>
    </row>
    <row r="38" spans="1:19" x14ac:dyDescent="0.25">
      <c r="A38" s="3" t="s">
        <v>198</v>
      </c>
      <c r="B38" s="4" t="s">
        <v>202</v>
      </c>
      <c r="C38" s="10">
        <v>17531</v>
      </c>
      <c r="D38" s="11">
        <v>28800</v>
      </c>
      <c r="E38" s="11">
        <v>20223</v>
      </c>
      <c r="F38" s="12">
        <f t="shared" si="2"/>
        <v>0.70218749999999996</v>
      </c>
      <c r="G38" s="12" t="str">
        <f t="shared" si="3"/>
        <v>GOOD</v>
      </c>
      <c r="H38" s="5">
        <v>2.4</v>
      </c>
      <c r="I38" s="5">
        <v>168</v>
      </c>
      <c r="J38" s="5" t="str" cm="1">
        <f t="array" ref="J38">_xlfn.IFS(I38&gt;299,"High HP",I38&gt;99,"Medium HP",I38&lt;100,"Low HP")</f>
        <v>Medium HP</v>
      </c>
      <c r="K38" s="5" t="s">
        <v>21</v>
      </c>
      <c r="L38" s="5">
        <v>25</v>
      </c>
      <c r="M38" s="5">
        <v>71.1559776</v>
      </c>
      <c r="N38" s="5">
        <v>104.9</v>
      </c>
      <c r="O38" s="5">
        <v>69.3</v>
      </c>
      <c r="P38" s="5">
        <v>186.2</v>
      </c>
      <c r="Q38" s="5">
        <v>3.2589999999999999</v>
      </c>
      <c r="R38" s="5">
        <v>17.899999999999999</v>
      </c>
      <c r="S38" s="6">
        <v>40719</v>
      </c>
    </row>
    <row r="39" spans="1:19" x14ac:dyDescent="0.25">
      <c r="A39" s="3" t="s">
        <v>147</v>
      </c>
      <c r="B39" s="4" t="s">
        <v>153</v>
      </c>
      <c r="C39" s="10">
        <v>24361</v>
      </c>
      <c r="D39" s="11">
        <v>25345</v>
      </c>
      <c r="E39" s="11">
        <v>15240</v>
      </c>
      <c r="F39" s="12">
        <f t="shared" si="2"/>
        <v>0.60130203195896625</v>
      </c>
      <c r="G39" s="12" t="str">
        <f t="shared" si="3"/>
        <v>POOR</v>
      </c>
      <c r="H39" s="5">
        <v>3.4</v>
      </c>
      <c r="I39" s="5">
        <v>185</v>
      </c>
      <c r="J39" s="5" t="str" cm="1">
        <f t="array" ref="J39">_xlfn.IFS(I39&gt;299,"High HP",I39&gt;99,"Medium HP",I39&lt;100,"Low HP")</f>
        <v>Medium HP</v>
      </c>
      <c r="K39" s="5" t="s">
        <v>43</v>
      </c>
      <c r="L39" s="5">
        <v>22</v>
      </c>
      <c r="M39" s="5">
        <v>76.096570420000006</v>
      </c>
      <c r="N39" s="5">
        <v>120</v>
      </c>
      <c r="O39" s="5">
        <v>72.2</v>
      </c>
      <c r="P39" s="5">
        <v>201.4</v>
      </c>
      <c r="Q39" s="5">
        <v>3.948</v>
      </c>
      <c r="R39" s="5">
        <v>25</v>
      </c>
      <c r="S39" s="6">
        <v>40719</v>
      </c>
    </row>
    <row r="40" spans="1:19" x14ac:dyDescent="0.25">
      <c r="A40" s="3" t="s">
        <v>28</v>
      </c>
      <c r="B40" s="4" t="s">
        <v>29</v>
      </c>
      <c r="C40" s="10">
        <v>19747</v>
      </c>
      <c r="D40" s="11">
        <v>26990</v>
      </c>
      <c r="E40" s="11">
        <v>24500</v>
      </c>
      <c r="F40" s="12">
        <f t="shared" si="2"/>
        <v>0.9077436087439793</v>
      </c>
      <c r="G40" s="12" t="str">
        <f t="shared" si="3"/>
        <v>GOOD</v>
      </c>
      <c r="H40" s="5">
        <v>2.5</v>
      </c>
      <c r="I40" s="5">
        <v>170</v>
      </c>
      <c r="J40" s="5" t="str" cm="1">
        <f t="array" ref="J40">_xlfn.IFS(I40&gt;299,"High HP",I40&gt;99,"Medium HP",I40&lt;100,"Low HP")</f>
        <v>Medium HP</v>
      </c>
      <c r="K40" s="5" t="s">
        <v>21</v>
      </c>
      <c r="L40" s="5">
        <v>26</v>
      </c>
      <c r="M40" s="5">
        <v>71.191206710000003</v>
      </c>
      <c r="N40" s="5">
        <v>107.3</v>
      </c>
      <c r="O40" s="5">
        <v>68.400000000000006</v>
      </c>
      <c r="P40" s="5">
        <v>176</v>
      </c>
      <c r="Q40" s="5">
        <v>3.1789999999999998</v>
      </c>
      <c r="R40" s="5">
        <v>16.600000000000001</v>
      </c>
      <c r="S40" s="6">
        <v>40722</v>
      </c>
    </row>
    <row r="41" spans="1:19" x14ac:dyDescent="0.25">
      <c r="A41" s="3" t="s">
        <v>178</v>
      </c>
      <c r="B41" s="4" t="s">
        <v>179</v>
      </c>
      <c r="C41" s="10">
        <v>47107</v>
      </c>
      <c r="D41" s="11">
        <v>22695</v>
      </c>
      <c r="E41" s="11">
        <v>16770</v>
      </c>
      <c r="F41" s="12">
        <f t="shared" si="2"/>
        <v>0.73892927957699939</v>
      </c>
      <c r="G41" s="12" t="str">
        <f t="shared" si="3"/>
        <v>GOOD</v>
      </c>
      <c r="H41" s="5">
        <v>2.5</v>
      </c>
      <c r="I41" s="5">
        <v>165</v>
      </c>
      <c r="J41" s="5" t="str" cm="1">
        <f t="array" ref="J41">_xlfn.IFS(I41&gt;299,"High HP",I41&gt;99,"Medium HP",I41&lt;100,"Low HP")</f>
        <v>Medium HP</v>
      </c>
      <c r="K41" s="5" t="s">
        <v>21</v>
      </c>
      <c r="L41" s="5">
        <v>25</v>
      </c>
      <c r="M41" s="5">
        <v>67.765907600000006</v>
      </c>
      <c r="N41" s="5">
        <v>103.5</v>
      </c>
      <c r="O41" s="5">
        <v>67.5</v>
      </c>
      <c r="P41" s="5">
        <v>185.8</v>
      </c>
      <c r="Q41" s="5">
        <v>3.415</v>
      </c>
      <c r="R41" s="5">
        <v>16.899999999999999</v>
      </c>
      <c r="S41" s="6">
        <v>40731</v>
      </c>
    </row>
    <row r="42" spans="1:19" x14ac:dyDescent="0.25">
      <c r="A42" s="3" t="s">
        <v>129</v>
      </c>
      <c r="B42" s="4" t="s">
        <v>136</v>
      </c>
      <c r="C42" s="10">
        <v>11592</v>
      </c>
      <c r="D42" s="11">
        <v>41600</v>
      </c>
      <c r="E42" s="11">
        <v>29200</v>
      </c>
      <c r="F42" s="12">
        <f t="shared" si="2"/>
        <v>0.70192307692307687</v>
      </c>
      <c r="G42" s="12" t="str">
        <f t="shared" si="3"/>
        <v>GOOD</v>
      </c>
      <c r="H42" s="5">
        <v>3.2</v>
      </c>
      <c r="I42" s="5">
        <v>215</v>
      </c>
      <c r="J42" s="5" t="str" cm="1">
        <f t="array" ref="J42">_xlfn.IFS(I42&gt;299,"High HP",I42&gt;99,"Medium HP",I42&lt;100,"Low HP")</f>
        <v>Medium HP</v>
      </c>
      <c r="K42" s="5" t="s">
        <v>21</v>
      </c>
      <c r="L42" s="5">
        <v>26</v>
      </c>
      <c r="M42" s="5">
        <v>92.925791770000004</v>
      </c>
      <c r="N42" s="5">
        <v>105.9</v>
      </c>
      <c r="O42" s="5">
        <v>67.8</v>
      </c>
      <c r="P42" s="5">
        <v>180.3</v>
      </c>
      <c r="Q42" s="5">
        <v>3.2130000000000001</v>
      </c>
      <c r="R42" s="5">
        <v>16.399999999999999</v>
      </c>
      <c r="S42" s="6">
        <v>40732</v>
      </c>
    </row>
    <row r="43" spans="1:19" x14ac:dyDescent="0.25">
      <c r="A43" s="3" t="s">
        <v>165</v>
      </c>
      <c r="B43" s="4" t="s">
        <v>168</v>
      </c>
      <c r="C43" s="10">
        <v>1866</v>
      </c>
      <c r="D43" s="11">
        <v>74970</v>
      </c>
      <c r="E43" s="11">
        <v>67550</v>
      </c>
      <c r="F43" s="12">
        <f t="shared" si="2"/>
        <v>0.90102707749766575</v>
      </c>
      <c r="G43" s="12" t="str">
        <f t="shared" si="3"/>
        <v>GOOD</v>
      </c>
      <c r="H43" s="5">
        <v>3.4</v>
      </c>
      <c r="I43" s="5">
        <v>300</v>
      </c>
      <c r="J43" s="5" t="str" cm="1">
        <f t="array" ref="J43">_xlfn.IFS(I43&gt;299,"High HP",I43&gt;99,"Medium HP",I43&lt;100,"Low HP")</f>
        <v>High HP</v>
      </c>
      <c r="K43" s="5" t="s">
        <v>21</v>
      </c>
      <c r="L43" s="5">
        <v>23</v>
      </c>
      <c r="M43" s="5">
        <v>135.91470960000001</v>
      </c>
      <c r="N43" s="5">
        <v>92.6</v>
      </c>
      <c r="O43" s="5">
        <v>69.5</v>
      </c>
      <c r="P43" s="5">
        <v>174.5</v>
      </c>
      <c r="Q43" s="5">
        <v>3.0750000000000002</v>
      </c>
      <c r="R43" s="5">
        <v>17</v>
      </c>
      <c r="S43" s="6">
        <v>40735</v>
      </c>
    </row>
    <row r="44" spans="1:19" x14ac:dyDescent="0.25">
      <c r="A44" s="3" t="s">
        <v>129</v>
      </c>
      <c r="B44" s="4" t="s">
        <v>131</v>
      </c>
      <c r="C44" s="10">
        <v>27602</v>
      </c>
      <c r="D44" s="11">
        <v>49900</v>
      </c>
      <c r="E44" s="11">
        <v>41450</v>
      </c>
      <c r="F44" s="12">
        <f t="shared" si="2"/>
        <v>0.83066132264529058</v>
      </c>
      <c r="G44" s="12" t="str">
        <f t="shared" si="3"/>
        <v>GOOD</v>
      </c>
      <c r="H44" s="5">
        <v>3.2</v>
      </c>
      <c r="I44" s="5">
        <v>221</v>
      </c>
      <c r="J44" s="5" t="str" cm="1">
        <f t="array" ref="J44">_xlfn.IFS(I44&gt;299,"High HP",I44&gt;99,"Medium HP",I44&lt;100,"Low HP")</f>
        <v>Medium HP</v>
      </c>
      <c r="K44" s="5" t="s">
        <v>21</v>
      </c>
      <c r="L44" s="5">
        <v>25</v>
      </c>
      <c r="M44" s="5">
        <v>98.249737499999995</v>
      </c>
      <c r="N44" s="5">
        <v>111.5</v>
      </c>
      <c r="O44" s="5">
        <v>70.8</v>
      </c>
      <c r="P44" s="5">
        <v>189.4</v>
      </c>
      <c r="Q44" s="5">
        <v>3.823</v>
      </c>
      <c r="R44" s="5">
        <v>21.1</v>
      </c>
      <c r="S44" s="6">
        <v>40736</v>
      </c>
    </row>
    <row r="45" spans="1:19" x14ac:dyDescent="0.25">
      <c r="A45" s="3" t="s">
        <v>32</v>
      </c>
      <c r="B45" s="4" t="s">
        <v>36</v>
      </c>
      <c r="C45" s="10">
        <v>83257</v>
      </c>
      <c r="D45" s="11">
        <v>27885</v>
      </c>
      <c r="E45" s="11">
        <v>13360</v>
      </c>
      <c r="F45" s="12">
        <f t="shared" si="2"/>
        <v>0.4791106329567868</v>
      </c>
      <c r="G45" s="12" t="str">
        <f t="shared" si="3"/>
        <v>POOR</v>
      </c>
      <c r="H45" s="5">
        <v>3.8</v>
      </c>
      <c r="I45" s="5">
        <v>205</v>
      </c>
      <c r="J45" s="5" t="str" cm="1">
        <f t="array" ref="J45">_xlfn.IFS(I45&gt;299,"High HP",I45&gt;99,"Medium HP",I45&lt;100,"Low HP")</f>
        <v>Medium HP</v>
      </c>
      <c r="K45" s="5" t="s">
        <v>21</v>
      </c>
      <c r="L45" s="5">
        <v>25</v>
      </c>
      <c r="M45" s="5">
        <v>84.254525810000004</v>
      </c>
      <c r="N45" s="5">
        <v>112.2</v>
      </c>
      <c r="O45" s="5">
        <v>73.5</v>
      </c>
      <c r="P45" s="5">
        <v>200</v>
      </c>
      <c r="Q45" s="5">
        <v>3.5910000000000002</v>
      </c>
      <c r="R45" s="5">
        <v>17.5</v>
      </c>
      <c r="S45" s="6">
        <v>40747</v>
      </c>
    </row>
    <row r="46" spans="1:19" x14ac:dyDescent="0.25">
      <c r="A46" s="3" t="s">
        <v>181</v>
      </c>
      <c r="B46" s="4" t="s">
        <v>186</v>
      </c>
      <c r="C46" s="10">
        <v>84087</v>
      </c>
      <c r="D46" s="11">
        <v>11528</v>
      </c>
      <c r="E46" s="11">
        <v>9575</v>
      </c>
      <c r="F46" s="12">
        <f t="shared" si="2"/>
        <v>0.83058639833448988</v>
      </c>
      <c r="G46" s="12" t="str">
        <f t="shared" si="3"/>
        <v>GOOD</v>
      </c>
      <c r="H46" s="5">
        <v>2.4</v>
      </c>
      <c r="I46" s="5">
        <v>142</v>
      </c>
      <c r="J46" s="5" t="str" cm="1">
        <f t="array" ref="J46">_xlfn.IFS(I46&gt;299,"High HP",I46&gt;99,"Medium HP",I46&lt;100,"Low HP")</f>
        <v>Medium HP</v>
      </c>
      <c r="K46" s="5" t="s">
        <v>43</v>
      </c>
      <c r="L46" s="5">
        <v>23</v>
      </c>
      <c r="M46" s="5">
        <v>55.297116580000001</v>
      </c>
      <c r="N46" s="5">
        <v>103.3</v>
      </c>
      <c r="O46" s="5">
        <v>66.5</v>
      </c>
      <c r="P46" s="5">
        <v>178.7</v>
      </c>
      <c r="Q46" s="5">
        <v>2.58</v>
      </c>
      <c r="R46" s="5">
        <v>15.1</v>
      </c>
      <c r="S46" s="6">
        <v>40756</v>
      </c>
    </row>
    <row r="47" spans="1:19" x14ac:dyDescent="0.25">
      <c r="A47" s="3" t="s">
        <v>139</v>
      </c>
      <c r="B47" s="4" t="s">
        <v>141</v>
      </c>
      <c r="C47" s="10">
        <v>88094</v>
      </c>
      <c r="D47" s="11">
        <v>20390</v>
      </c>
      <c r="E47" s="11">
        <v>11295</v>
      </c>
      <c r="F47" s="12">
        <f t="shared" si="2"/>
        <v>0.55394801373222169</v>
      </c>
      <c r="G47" s="12" t="str">
        <f t="shared" si="3"/>
        <v>POOR</v>
      </c>
      <c r="H47" s="5">
        <v>2.4</v>
      </c>
      <c r="I47" s="5">
        <v>155</v>
      </c>
      <c r="J47" s="5" t="str" cm="1">
        <f t="array" ref="J47">_xlfn.IFS(I47&gt;299,"High HP",I47&gt;99,"Medium HP",I47&lt;100,"Low HP")</f>
        <v>Medium HP</v>
      </c>
      <c r="K47" s="5" t="s">
        <v>21</v>
      </c>
      <c r="L47" s="5">
        <v>25</v>
      </c>
      <c r="M47" s="5">
        <v>63.313727829999998</v>
      </c>
      <c r="N47" s="5">
        <v>103.1</v>
      </c>
      <c r="O47" s="5">
        <v>69.099999999999994</v>
      </c>
      <c r="P47" s="5">
        <v>183.5</v>
      </c>
      <c r="Q47" s="5">
        <v>3.012</v>
      </c>
      <c r="R47" s="5">
        <v>15.9</v>
      </c>
      <c r="S47" s="6">
        <v>40757</v>
      </c>
    </row>
    <row r="48" spans="1:19" x14ac:dyDescent="0.25">
      <c r="A48" s="3" t="s">
        <v>172</v>
      </c>
      <c r="B48" s="4" t="s">
        <v>176</v>
      </c>
      <c r="C48" s="10">
        <v>8472</v>
      </c>
      <c r="D48" s="11">
        <v>18835</v>
      </c>
      <c r="E48" s="11">
        <v>13700</v>
      </c>
      <c r="F48" s="12">
        <f t="shared" si="2"/>
        <v>0.72736925935757901</v>
      </c>
      <c r="G48" s="12" t="str">
        <f t="shared" si="3"/>
        <v>GOOD</v>
      </c>
      <c r="H48" s="5">
        <v>2.2000000000000002</v>
      </c>
      <c r="I48" s="5">
        <v>137</v>
      </c>
      <c r="J48" s="5" t="str" cm="1">
        <f t="array" ref="J48">_xlfn.IFS(I48&gt;299,"High HP",I48&gt;99,"Medium HP",I48&lt;100,"Low HP")</f>
        <v>Medium HP</v>
      </c>
      <c r="K48" s="5" t="s">
        <v>21</v>
      </c>
      <c r="L48" s="5">
        <v>27</v>
      </c>
      <c r="M48" s="5">
        <v>56.295243040000003</v>
      </c>
      <c r="N48" s="5">
        <v>106.5</v>
      </c>
      <c r="O48" s="5">
        <v>69</v>
      </c>
      <c r="P48" s="5">
        <v>190.4</v>
      </c>
      <c r="Q48" s="5">
        <v>3.0750000000000002</v>
      </c>
      <c r="R48" s="5">
        <v>13.1</v>
      </c>
      <c r="S48" s="6">
        <v>40760</v>
      </c>
    </row>
    <row r="49" spans="1:19" x14ac:dyDescent="0.25">
      <c r="A49" s="3" t="s">
        <v>129</v>
      </c>
      <c r="B49" s="4" t="s">
        <v>135</v>
      </c>
      <c r="C49" s="10">
        <v>1526</v>
      </c>
      <c r="D49" s="11">
        <v>41000</v>
      </c>
      <c r="E49" s="11">
        <v>28635</v>
      </c>
      <c r="F49" s="12">
        <f t="shared" si="2"/>
        <v>0.69841463414634142</v>
      </c>
      <c r="G49" s="12" t="str">
        <f t="shared" si="3"/>
        <v>GOOD</v>
      </c>
      <c r="H49" s="5">
        <v>2.2999999999999998</v>
      </c>
      <c r="I49" s="5">
        <v>185</v>
      </c>
      <c r="J49" s="5" t="str" cm="1">
        <f t="array" ref="J49">_xlfn.IFS(I49&gt;299,"High HP",I49&gt;99,"Medium HP",I49&lt;100,"Low HP")</f>
        <v>Medium HP</v>
      </c>
      <c r="K49" s="5" t="s">
        <v>21</v>
      </c>
      <c r="L49" s="5">
        <v>27</v>
      </c>
      <c r="M49" s="5">
        <v>81.848969240000002</v>
      </c>
      <c r="N49" s="5">
        <v>94.5</v>
      </c>
      <c r="O49" s="5">
        <v>67.5</v>
      </c>
      <c r="P49" s="5">
        <v>157.30000000000001</v>
      </c>
      <c r="Q49" s="5">
        <v>2.9750000000000001</v>
      </c>
      <c r="R49" s="5">
        <v>14</v>
      </c>
      <c r="S49" s="6">
        <v>40761</v>
      </c>
    </row>
    <row r="50" spans="1:19" x14ac:dyDescent="0.25">
      <c r="A50" s="3" t="s">
        <v>61</v>
      </c>
      <c r="B50" s="4" t="s">
        <v>66</v>
      </c>
      <c r="C50" s="10">
        <v>916</v>
      </c>
      <c r="D50" s="11">
        <v>69725</v>
      </c>
      <c r="E50" s="11">
        <v>58470</v>
      </c>
      <c r="F50" s="12">
        <f t="shared" si="2"/>
        <v>0.83858013624955186</v>
      </c>
      <c r="G50" s="12" t="str">
        <f t="shared" si="3"/>
        <v>GOOD</v>
      </c>
      <c r="H50" s="5">
        <v>8</v>
      </c>
      <c r="I50" s="5">
        <v>450</v>
      </c>
      <c r="J50" s="5" t="str" cm="1">
        <f t="array" ref="J50">_xlfn.IFS(I50&gt;299,"High HP",I50&gt;99,"Medium HP",I50&lt;100,"Low HP")</f>
        <v>High HP</v>
      </c>
      <c r="K50" s="5" t="s">
        <v>21</v>
      </c>
      <c r="L50" s="5">
        <v>16</v>
      </c>
      <c r="M50" s="5">
        <v>188.14432300000001</v>
      </c>
      <c r="N50" s="5">
        <v>96.2</v>
      </c>
      <c r="O50" s="5">
        <v>75.7</v>
      </c>
      <c r="P50" s="5">
        <v>176.7</v>
      </c>
      <c r="Q50" s="5">
        <v>3.375</v>
      </c>
      <c r="R50" s="5">
        <v>19</v>
      </c>
      <c r="S50" s="6">
        <v>40762</v>
      </c>
    </row>
    <row r="51" spans="1:19" x14ac:dyDescent="0.25">
      <c r="A51" s="3" t="s">
        <v>24</v>
      </c>
      <c r="B51" s="4" t="s">
        <v>26</v>
      </c>
      <c r="C51" s="10">
        <v>18780</v>
      </c>
      <c r="D51" s="11">
        <v>33950</v>
      </c>
      <c r="E51" s="11">
        <v>23555</v>
      </c>
      <c r="F51" s="12">
        <f t="shared" si="2"/>
        <v>0.6938144329896907</v>
      </c>
      <c r="G51" s="12" t="str">
        <f t="shared" si="3"/>
        <v>GOOD</v>
      </c>
      <c r="H51" s="5">
        <v>2.8</v>
      </c>
      <c r="I51" s="5">
        <v>200</v>
      </c>
      <c r="J51" s="5" t="str" cm="1">
        <f t="array" ref="J51">_xlfn.IFS(I51&gt;299,"High HP",I51&gt;99,"Medium HP",I51&lt;100,"Low HP")</f>
        <v>Medium HP</v>
      </c>
      <c r="K51" s="5" t="s">
        <v>21</v>
      </c>
      <c r="L51" s="5">
        <v>22</v>
      </c>
      <c r="M51" s="5">
        <v>84.565105020000004</v>
      </c>
      <c r="N51" s="5">
        <v>108.7</v>
      </c>
      <c r="O51" s="5">
        <v>76.099999999999994</v>
      </c>
      <c r="P51" s="5">
        <v>192</v>
      </c>
      <c r="Q51" s="5">
        <v>3.5609999999999999</v>
      </c>
      <c r="R51" s="5">
        <v>18.5</v>
      </c>
      <c r="S51" s="6">
        <v>40764</v>
      </c>
    </row>
    <row r="52" spans="1:19" x14ac:dyDescent="0.25">
      <c r="A52" s="3" t="s">
        <v>44</v>
      </c>
      <c r="B52" s="4" t="s">
        <v>45</v>
      </c>
      <c r="C52" s="10">
        <v>145519</v>
      </c>
      <c r="D52" s="11">
        <v>13260</v>
      </c>
      <c r="E52" s="11">
        <v>9250</v>
      </c>
      <c r="F52" s="12">
        <f t="shared" si="2"/>
        <v>0.69758672699849167</v>
      </c>
      <c r="G52" s="12" t="str">
        <f t="shared" si="3"/>
        <v>GOOD</v>
      </c>
      <c r="H52" s="5">
        <v>2.2000000000000002</v>
      </c>
      <c r="I52" s="5">
        <v>115</v>
      </c>
      <c r="J52" s="5" t="str" cm="1">
        <f t="array" ref="J52">_xlfn.IFS(I52&gt;299,"High HP",I52&gt;99,"Medium HP",I52&lt;100,"Low HP")</f>
        <v>Medium HP</v>
      </c>
      <c r="K52" s="5" t="s">
        <v>21</v>
      </c>
      <c r="L52" s="5">
        <v>27</v>
      </c>
      <c r="M52" s="5">
        <v>46.363347470000001</v>
      </c>
      <c r="N52" s="5">
        <v>104.1</v>
      </c>
      <c r="O52" s="5">
        <v>67.900000000000006</v>
      </c>
      <c r="P52" s="5">
        <v>180.9</v>
      </c>
      <c r="Q52" s="5">
        <v>2.6760000000000002</v>
      </c>
      <c r="R52" s="5">
        <v>14.3</v>
      </c>
      <c r="S52" s="6">
        <v>40772</v>
      </c>
    </row>
    <row r="53" spans="1:19" x14ac:dyDescent="0.25">
      <c r="A53" s="3" t="s">
        <v>191</v>
      </c>
      <c r="B53" s="4" t="s">
        <v>193</v>
      </c>
      <c r="C53" s="10">
        <v>83721</v>
      </c>
      <c r="D53" s="11">
        <v>16700</v>
      </c>
      <c r="E53" s="11">
        <v>13240</v>
      </c>
      <c r="F53" s="12">
        <f t="shared" si="2"/>
        <v>0.792814371257485</v>
      </c>
      <c r="G53" s="12" t="str">
        <f t="shared" si="3"/>
        <v>GOOD</v>
      </c>
      <c r="H53" s="5">
        <v>2</v>
      </c>
      <c r="I53" s="5">
        <v>115</v>
      </c>
      <c r="J53" s="5" t="str" cm="1">
        <f t="array" ref="J53">_xlfn.IFS(I53&gt;299,"High HP",I53&gt;99,"Medium HP",I53&lt;100,"Low HP")</f>
        <v>Medium HP</v>
      </c>
      <c r="K53" s="5" t="s">
        <v>21</v>
      </c>
      <c r="L53" s="5">
        <v>26</v>
      </c>
      <c r="M53" s="5">
        <v>47.638236659999997</v>
      </c>
      <c r="N53" s="5">
        <v>98.9</v>
      </c>
      <c r="O53" s="5">
        <v>68.3</v>
      </c>
      <c r="P53" s="5">
        <v>172.3</v>
      </c>
      <c r="Q53" s="5">
        <v>2.8530000000000002</v>
      </c>
      <c r="R53" s="5">
        <v>14.5</v>
      </c>
      <c r="S53" s="6">
        <v>40782</v>
      </c>
    </row>
    <row r="54" spans="1:19" x14ac:dyDescent="0.25">
      <c r="A54" s="3" t="s">
        <v>139</v>
      </c>
      <c r="B54" s="4" t="s">
        <v>146</v>
      </c>
      <c r="C54" s="10">
        <v>65004.999999999993</v>
      </c>
      <c r="D54" s="11">
        <v>17890</v>
      </c>
      <c r="E54" s="11">
        <v>10670</v>
      </c>
      <c r="F54" s="12">
        <f t="shared" si="2"/>
        <v>0.59642258244829516</v>
      </c>
      <c r="G54" s="12" t="str">
        <f t="shared" si="3"/>
        <v>POOR</v>
      </c>
      <c r="H54" s="5">
        <v>3.3</v>
      </c>
      <c r="I54" s="5">
        <v>170</v>
      </c>
      <c r="J54" s="5" t="str" cm="1">
        <f t="array" ref="J54">_xlfn.IFS(I54&gt;299,"High HP",I54&gt;99,"Medium HP",I54&lt;100,"Low HP")</f>
        <v>Medium HP</v>
      </c>
      <c r="K54" s="5" t="s">
        <v>43</v>
      </c>
      <c r="L54" s="5">
        <v>18</v>
      </c>
      <c r="M54" s="5">
        <v>67.889270589999995</v>
      </c>
      <c r="N54" s="5">
        <v>116.1</v>
      </c>
      <c r="O54" s="5">
        <v>66.5</v>
      </c>
      <c r="P54" s="5">
        <v>196.1</v>
      </c>
      <c r="Q54" s="5">
        <v>3.2170000000000001</v>
      </c>
      <c r="R54" s="5">
        <v>19.399999999999999</v>
      </c>
      <c r="S54" s="6">
        <v>40782</v>
      </c>
    </row>
    <row r="55" spans="1:19" x14ac:dyDescent="0.25">
      <c r="A55" s="3" t="s">
        <v>139</v>
      </c>
      <c r="B55" s="4" t="s">
        <v>140</v>
      </c>
      <c r="C55" s="10">
        <v>42643</v>
      </c>
      <c r="D55" s="11">
        <v>13499</v>
      </c>
      <c r="E55" s="11">
        <v>8450</v>
      </c>
      <c r="F55" s="12">
        <f t="shared" si="2"/>
        <v>0.62597229424401812</v>
      </c>
      <c r="G55" s="12" t="str">
        <f t="shared" si="3"/>
        <v>POOR</v>
      </c>
      <c r="H55" s="5">
        <v>1.8</v>
      </c>
      <c r="I55" s="5">
        <v>126</v>
      </c>
      <c r="J55" s="5" t="str" cm="1">
        <f t="array" ref="J55">_xlfn.IFS(I55&gt;299,"High HP",I55&gt;99,"Medium HP",I55&lt;100,"Low HP")</f>
        <v>Medium HP</v>
      </c>
      <c r="K55" s="5" t="s">
        <v>21</v>
      </c>
      <c r="L55" s="5">
        <v>30</v>
      </c>
      <c r="M55" s="5">
        <v>50.241977910000003</v>
      </c>
      <c r="N55" s="5">
        <v>99.8</v>
      </c>
      <c r="O55" s="5">
        <v>67.3</v>
      </c>
      <c r="P55" s="5">
        <v>177.5</v>
      </c>
      <c r="Q55" s="5">
        <v>2.593</v>
      </c>
      <c r="R55" s="5">
        <v>13.2</v>
      </c>
      <c r="S55" s="6">
        <v>40786</v>
      </c>
    </row>
    <row r="56" spans="1:19" x14ac:dyDescent="0.25">
      <c r="A56" s="3" t="s">
        <v>181</v>
      </c>
      <c r="B56" s="4" t="s">
        <v>184</v>
      </c>
      <c r="C56" s="10">
        <v>63849</v>
      </c>
      <c r="D56" s="11">
        <v>25545</v>
      </c>
      <c r="E56" s="11">
        <v>18140</v>
      </c>
      <c r="F56" s="12">
        <f t="shared" si="2"/>
        <v>0.71011939714229788</v>
      </c>
      <c r="G56" s="12" t="str">
        <f t="shared" si="3"/>
        <v>GOOD</v>
      </c>
      <c r="H56" s="5">
        <v>3</v>
      </c>
      <c r="I56" s="5">
        <v>210</v>
      </c>
      <c r="J56" s="5" t="str" cm="1">
        <f t="array" ref="J56">_xlfn.IFS(I56&gt;299,"High HP",I56&gt;99,"Medium HP",I56&lt;100,"Low HP")</f>
        <v>Medium HP</v>
      </c>
      <c r="K56" s="5" t="s">
        <v>21</v>
      </c>
      <c r="L56" s="5">
        <v>26</v>
      </c>
      <c r="M56" s="5">
        <v>84.911898260000001</v>
      </c>
      <c r="N56" s="5">
        <v>107.1</v>
      </c>
      <c r="O56" s="5">
        <v>71.7</v>
      </c>
      <c r="P56" s="5">
        <v>191.9</v>
      </c>
      <c r="Q56" s="5">
        <v>3.4169999999999998</v>
      </c>
      <c r="R56" s="5">
        <v>18.5</v>
      </c>
      <c r="S56" s="6">
        <v>40786</v>
      </c>
    </row>
    <row r="57" spans="1:19" x14ac:dyDescent="0.25">
      <c r="A57" s="3" t="s">
        <v>61</v>
      </c>
      <c r="B57" s="4" t="s">
        <v>72</v>
      </c>
      <c r="C57" s="10">
        <v>181749</v>
      </c>
      <c r="D57" s="11">
        <v>19565</v>
      </c>
      <c r="E57" s="11">
        <v>12025</v>
      </c>
      <c r="F57" s="12">
        <f t="shared" si="2"/>
        <v>0.61461794019933558</v>
      </c>
      <c r="G57" s="12" t="str">
        <f t="shared" si="3"/>
        <v>POOR</v>
      </c>
      <c r="H57" s="5">
        <v>2.4</v>
      </c>
      <c r="I57" s="5">
        <v>150</v>
      </c>
      <c r="J57" s="5" t="str" cm="1">
        <f t="array" ref="J57">_xlfn.IFS(I57&gt;299,"High HP",I57&gt;99,"Medium HP",I57&lt;100,"Low HP")</f>
        <v>Medium HP</v>
      </c>
      <c r="K57" s="5" t="s">
        <v>43</v>
      </c>
      <c r="L57" s="5">
        <v>24</v>
      </c>
      <c r="M57" s="5">
        <v>61.227000310000001</v>
      </c>
      <c r="N57" s="5">
        <v>113.3</v>
      </c>
      <c r="O57" s="5">
        <v>76.8</v>
      </c>
      <c r="P57" s="5">
        <v>186.3</v>
      </c>
      <c r="Q57" s="5">
        <v>3.5329999999999999</v>
      </c>
      <c r="R57" s="5">
        <v>20</v>
      </c>
      <c r="S57" s="6">
        <v>40787</v>
      </c>
    </row>
    <row r="58" spans="1:19" x14ac:dyDescent="0.25">
      <c r="A58" s="3" t="s">
        <v>32</v>
      </c>
      <c r="B58" s="4" t="s">
        <v>34</v>
      </c>
      <c r="C58" s="10">
        <v>39350</v>
      </c>
      <c r="D58" s="11">
        <v>25300</v>
      </c>
      <c r="E58" s="11">
        <v>13740</v>
      </c>
      <c r="F58" s="12">
        <f t="shared" si="2"/>
        <v>0.54308300395256914</v>
      </c>
      <c r="G58" s="12" t="str">
        <f t="shared" si="3"/>
        <v>POOR</v>
      </c>
      <c r="H58" s="5">
        <v>3.8</v>
      </c>
      <c r="I58" s="5">
        <v>240</v>
      </c>
      <c r="J58" s="5" t="str" cm="1">
        <f t="array" ref="J58">_xlfn.IFS(I58&gt;299,"High HP",I58&gt;99,"Medium HP",I58&lt;100,"Low HP")</f>
        <v>Medium HP</v>
      </c>
      <c r="K58" s="5" t="s">
        <v>21</v>
      </c>
      <c r="L58" s="5">
        <v>23</v>
      </c>
      <c r="M58" s="5">
        <v>95.636702529999994</v>
      </c>
      <c r="N58" s="5">
        <v>109</v>
      </c>
      <c r="O58" s="5">
        <v>72.7</v>
      </c>
      <c r="P58" s="5">
        <v>196.2</v>
      </c>
      <c r="Q58" s="5">
        <v>3.5430000000000001</v>
      </c>
      <c r="R58" s="5">
        <v>17.5</v>
      </c>
      <c r="S58" s="6">
        <v>40789</v>
      </c>
    </row>
    <row r="59" spans="1:19" x14ac:dyDescent="0.25">
      <c r="A59" s="3" t="s">
        <v>44</v>
      </c>
      <c r="B59" s="4" t="s">
        <v>51</v>
      </c>
      <c r="C59" s="10">
        <v>32299</v>
      </c>
      <c r="D59" s="11">
        <v>13960</v>
      </c>
      <c r="E59" s="11">
        <v>9125</v>
      </c>
      <c r="F59" s="12">
        <f t="shared" si="2"/>
        <v>0.65365329512893988</v>
      </c>
      <c r="G59" s="12" t="str">
        <f t="shared" si="3"/>
        <v>POOR</v>
      </c>
      <c r="H59" s="5">
        <v>1.8</v>
      </c>
      <c r="I59" s="5">
        <v>120</v>
      </c>
      <c r="J59" s="5" t="str" cm="1">
        <f t="array" ref="J59">_xlfn.IFS(I59&gt;299,"High HP",I59&gt;99,"Medium HP",I59&lt;100,"Low HP")</f>
        <v>Medium HP</v>
      </c>
      <c r="K59" s="5" t="s">
        <v>21</v>
      </c>
      <c r="L59" s="5">
        <v>33</v>
      </c>
      <c r="M59" s="5">
        <v>48.297636099999998</v>
      </c>
      <c r="N59" s="5">
        <v>97.1</v>
      </c>
      <c r="O59" s="5">
        <v>66.7</v>
      </c>
      <c r="P59" s="5">
        <v>174.3</v>
      </c>
      <c r="Q59" s="5">
        <v>2.3980000000000001</v>
      </c>
      <c r="R59" s="5">
        <v>13.2</v>
      </c>
      <c r="S59" s="6">
        <v>40797</v>
      </c>
    </row>
    <row r="60" spans="1:19" x14ac:dyDescent="0.25">
      <c r="A60" s="3" t="s">
        <v>198</v>
      </c>
      <c r="B60" s="4" t="s">
        <v>200</v>
      </c>
      <c r="C60" s="10">
        <v>3545</v>
      </c>
      <c r="D60" s="11">
        <v>24400</v>
      </c>
      <c r="E60" s="11">
        <v>15252</v>
      </c>
      <c r="F60" s="12">
        <f t="shared" si="2"/>
        <v>0.62508196721311471</v>
      </c>
      <c r="G60" s="12" t="str">
        <f t="shared" si="3"/>
        <v>POOR</v>
      </c>
      <c r="H60" s="5">
        <v>1.9</v>
      </c>
      <c r="I60" s="5">
        <v>160</v>
      </c>
      <c r="J60" s="5" t="str" cm="1">
        <f t="array" ref="J60">_xlfn.IFS(I60&gt;299,"High HP",I60&gt;99,"Medium HP",I60&lt;100,"Low HP")</f>
        <v>Medium HP</v>
      </c>
      <c r="K60" s="5" t="s">
        <v>21</v>
      </c>
      <c r="L60" s="5">
        <v>25</v>
      </c>
      <c r="M60" s="5">
        <v>66.498812299999997</v>
      </c>
      <c r="N60" s="5">
        <v>100.5</v>
      </c>
      <c r="O60" s="5">
        <v>67.599999999999994</v>
      </c>
      <c r="P60" s="5">
        <v>176.6</v>
      </c>
      <c r="Q60" s="5">
        <v>3.0419999999999998</v>
      </c>
      <c r="R60" s="5">
        <v>15.8</v>
      </c>
      <c r="S60" s="6">
        <v>40807</v>
      </c>
    </row>
    <row r="61" spans="1:19" x14ac:dyDescent="0.25">
      <c r="A61" s="3" t="s">
        <v>147</v>
      </c>
      <c r="B61" s="4" t="s">
        <v>152</v>
      </c>
      <c r="C61" s="10">
        <v>20017</v>
      </c>
      <c r="D61" s="11">
        <v>31598</v>
      </c>
      <c r="E61" s="11">
        <v>19925</v>
      </c>
      <c r="F61" s="12">
        <f t="shared" si="2"/>
        <v>0.63057788467624531</v>
      </c>
      <c r="G61" s="12" t="str">
        <f t="shared" si="3"/>
        <v>POOR</v>
      </c>
      <c r="H61" s="5">
        <v>4.3</v>
      </c>
      <c r="I61" s="5">
        <v>190</v>
      </c>
      <c r="J61" s="5" t="str" cm="1">
        <f t="array" ref="J61">_xlfn.IFS(I61&gt;299,"High HP",I61&gt;99,"Medium HP",I61&lt;100,"Low HP")</f>
        <v>Medium HP</v>
      </c>
      <c r="K61" s="5" t="s">
        <v>43</v>
      </c>
      <c r="L61" s="5">
        <v>19</v>
      </c>
      <c r="M61" s="5">
        <v>80.511672590000003</v>
      </c>
      <c r="N61" s="5">
        <v>107</v>
      </c>
      <c r="O61" s="5">
        <v>67.8</v>
      </c>
      <c r="P61" s="5">
        <v>181.2</v>
      </c>
      <c r="Q61" s="5">
        <v>4.0679999999999996</v>
      </c>
      <c r="R61" s="5">
        <v>17.5</v>
      </c>
      <c r="S61" s="6">
        <v>40807</v>
      </c>
    </row>
    <row r="62" spans="1:19" x14ac:dyDescent="0.25">
      <c r="A62" s="3" t="s">
        <v>139</v>
      </c>
      <c r="B62" s="4" t="s">
        <v>144</v>
      </c>
      <c r="C62" s="10">
        <v>42574</v>
      </c>
      <c r="D62" s="11">
        <v>29299</v>
      </c>
      <c r="E62" s="11">
        <v>17810</v>
      </c>
      <c r="F62" s="12">
        <f t="shared" si="2"/>
        <v>0.60787057578756953</v>
      </c>
      <c r="G62" s="12" t="str">
        <f t="shared" si="3"/>
        <v>POOR</v>
      </c>
      <c r="H62" s="5">
        <v>3.3</v>
      </c>
      <c r="I62" s="5">
        <v>170</v>
      </c>
      <c r="J62" s="5" t="str" cm="1">
        <f t="array" ref="J62">_xlfn.IFS(I62&gt;299,"High HP",I62&gt;99,"Medium HP",I62&lt;100,"Low HP")</f>
        <v>Medium HP</v>
      </c>
      <c r="K62" s="5" t="s">
        <v>43</v>
      </c>
      <c r="L62" s="5">
        <v>19</v>
      </c>
      <c r="M62" s="5">
        <v>72.290355079999998</v>
      </c>
      <c r="N62" s="5">
        <v>106.3</v>
      </c>
      <c r="O62" s="5">
        <v>71.7</v>
      </c>
      <c r="P62" s="5">
        <v>182.6</v>
      </c>
      <c r="Q62" s="5">
        <v>3.9470000000000001</v>
      </c>
      <c r="R62" s="5">
        <v>21</v>
      </c>
      <c r="S62" s="6">
        <v>40811</v>
      </c>
    </row>
    <row r="63" spans="1:19" x14ac:dyDescent="0.25">
      <c r="A63" s="3" t="s">
        <v>181</v>
      </c>
      <c r="B63" s="4" t="s">
        <v>190</v>
      </c>
      <c r="C63" s="10">
        <v>9835</v>
      </c>
      <c r="D63" s="11">
        <v>51728</v>
      </c>
      <c r="E63" s="11">
        <v>34080</v>
      </c>
      <c r="F63" s="12">
        <f t="shared" si="2"/>
        <v>0.65883080729972165</v>
      </c>
      <c r="G63" s="12" t="str">
        <f t="shared" si="3"/>
        <v>POOR</v>
      </c>
      <c r="H63" s="5">
        <v>4.7</v>
      </c>
      <c r="I63" s="5">
        <v>230</v>
      </c>
      <c r="J63" s="5" t="str" cm="1">
        <f t="array" ref="J63">_xlfn.IFS(I63&gt;299,"High HP",I63&gt;99,"Medium HP",I63&lt;100,"Low HP")</f>
        <v>Medium HP</v>
      </c>
      <c r="K63" s="5" t="s">
        <v>43</v>
      </c>
      <c r="L63" s="5">
        <v>15</v>
      </c>
      <c r="M63" s="5">
        <v>102.5289842</v>
      </c>
      <c r="N63" s="5">
        <v>112.2</v>
      </c>
      <c r="O63" s="5">
        <v>76.400000000000006</v>
      </c>
      <c r="P63" s="5">
        <v>192.5</v>
      </c>
      <c r="Q63" s="5">
        <v>5.1150000000000002</v>
      </c>
      <c r="R63" s="5">
        <v>25.4</v>
      </c>
      <c r="S63" s="6">
        <v>40811</v>
      </c>
    </row>
    <row r="64" spans="1:19" x14ac:dyDescent="0.25">
      <c r="A64" s="3" t="s">
        <v>73</v>
      </c>
      <c r="B64" s="4" t="s">
        <v>79</v>
      </c>
      <c r="C64" s="10">
        <v>63403</v>
      </c>
      <c r="D64" s="11">
        <v>22195</v>
      </c>
      <c r="E64" s="11">
        <v>14210</v>
      </c>
      <c r="F64" s="12">
        <f t="shared" si="2"/>
        <v>0.64023428700157692</v>
      </c>
      <c r="G64" s="12" t="str">
        <f t="shared" si="3"/>
        <v>POOR</v>
      </c>
      <c r="H64" s="5">
        <v>4.5999999999999996</v>
      </c>
      <c r="I64" s="5">
        <v>200</v>
      </c>
      <c r="J64" s="5" t="str" cm="1">
        <f t="array" ref="J64">_xlfn.IFS(I64&gt;299,"High HP",I64&gt;99,"Medium HP",I64&lt;100,"Low HP")</f>
        <v>Medium HP</v>
      </c>
      <c r="K64" s="5" t="s">
        <v>21</v>
      </c>
      <c r="L64" s="5">
        <v>21</v>
      </c>
      <c r="M64" s="5">
        <v>80.499536710000001</v>
      </c>
      <c r="N64" s="5">
        <v>114.7</v>
      </c>
      <c r="O64" s="5">
        <v>78.2</v>
      </c>
      <c r="P64" s="5">
        <v>212</v>
      </c>
      <c r="Q64" s="5">
        <v>3.9079999999999999</v>
      </c>
      <c r="R64" s="5">
        <v>19</v>
      </c>
      <c r="S64" s="6">
        <v>40812</v>
      </c>
    </row>
    <row r="65" spans="1:19" x14ac:dyDescent="0.25">
      <c r="A65" s="3" t="s">
        <v>37</v>
      </c>
      <c r="B65" s="4" t="s">
        <v>41</v>
      </c>
      <c r="C65" s="10">
        <v>11185</v>
      </c>
      <c r="D65" s="11">
        <v>31010</v>
      </c>
      <c r="E65" s="11">
        <v>18225</v>
      </c>
      <c r="F65" s="12">
        <f t="shared" si="2"/>
        <v>0.58771364076104482</v>
      </c>
      <c r="G65" s="12" t="str">
        <f t="shared" si="3"/>
        <v>POOR</v>
      </c>
      <c r="H65" s="5">
        <v>3</v>
      </c>
      <c r="I65" s="5">
        <v>200</v>
      </c>
      <c r="J65" s="5" t="str" cm="1">
        <f t="array" ref="J65">_xlfn.IFS(I65&gt;299,"High HP",I65&gt;99,"Medium HP",I65&lt;100,"Low HP")</f>
        <v>Medium HP</v>
      </c>
      <c r="K65" s="5" t="s">
        <v>21</v>
      </c>
      <c r="L65" s="5">
        <v>22</v>
      </c>
      <c r="M65" s="5">
        <v>83.483093580000002</v>
      </c>
      <c r="N65" s="5">
        <v>107.4</v>
      </c>
      <c r="O65" s="5">
        <v>70.3</v>
      </c>
      <c r="P65" s="5">
        <v>194.8</v>
      </c>
      <c r="Q65" s="5">
        <v>3.77</v>
      </c>
      <c r="R65" s="5">
        <v>18</v>
      </c>
      <c r="S65" s="6">
        <v>40814</v>
      </c>
    </row>
    <row r="66" spans="1:19" x14ac:dyDescent="0.25">
      <c r="A66" s="3" t="s">
        <v>54</v>
      </c>
      <c r="B66" s="4" t="s">
        <v>58</v>
      </c>
      <c r="C66" s="10">
        <v>32305.999999999996</v>
      </c>
      <c r="D66" s="11">
        <v>16480</v>
      </c>
      <c r="E66" s="11">
        <v>12640</v>
      </c>
      <c r="F66" s="12">
        <f t="shared" ref="F66:F97" si="4">SUM(E66/D66)</f>
        <v>0.76699029126213591</v>
      </c>
      <c r="G66" s="12" t="str">
        <f t="shared" ref="G66:G97" si="5">IF(F66&gt;69%, "GOOD", "POOR")</f>
        <v>GOOD</v>
      </c>
      <c r="H66" s="5">
        <v>2</v>
      </c>
      <c r="I66" s="5">
        <v>132</v>
      </c>
      <c r="J66" s="5" t="str" cm="1">
        <f t="array" ref="J66">_xlfn.IFS(I66&gt;299,"High HP",I66&gt;99,"Medium HP",I66&lt;100,"Low HP")</f>
        <v>Medium HP</v>
      </c>
      <c r="K66" s="5" t="s">
        <v>21</v>
      </c>
      <c r="L66" s="5">
        <v>27</v>
      </c>
      <c r="M66" s="5">
        <v>53.566199869999998</v>
      </c>
      <c r="N66" s="5">
        <v>108</v>
      </c>
      <c r="O66" s="5">
        <v>71</v>
      </c>
      <c r="P66" s="5">
        <v>186</v>
      </c>
      <c r="Q66" s="5">
        <v>2.911</v>
      </c>
      <c r="R66" s="5">
        <v>16</v>
      </c>
      <c r="S66" s="6">
        <v>40822</v>
      </c>
    </row>
    <row r="67" spans="1:19" x14ac:dyDescent="0.25">
      <c r="A67" s="3" t="s">
        <v>24</v>
      </c>
      <c r="B67" s="4" t="s">
        <v>25</v>
      </c>
      <c r="C67" s="10">
        <v>20397</v>
      </c>
      <c r="D67" s="11">
        <v>23990</v>
      </c>
      <c r="E67" s="11">
        <v>22255</v>
      </c>
      <c r="F67" s="12">
        <f t="shared" si="4"/>
        <v>0.92767819924968742</v>
      </c>
      <c r="G67" s="12" t="str">
        <f t="shared" si="5"/>
        <v>GOOD</v>
      </c>
      <c r="H67" s="5">
        <v>1.8</v>
      </c>
      <c r="I67" s="5">
        <v>150</v>
      </c>
      <c r="J67" s="5" t="str" cm="1">
        <f t="array" ref="J67">_xlfn.IFS(I67&gt;299,"High HP",I67&gt;99,"Medium HP",I67&lt;100,"Low HP")</f>
        <v>Medium HP</v>
      </c>
      <c r="K67" s="5" t="s">
        <v>21</v>
      </c>
      <c r="L67" s="5">
        <v>27</v>
      </c>
      <c r="M67" s="5">
        <v>62.777639200000003</v>
      </c>
      <c r="N67" s="5">
        <v>102.6</v>
      </c>
      <c r="O67" s="5">
        <v>68.2</v>
      </c>
      <c r="P67" s="5">
        <v>178</v>
      </c>
      <c r="Q67" s="5">
        <v>2.9980000000000002</v>
      </c>
      <c r="R67" s="5">
        <v>16.399999999999999</v>
      </c>
      <c r="S67" s="6">
        <v>40824</v>
      </c>
    </row>
    <row r="68" spans="1:19" x14ac:dyDescent="0.25">
      <c r="A68" s="3" t="s">
        <v>191</v>
      </c>
      <c r="B68" s="4" t="s">
        <v>197</v>
      </c>
      <c r="C68" s="10">
        <v>49463</v>
      </c>
      <c r="D68" s="11">
        <v>15900</v>
      </c>
      <c r="E68" s="11">
        <v>11986</v>
      </c>
      <c r="F68" s="12">
        <f t="shared" si="4"/>
        <v>0.75383647798742137</v>
      </c>
      <c r="G68" s="12" t="str">
        <f t="shared" si="5"/>
        <v>GOOD</v>
      </c>
      <c r="H68" s="5">
        <v>2</v>
      </c>
      <c r="I68" s="5">
        <v>115</v>
      </c>
      <c r="J68" s="5" t="str" cm="1">
        <f t="array" ref="J68">_xlfn.IFS(I68&gt;299,"High HP",I68&gt;99,"Medium HP",I68&lt;100,"Low HP")</f>
        <v>Medium HP</v>
      </c>
      <c r="K68" s="5" t="s">
        <v>21</v>
      </c>
      <c r="L68" s="5">
        <v>26</v>
      </c>
      <c r="M68" s="5">
        <v>47.329632259999997</v>
      </c>
      <c r="N68" s="5">
        <v>98.9</v>
      </c>
      <c r="O68" s="5">
        <v>67.900000000000006</v>
      </c>
      <c r="P68" s="5">
        <v>161.1</v>
      </c>
      <c r="Q68" s="5">
        <v>2.7690000000000001</v>
      </c>
      <c r="R68" s="5">
        <v>14.5</v>
      </c>
      <c r="S68" s="6">
        <v>40836</v>
      </c>
    </row>
    <row r="69" spans="1:19" x14ac:dyDescent="0.25">
      <c r="A69" s="3" t="s">
        <v>85</v>
      </c>
      <c r="B69" s="4" t="s">
        <v>86</v>
      </c>
      <c r="C69" s="10">
        <v>199685</v>
      </c>
      <c r="D69" s="11">
        <v>12885</v>
      </c>
      <c r="E69" s="11">
        <v>9850</v>
      </c>
      <c r="F69" s="12">
        <f t="shared" si="4"/>
        <v>0.76445479239425684</v>
      </c>
      <c r="G69" s="12" t="str">
        <f t="shared" si="5"/>
        <v>GOOD</v>
      </c>
      <c r="H69" s="5">
        <v>1.6</v>
      </c>
      <c r="I69" s="5">
        <v>106</v>
      </c>
      <c r="J69" s="5" t="str" cm="1">
        <f t="array" ref="J69">_xlfn.IFS(I69&gt;299,"High HP",I69&gt;99,"Medium HP",I69&lt;100,"Low HP")</f>
        <v>Medium HP</v>
      </c>
      <c r="K69" s="5" t="s">
        <v>21</v>
      </c>
      <c r="L69" s="5">
        <v>32</v>
      </c>
      <c r="M69" s="5">
        <v>42.879097340000001</v>
      </c>
      <c r="N69" s="5">
        <v>103.2</v>
      </c>
      <c r="O69" s="5">
        <v>67.099999999999994</v>
      </c>
      <c r="P69" s="5">
        <v>175.1</v>
      </c>
      <c r="Q69" s="5">
        <v>2.339</v>
      </c>
      <c r="R69" s="5">
        <v>11.9</v>
      </c>
      <c r="S69" s="6">
        <v>40837</v>
      </c>
    </row>
    <row r="70" spans="1:19" x14ac:dyDescent="0.25">
      <c r="A70" s="3" t="s">
        <v>44</v>
      </c>
      <c r="B70" s="4" t="s">
        <v>49</v>
      </c>
      <c r="C70" s="10">
        <v>26402</v>
      </c>
      <c r="D70" s="11">
        <v>24340</v>
      </c>
      <c r="E70" s="11">
        <v>13025</v>
      </c>
      <c r="F70" s="12">
        <f t="shared" si="4"/>
        <v>0.53512736236647496</v>
      </c>
      <c r="G70" s="12" t="str">
        <f t="shared" si="5"/>
        <v>POOR</v>
      </c>
      <c r="H70" s="5">
        <v>3.8</v>
      </c>
      <c r="I70" s="5">
        <v>200</v>
      </c>
      <c r="J70" s="5" t="str" cm="1">
        <f t="array" ref="J70">_xlfn.IFS(I70&gt;299,"High HP",I70&gt;99,"Medium HP",I70&lt;100,"Low HP")</f>
        <v>Medium HP</v>
      </c>
      <c r="K70" s="5" t="s">
        <v>21</v>
      </c>
      <c r="L70" s="5">
        <v>25</v>
      </c>
      <c r="M70" s="5">
        <v>81.118543329999994</v>
      </c>
      <c r="N70" s="5">
        <v>101.1</v>
      </c>
      <c r="O70" s="5">
        <v>74.099999999999994</v>
      </c>
      <c r="P70" s="5">
        <v>193.2</v>
      </c>
      <c r="Q70" s="5">
        <v>3.5</v>
      </c>
      <c r="R70" s="5">
        <v>16.8</v>
      </c>
      <c r="S70" s="6">
        <v>40839</v>
      </c>
    </row>
    <row r="71" spans="1:19" x14ac:dyDescent="0.25">
      <c r="A71" s="3" t="s">
        <v>61</v>
      </c>
      <c r="B71" s="4" t="s">
        <v>64</v>
      </c>
      <c r="C71" s="10">
        <v>71186</v>
      </c>
      <c r="D71" s="11">
        <v>20230</v>
      </c>
      <c r="E71" s="11">
        <v>10185</v>
      </c>
      <c r="F71" s="12">
        <f t="shared" si="4"/>
        <v>0.5034602076124568</v>
      </c>
      <c r="G71" s="12" t="str">
        <f t="shared" si="5"/>
        <v>POOR</v>
      </c>
      <c r="H71" s="5">
        <v>2.5</v>
      </c>
      <c r="I71" s="5">
        <v>168</v>
      </c>
      <c r="J71" s="5" t="str" cm="1">
        <f t="array" ref="J71">_xlfn.IFS(I71&gt;299,"High HP",I71&gt;99,"Medium HP",I71&lt;100,"Low HP")</f>
        <v>Medium HP</v>
      </c>
      <c r="K71" s="5" t="s">
        <v>21</v>
      </c>
      <c r="L71" s="5">
        <v>24</v>
      </c>
      <c r="M71" s="5">
        <v>67.876107840000003</v>
      </c>
      <c r="N71" s="5">
        <v>108</v>
      </c>
      <c r="O71" s="5">
        <v>71</v>
      </c>
      <c r="P71" s="5">
        <v>186</v>
      </c>
      <c r="Q71" s="5">
        <v>3.0579999999999998</v>
      </c>
      <c r="R71" s="5">
        <v>16</v>
      </c>
      <c r="S71" s="6">
        <v>40847</v>
      </c>
    </row>
    <row r="72" spans="1:19" x14ac:dyDescent="0.25">
      <c r="A72" s="3" t="s">
        <v>32</v>
      </c>
      <c r="B72" s="4" t="s">
        <v>33</v>
      </c>
      <c r="C72" s="10">
        <v>91561</v>
      </c>
      <c r="D72" s="11">
        <v>21975</v>
      </c>
      <c r="E72" s="11">
        <v>12475</v>
      </c>
      <c r="F72" s="12">
        <f t="shared" si="4"/>
        <v>0.56769055745164965</v>
      </c>
      <c r="G72" s="12" t="str">
        <f t="shared" si="5"/>
        <v>POOR</v>
      </c>
      <c r="H72" s="5">
        <v>3.1</v>
      </c>
      <c r="I72" s="5">
        <v>175</v>
      </c>
      <c r="J72" s="5" t="str" cm="1">
        <f t="array" ref="J72">_xlfn.IFS(I72&gt;299,"High HP",I72&gt;99,"Medium HP",I72&lt;100,"Low HP")</f>
        <v>Medium HP</v>
      </c>
      <c r="K72" s="5" t="s">
        <v>21</v>
      </c>
      <c r="L72" s="5">
        <v>25</v>
      </c>
      <c r="M72" s="5">
        <v>71.181451319999994</v>
      </c>
      <c r="N72" s="5">
        <v>109</v>
      </c>
      <c r="O72" s="5">
        <v>72.7</v>
      </c>
      <c r="P72" s="5">
        <v>194.6</v>
      </c>
      <c r="Q72" s="5">
        <v>3.3679999999999999</v>
      </c>
      <c r="R72" s="5">
        <v>17.5</v>
      </c>
      <c r="S72" s="6">
        <v>40849</v>
      </c>
    </row>
    <row r="73" spans="1:19" x14ac:dyDescent="0.25">
      <c r="A73" s="3" t="s">
        <v>154</v>
      </c>
      <c r="B73" s="4" t="s">
        <v>155</v>
      </c>
      <c r="C73" s="10">
        <v>5240</v>
      </c>
      <c r="D73" s="11">
        <v>16079.999999999998</v>
      </c>
      <c r="E73" s="11">
        <v>9800</v>
      </c>
      <c r="F73" s="12">
        <f t="shared" si="4"/>
        <v>0.60945273631840802</v>
      </c>
      <c r="G73" s="12" t="str">
        <f t="shared" si="5"/>
        <v>POOR</v>
      </c>
      <c r="H73" s="5">
        <v>2</v>
      </c>
      <c r="I73" s="5">
        <v>132</v>
      </c>
      <c r="J73" s="5" t="str" cm="1">
        <f t="array" ref="J73">_xlfn.IFS(I73&gt;299,"High HP",I73&gt;99,"Medium HP",I73&lt;100,"Low HP")</f>
        <v>Medium HP</v>
      </c>
      <c r="K73" s="5" t="s">
        <v>21</v>
      </c>
      <c r="L73" s="5">
        <v>27</v>
      </c>
      <c r="M73" s="5">
        <v>53.411897670000002</v>
      </c>
      <c r="N73" s="5">
        <v>108</v>
      </c>
      <c r="O73" s="5">
        <v>71</v>
      </c>
      <c r="P73" s="5">
        <v>186.3</v>
      </c>
      <c r="Q73" s="5">
        <v>2.9420000000000002</v>
      </c>
      <c r="R73" s="5">
        <v>16</v>
      </c>
      <c r="S73" s="6">
        <v>40861</v>
      </c>
    </row>
    <row r="74" spans="1:19" x14ac:dyDescent="0.25">
      <c r="A74" s="3" t="s">
        <v>198</v>
      </c>
      <c r="B74" s="4" t="s">
        <v>204</v>
      </c>
      <c r="C74" s="10">
        <v>18969</v>
      </c>
      <c r="D74" s="11">
        <v>36000</v>
      </c>
      <c r="E74" s="11">
        <v>26403</v>
      </c>
      <c r="F74" s="12">
        <f t="shared" si="4"/>
        <v>0.73341666666666672</v>
      </c>
      <c r="G74" s="12" t="str">
        <f t="shared" si="5"/>
        <v>GOOD</v>
      </c>
      <c r="H74" s="5">
        <v>2.9</v>
      </c>
      <c r="I74" s="5">
        <v>201</v>
      </c>
      <c r="J74" s="5" t="str" cm="1">
        <f t="array" ref="J74">_xlfn.IFS(I74&gt;299,"High HP",I74&gt;99,"Medium HP",I74&lt;100,"Low HP")</f>
        <v>Medium HP</v>
      </c>
      <c r="K74" s="5" t="s">
        <v>21</v>
      </c>
      <c r="L74" s="5">
        <v>24</v>
      </c>
      <c r="M74" s="5">
        <v>85.735654510000003</v>
      </c>
      <c r="N74" s="5">
        <v>109.9</v>
      </c>
      <c r="O74" s="5">
        <v>72.099999999999994</v>
      </c>
      <c r="P74" s="5">
        <v>189.8</v>
      </c>
      <c r="Q74" s="5">
        <v>3.6</v>
      </c>
      <c r="R74" s="5">
        <v>21.1</v>
      </c>
      <c r="S74" s="6">
        <v>40861</v>
      </c>
    </row>
    <row r="75" spans="1:19" x14ac:dyDescent="0.25">
      <c r="A75" s="3" t="s">
        <v>91</v>
      </c>
      <c r="B75" s="4" t="s">
        <v>93</v>
      </c>
      <c r="C75" s="10">
        <v>66692</v>
      </c>
      <c r="D75" s="11">
        <v>11799</v>
      </c>
      <c r="E75" s="11">
        <v>7825</v>
      </c>
      <c r="F75" s="12">
        <f t="shared" si="4"/>
        <v>0.66319179591490807</v>
      </c>
      <c r="G75" s="12" t="str">
        <f t="shared" si="5"/>
        <v>POOR</v>
      </c>
      <c r="H75" s="5">
        <v>2</v>
      </c>
      <c r="I75" s="5">
        <v>140</v>
      </c>
      <c r="J75" s="5" t="str" cm="1">
        <f t="array" ref="J75">_xlfn.IFS(I75&gt;299,"High HP",I75&gt;99,"Medium HP",I75&lt;100,"Low HP")</f>
        <v>Medium HP</v>
      </c>
      <c r="K75" s="5" t="s">
        <v>21</v>
      </c>
      <c r="L75" s="5">
        <v>27</v>
      </c>
      <c r="M75" s="5">
        <v>54.590045160000003</v>
      </c>
      <c r="N75" s="5">
        <v>100.4</v>
      </c>
      <c r="O75" s="5">
        <v>66.900000000000006</v>
      </c>
      <c r="P75" s="5">
        <v>174</v>
      </c>
      <c r="Q75" s="5">
        <v>2.6259999999999999</v>
      </c>
      <c r="R75" s="5">
        <v>14.5</v>
      </c>
      <c r="S75" s="6">
        <v>40862</v>
      </c>
    </row>
    <row r="76" spans="1:19" x14ac:dyDescent="0.25">
      <c r="A76" s="3" t="s">
        <v>54</v>
      </c>
      <c r="B76" s="4" t="s">
        <v>56</v>
      </c>
      <c r="C76" s="10">
        <v>32775</v>
      </c>
      <c r="D76" s="11">
        <v>24495</v>
      </c>
      <c r="E76" s="11">
        <v>14180</v>
      </c>
      <c r="F76" s="12">
        <f t="shared" si="4"/>
        <v>0.57889365176566643</v>
      </c>
      <c r="G76" s="12" t="str">
        <f t="shared" si="5"/>
        <v>POOR</v>
      </c>
      <c r="H76" s="5">
        <v>2.5</v>
      </c>
      <c r="I76" s="5">
        <v>168</v>
      </c>
      <c r="J76" s="5" t="str" cm="1">
        <f t="array" ref="J76">_xlfn.IFS(I76&gt;299,"High HP",I76&gt;99,"Medium HP",I76&lt;100,"Low HP")</f>
        <v>Medium HP</v>
      </c>
      <c r="K76" s="5" t="s">
        <v>21</v>
      </c>
      <c r="L76" s="5">
        <v>24</v>
      </c>
      <c r="M76" s="5">
        <v>69.521355049999997</v>
      </c>
      <c r="N76" s="5">
        <v>106</v>
      </c>
      <c r="O76" s="5">
        <v>69.2</v>
      </c>
      <c r="P76" s="5">
        <v>193</v>
      </c>
      <c r="Q76" s="5">
        <v>3.3319999999999999</v>
      </c>
      <c r="R76" s="5">
        <v>16</v>
      </c>
      <c r="S76" s="6">
        <v>40864</v>
      </c>
    </row>
    <row r="77" spans="1:19" x14ac:dyDescent="0.25">
      <c r="A77" s="3" t="s">
        <v>61</v>
      </c>
      <c r="B77" s="4" t="s">
        <v>70</v>
      </c>
      <c r="C77" s="10">
        <v>111313</v>
      </c>
      <c r="D77" s="11">
        <v>16980</v>
      </c>
      <c r="E77" s="11">
        <v>11260</v>
      </c>
      <c r="F77" s="12">
        <f t="shared" si="4"/>
        <v>0.66313309776207308</v>
      </c>
      <c r="G77" s="12" t="str">
        <f t="shared" si="5"/>
        <v>POOR</v>
      </c>
      <c r="H77" s="5">
        <v>2.5</v>
      </c>
      <c r="I77" s="5">
        <v>120</v>
      </c>
      <c r="J77" s="5" t="str" cm="1">
        <f t="array" ref="J77">_xlfn.IFS(I77&gt;299,"High HP",I77&gt;99,"Medium HP",I77&lt;100,"Low HP")</f>
        <v>Medium HP</v>
      </c>
      <c r="K77" s="5" t="s">
        <v>43</v>
      </c>
      <c r="L77" s="5">
        <v>19</v>
      </c>
      <c r="M77" s="5">
        <v>49.64500177</v>
      </c>
      <c r="N77" s="5">
        <v>131</v>
      </c>
      <c r="O77" s="5">
        <v>71.5</v>
      </c>
      <c r="P77" s="5">
        <v>215</v>
      </c>
      <c r="Q77" s="5">
        <v>3.5569999999999999</v>
      </c>
      <c r="R77" s="5">
        <v>22</v>
      </c>
      <c r="S77" s="6">
        <v>40872</v>
      </c>
    </row>
    <row r="78" spans="1:19" x14ac:dyDescent="0.25">
      <c r="A78" s="3" t="s">
        <v>37</v>
      </c>
      <c r="B78" s="4" t="s">
        <v>40</v>
      </c>
      <c r="C78" s="10">
        <v>6536</v>
      </c>
      <c r="D78" s="11">
        <v>39665</v>
      </c>
      <c r="E78" s="11">
        <v>25725</v>
      </c>
      <c r="F78" s="12">
        <f t="shared" si="4"/>
        <v>0.6485566620446237</v>
      </c>
      <c r="G78" s="12" t="str">
        <f t="shared" si="5"/>
        <v>POOR</v>
      </c>
      <c r="H78" s="5">
        <v>4.5999999999999996</v>
      </c>
      <c r="I78" s="5">
        <v>275</v>
      </c>
      <c r="J78" s="5" t="str" cm="1">
        <f t="array" ref="J78">_xlfn.IFS(I78&gt;299,"High HP",I78&gt;99,"Medium HP",I78&lt;100,"Low HP")</f>
        <v>Medium HP</v>
      </c>
      <c r="K78" s="5" t="s">
        <v>21</v>
      </c>
      <c r="L78" s="5">
        <v>22</v>
      </c>
      <c r="M78" s="5">
        <v>113.7658739</v>
      </c>
      <c r="N78" s="5">
        <v>108</v>
      </c>
      <c r="O78" s="5">
        <v>75.5</v>
      </c>
      <c r="P78" s="5">
        <v>200.6</v>
      </c>
      <c r="Q78" s="5">
        <v>3.843</v>
      </c>
      <c r="R78" s="5">
        <v>19</v>
      </c>
      <c r="S78" s="6">
        <v>40874</v>
      </c>
    </row>
    <row r="79" spans="1:19" x14ac:dyDescent="0.25">
      <c r="A79" s="3" t="s">
        <v>99</v>
      </c>
      <c r="B79" s="4" t="s">
        <v>102</v>
      </c>
      <c r="C79" s="10">
        <v>157040</v>
      </c>
      <c r="D79" s="11">
        <v>26895</v>
      </c>
      <c r="E79" s="11">
        <v>18810</v>
      </c>
      <c r="F79" s="12">
        <f t="shared" si="4"/>
        <v>0.69938650306748462</v>
      </c>
      <c r="G79" s="12" t="str">
        <f t="shared" si="5"/>
        <v>GOOD</v>
      </c>
      <c r="H79" s="5">
        <v>4</v>
      </c>
      <c r="I79" s="5">
        <v>195</v>
      </c>
      <c r="J79" s="5" t="str" cm="1">
        <f t="array" ref="J79">_xlfn.IFS(I79&gt;299,"High HP",I79&gt;99,"Medium HP",I79&lt;100,"Low HP")</f>
        <v>Medium HP</v>
      </c>
      <c r="K79" s="5" t="s">
        <v>43</v>
      </c>
      <c r="L79" s="5">
        <v>19</v>
      </c>
      <c r="M79" s="5">
        <v>80.387779120000005</v>
      </c>
      <c r="N79" s="5">
        <v>105.9</v>
      </c>
      <c r="O79" s="5">
        <v>72.3</v>
      </c>
      <c r="P79" s="5">
        <v>181.5</v>
      </c>
      <c r="Q79" s="5">
        <v>3.88</v>
      </c>
      <c r="R79" s="5">
        <v>20.5</v>
      </c>
      <c r="S79" s="6">
        <v>40887</v>
      </c>
    </row>
    <row r="80" spans="1:19" x14ac:dyDescent="0.25">
      <c r="A80" s="3" t="s">
        <v>61</v>
      </c>
      <c r="B80" s="4" t="s">
        <v>62</v>
      </c>
      <c r="C80" s="10">
        <v>76034</v>
      </c>
      <c r="D80" s="11">
        <v>12640</v>
      </c>
      <c r="E80" s="11">
        <v>7750</v>
      </c>
      <c r="F80" s="12">
        <f t="shared" si="4"/>
        <v>0.61313291139240511</v>
      </c>
      <c r="G80" s="12" t="str">
        <f t="shared" si="5"/>
        <v>POOR</v>
      </c>
      <c r="H80" s="5">
        <v>2</v>
      </c>
      <c r="I80" s="5">
        <v>132</v>
      </c>
      <c r="J80" s="5" t="str" cm="1">
        <f t="array" ref="J80">_xlfn.IFS(I80&gt;299,"High HP",I80&gt;99,"Medium HP",I80&lt;100,"Low HP")</f>
        <v>Medium HP</v>
      </c>
      <c r="K80" s="5" t="s">
        <v>21</v>
      </c>
      <c r="L80" s="5">
        <v>29</v>
      </c>
      <c r="M80" s="5">
        <v>52.084898750000001</v>
      </c>
      <c r="N80" s="5">
        <v>105</v>
      </c>
      <c r="O80" s="5">
        <v>74.400000000000006</v>
      </c>
      <c r="P80" s="5">
        <v>174.4</v>
      </c>
      <c r="Q80" s="5">
        <v>2.5670000000000002</v>
      </c>
      <c r="R80" s="5">
        <v>12.5</v>
      </c>
      <c r="S80" s="6">
        <v>40889</v>
      </c>
    </row>
    <row r="81" spans="1:19" x14ac:dyDescent="0.25">
      <c r="A81" s="3" t="s">
        <v>73</v>
      </c>
      <c r="B81" s="4" t="s">
        <v>77</v>
      </c>
      <c r="C81" s="10">
        <v>245815</v>
      </c>
      <c r="D81" s="11">
        <v>17885</v>
      </c>
      <c r="E81" s="11">
        <v>10055</v>
      </c>
      <c r="F81" s="12">
        <f t="shared" si="4"/>
        <v>0.56220296337713171</v>
      </c>
      <c r="G81" s="12" t="str">
        <f t="shared" si="5"/>
        <v>POOR</v>
      </c>
      <c r="H81" s="5">
        <v>3</v>
      </c>
      <c r="I81" s="5">
        <v>155</v>
      </c>
      <c r="J81" s="5" t="str" cm="1">
        <f t="array" ref="J81">_xlfn.IFS(I81&gt;299,"High HP",I81&gt;99,"Medium HP",I81&lt;100,"Low HP")</f>
        <v>Medium HP</v>
      </c>
      <c r="K81" s="5" t="s">
        <v>21</v>
      </c>
      <c r="L81" s="5">
        <v>24</v>
      </c>
      <c r="M81" s="5">
        <v>62.503739500000002</v>
      </c>
      <c r="N81" s="5">
        <v>108.5</v>
      </c>
      <c r="O81" s="5">
        <v>73</v>
      </c>
      <c r="P81" s="5">
        <v>197.6</v>
      </c>
      <c r="Q81" s="5">
        <v>3.3679999999999999</v>
      </c>
      <c r="R81" s="5">
        <v>16</v>
      </c>
      <c r="S81" s="6">
        <v>40897</v>
      </c>
    </row>
    <row r="82" spans="1:19" x14ac:dyDescent="0.25">
      <c r="A82" s="3" t="s">
        <v>44</v>
      </c>
      <c r="B82" s="4" t="s">
        <v>48</v>
      </c>
      <c r="C82" s="10">
        <v>42593</v>
      </c>
      <c r="D82" s="11">
        <v>19390</v>
      </c>
      <c r="E82" s="11">
        <v>11525</v>
      </c>
      <c r="F82" s="12">
        <f t="shared" si="4"/>
        <v>0.59437854564208359</v>
      </c>
      <c r="G82" s="12" t="str">
        <f t="shared" si="5"/>
        <v>POOR</v>
      </c>
      <c r="H82" s="5">
        <v>3.4</v>
      </c>
      <c r="I82" s="5">
        <v>180</v>
      </c>
      <c r="J82" s="5" t="str" cm="1">
        <f t="array" ref="J82">_xlfn.IFS(I82&gt;299,"High HP",I82&gt;99,"Medium HP",I82&lt;100,"Low HP")</f>
        <v>Medium HP</v>
      </c>
      <c r="K82" s="5" t="s">
        <v>21</v>
      </c>
      <c r="L82" s="5">
        <v>27</v>
      </c>
      <c r="M82" s="5">
        <v>72.030917189999997</v>
      </c>
      <c r="N82" s="5">
        <v>110.5</v>
      </c>
      <c r="O82" s="5">
        <v>72.7</v>
      </c>
      <c r="P82" s="5">
        <v>197.9</v>
      </c>
      <c r="Q82" s="5">
        <v>3.34</v>
      </c>
      <c r="R82" s="5">
        <v>17</v>
      </c>
      <c r="S82" s="6">
        <v>40899</v>
      </c>
    </row>
    <row r="83" spans="1:19" x14ac:dyDescent="0.25">
      <c r="A83" s="3" t="s">
        <v>103</v>
      </c>
      <c r="B83" s="4" t="s">
        <v>109</v>
      </c>
      <c r="C83" s="10">
        <v>51238</v>
      </c>
      <c r="D83" s="11">
        <v>34605</v>
      </c>
      <c r="E83" s="11">
        <v>29140</v>
      </c>
      <c r="F83" s="12">
        <f t="shared" si="4"/>
        <v>0.84207484467562488</v>
      </c>
      <c r="G83" s="12" t="str">
        <f t="shared" si="5"/>
        <v>GOOD</v>
      </c>
      <c r="H83" s="5">
        <v>3</v>
      </c>
      <c r="I83" s="5">
        <v>220</v>
      </c>
      <c r="J83" s="5" t="str" cm="1">
        <f t="array" ref="J83">_xlfn.IFS(I83&gt;299,"High HP",I83&gt;99,"Medium HP",I83&lt;100,"Low HP")</f>
        <v>Medium HP</v>
      </c>
      <c r="K83" s="5" t="s">
        <v>43</v>
      </c>
      <c r="L83" s="5">
        <v>21</v>
      </c>
      <c r="M83" s="5">
        <v>91.943801559999997</v>
      </c>
      <c r="N83" s="5">
        <v>103</v>
      </c>
      <c r="O83" s="5">
        <v>71.5</v>
      </c>
      <c r="P83" s="5">
        <v>180.1</v>
      </c>
      <c r="Q83" s="5">
        <v>3.9</v>
      </c>
      <c r="R83" s="5">
        <v>17.2</v>
      </c>
      <c r="S83" s="6">
        <v>40912</v>
      </c>
    </row>
    <row r="84" spans="1:19" x14ac:dyDescent="0.25">
      <c r="A84" s="3" t="s">
        <v>61</v>
      </c>
      <c r="B84" s="4" t="s">
        <v>68</v>
      </c>
      <c r="C84" s="10">
        <v>16767</v>
      </c>
      <c r="D84" s="11">
        <v>21315</v>
      </c>
      <c r="E84" s="11">
        <v>15510</v>
      </c>
      <c r="F84" s="12">
        <f t="shared" si="4"/>
        <v>0.72765657987332866</v>
      </c>
      <c r="G84" s="12" t="str">
        <f t="shared" si="5"/>
        <v>GOOD</v>
      </c>
      <c r="H84" s="5">
        <v>3.9</v>
      </c>
      <c r="I84" s="5">
        <v>175</v>
      </c>
      <c r="J84" s="5" t="str" cm="1">
        <f t="array" ref="J84">_xlfn.IFS(I84&gt;299,"High HP",I84&gt;99,"Medium HP",I84&lt;100,"Low HP")</f>
        <v>Medium HP</v>
      </c>
      <c r="K84" s="5" t="s">
        <v>43</v>
      </c>
      <c r="L84" s="5">
        <v>15</v>
      </c>
      <c r="M84" s="5">
        <v>71.135291609999996</v>
      </c>
      <c r="N84" s="5">
        <v>109.6</v>
      </c>
      <c r="O84" s="5">
        <v>78.8</v>
      </c>
      <c r="P84" s="5">
        <v>192.6</v>
      </c>
      <c r="Q84" s="5">
        <v>4.2450000000000001</v>
      </c>
      <c r="R84" s="5">
        <v>32</v>
      </c>
      <c r="S84" s="6">
        <v>40914</v>
      </c>
    </row>
    <row r="85" spans="1:19" x14ac:dyDescent="0.25">
      <c r="A85" s="3" t="s">
        <v>73</v>
      </c>
      <c r="B85" s="4" t="s">
        <v>83</v>
      </c>
      <c r="C85" s="10">
        <v>220650</v>
      </c>
      <c r="D85" s="11">
        <v>12050</v>
      </c>
      <c r="E85" s="11">
        <v>7850</v>
      </c>
      <c r="F85" s="12">
        <f t="shared" si="4"/>
        <v>0.65145228215767637</v>
      </c>
      <c r="G85" s="12" t="str">
        <f t="shared" si="5"/>
        <v>POOR</v>
      </c>
      <c r="H85" s="5">
        <v>2.5</v>
      </c>
      <c r="I85" s="5">
        <v>119</v>
      </c>
      <c r="J85" s="5" t="str" cm="1">
        <f t="array" ref="J85">_xlfn.IFS(I85&gt;299,"High HP",I85&gt;99,"Medium HP",I85&lt;100,"Low HP")</f>
        <v>Medium HP</v>
      </c>
      <c r="K85" s="5" t="s">
        <v>43</v>
      </c>
      <c r="L85" s="5">
        <v>23</v>
      </c>
      <c r="M85" s="5">
        <v>47.389531310000002</v>
      </c>
      <c r="N85" s="5">
        <v>117.5</v>
      </c>
      <c r="O85" s="5">
        <v>69.400000000000006</v>
      </c>
      <c r="P85" s="5">
        <v>200.7</v>
      </c>
      <c r="Q85" s="5">
        <v>3.0859999999999999</v>
      </c>
      <c r="R85" s="5">
        <v>20</v>
      </c>
      <c r="S85" s="6">
        <v>40922</v>
      </c>
    </row>
    <row r="86" spans="1:19" x14ac:dyDescent="0.25">
      <c r="A86" s="3" t="s">
        <v>54</v>
      </c>
      <c r="B86" s="4" t="s">
        <v>55</v>
      </c>
      <c r="C86" s="10">
        <v>7854</v>
      </c>
      <c r="D86" s="11">
        <v>19840</v>
      </c>
      <c r="E86" s="11">
        <v>12360</v>
      </c>
      <c r="F86" s="12">
        <f t="shared" si="4"/>
        <v>0.62298387096774188</v>
      </c>
      <c r="G86" s="12" t="str">
        <f t="shared" si="5"/>
        <v>POOR</v>
      </c>
      <c r="H86" s="5">
        <v>2.5</v>
      </c>
      <c r="I86" s="5">
        <v>163</v>
      </c>
      <c r="J86" s="5" t="str" cm="1">
        <f t="array" ref="J86">_xlfn.IFS(I86&gt;299,"High HP",I86&gt;99,"Medium HP",I86&lt;100,"Low HP")</f>
        <v>Medium HP</v>
      </c>
      <c r="K86" s="5" t="s">
        <v>21</v>
      </c>
      <c r="L86" s="5">
        <v>24</v>
      </c>
      <c r="M86" s="5">
        <v>65.957183959999995</v>
      </c>
      <c r="N86" s="5">
        <v>103.7</v>
      </c>
      <c r="O86" s="5">
        <v>69.7</v>
      </c>
      <c r="P86" s="5">
        <v>190.9</v>
      </c>
      <c r="Q86" s="5">
        <v>2.9670000000000001</v>
      </c>
      <c r="R86" s="5">
        <v>15.9</v>
      </c>
      <c r="S86" s="6">
        <v>40924</v>
      </c>
    </row>
    <row r="87" spans="1:19" x14ac:dyDescent="0.25">
      <c r="A87" s="3" t="s">
        <v>114</v>
      </c>
      <c r="B87" s="4" t="s">
        <v>120</v>
      </c>
      <c r="C87" s="10">
        <v>11337</v>
      </c>
      <c r="D87" s="11">
        <v>31807</v>
      </c>
      <c r="E87" s="11">
        <v>19125</v>
      </c>
      <c r="F87" s="12">
        <f t="shared" si="4"/>
        <v>0.601282736504543</v>
      </c>
      <c r="G87" s="12" t="str">
        <f t="shared" si="5"/>
        <v>POOR</v>
      </c>
      <c r="H87" s="5">
        <v>3.5</v>
      </c>
      <c r="I87" s="5">
        <v>200</v>
      </c>
      <c r="J87" s="5" t="str" cm="1">
        <f t="array" ref="J87">_xlfn.IFS(I87&gt;299,"High HP",I87&gt;99,"Medium HP",I87&lt;100,"Low HP")</f>
        <v>Medium HP</v>
      </c>
      <c r="K87" s="5" t="s">
        <v>43</v>
      </c>
      <c r="L87" s="5">
        <v>18</v>
      </c>
      <c r="M87" s="5">
        <v>83.920815039999994</v>
      </c>
      <c r="N87" s="5">
        <v>107.3</v>
      </c>
      <c r="O87" s="5">
        <v>69.900000000000006</v>
      </c>
      <c r="P87" s="5">
        <v>186.6</v>
      </c>
      <c r="Q87" s="5">
        <v>4.5199999999999996</v>
      </c>
      <c r="R87" s="5">
        <v>24.3</v>
      </c>
      <c r="S87" s="6">
        <v>40925</v>
      </c>
    </row>
    <row r="88" spans="1:19" x14ac:dyDescent="0.25">
      <c r="A88" s="3" t="s">
        <v>158</v>
      </c>
      <c r="B88" s="4" t="s">
        <v>159</v>
      </c>
      <c r="C88" s="10">
        <v>51645</v>
      </c>
      <c r="D88" s="11">
        <v>21610</v>
      </c>
      <c r="E88" s="11">
        <v>13790</v>
      </c>
      <c r="F88" s="12">
        <f t="shared" si="4"/>
        <v>0.6381304951411384</v>
      </c>
      <c r="G88" s="12" t="str">
        <f t="shared" si="5"/>
        <v>POOR</v>
      </c>
      <c r="H88" s="5">
        <v>2.4</v>
      </c>
      <c r="I88" s="5">
        <v>150</v>
      </c>
      <c r="J88" s="5" t="str" cm="1">
        <f t="array" ref="J88">_xlfn.IFS(I88&gt;299,"High HP",I88&gt;99,"Medium HP",I88&lt;100,"Low HP")</f>
        <v>Medium HP</v>
      </c>
      <c r="K88" s="5" t="s">
        <v>21</v>
      </c>
      <c r="L88" s="5">
        <v>27</v>
      </c>
      <c r="M88" s="5">
        <v>62.015870300000003</v>
      </c>
      <c r="N88" s="5">
        <v>104.1</v>
      </c>
      <c r="O88" s="5">
        <v>68.400000000000006</v>
      </c>
      <c r="P88" s="5">
        <v>181.9</v>
      </c>
      <c r="Q88" s="5">
        <v>2.9060000000000001</v>
      </c>
      <c r="R88" s="5">
        <v>15</v>
      </c>
      <c r="S88" s="6">
        <v>40933</v>
      </c>
    </row>
    <row r="89" spans="1:19" x14ac:dyDescent="0.25">
      <c r="A89" s="3" t="s">
        <v>114</v>
      </c>
      <c r="B89" s="4" t="s">
        <v>117</v>
      </c>
      <c r="C89" s="10">
        <v>55616</v>
      </c>
      <c r="D89" s="11">
        <v>17357</v>
      </c>
      <c r="E89" s="11">
        <v>10595</v>
      </c>
      <c r="F89" s="12">
        <f t="shared" si="4"/>
        <v>0.61041654663824396</v>
      </c>
      <c r="G89" s="12" t="str">
        <f t="shared" si="5"/>
        <v>POOR</v>
      </c>
      <c r="H89" s="5">
        <v>2.4</v>
      </c>
      <c r="I89" s="5">
        <v>145</v>
      </c>
      <c r="J89" s="5" t="str" cm="1">
        <f t="array" ref="J89">_xlfn.IFS(I89&gt;299,"High HP",I89&gt;99,"Medium HP",I89&lt;100,"Low HP")</f>
        <v>Medium HP</v>
      </c>
      <c r="K89" s="5" t="s">
        <v>21</v>
      </c>
      <c r="L89" s="5">
        <v>25</v>
      </c>
      <c r="M89" s="5">
        <v>58.606772919999997</v>
      </c>
      <c r="N89" s="5">
        <v>103.7</v>
      </c>
      <c r="O89" s="5">
        <v>68.5</v>
      </c>
      <c r="P89" s="5">
        <v>187.8</v>
      </c>
      <c r="Q89" s="5">
        <v>2.9449999999999998</v>
      </c>
      <c r="R89" s="5">
        <v>16.3</v>
      </c>
      <c r="S89" s="6">
        <v>40937</v>
      </c>
    </row>
    <row r="90" spans="1:19" x14ac:dyDescent="0.25">
      <c r="A90" s="3" t="s">
        <v>28</v>
      </c>
      <c r="B90" s="4" t="s">
        <v>30</v>
      </c>
      <c r="C90" s="10">
        <v>9231</v>
      </c>
      <c r="D90" s="11">
        <v>33400</v>
      </c>
      <c r="E90" s="11">
        <v>28675</v>
      </c>
      <c r="F90" s="12">
        <f t="shared" si="4"/>
        <v>0.85853293413173648</v>
      </c>
      <c r="G90" s="12" t="str">
        <f t="shared" si="5"/>
        <v>GOOD</v>
      </c>
      <c r="H90" s="5">
        <v>2.8</v>
      </c>
      <c r="I90" s="5">
        <v>193</v>
      </c>
      <c r="J90" s="5" t="str" cm="1">
        <f t="array" ref="J90">_xlfn.IFS(I90&gt;299,"High HP",I90&gt;99,"Medium HP",I90&lt;100,"Low HP")</f>
        <v>Medium HP</v>
      </c>
      <c r="K90" s="5" t="s">
        <v>21</v>
      </c>
      <c r="L90" s="5">
        <v>24</v>
      </c>
      <c r="M90" s="5">
        <v>81.877068559999998</v>
      </c>
      <c r="N90" s="5">
        <v>107.3</v>
      </c>
      <c r="O90" s="5">
        <v>68.5</v>
      </c>
      <c r="P90" s="5">
        <v>176</v>
      </c>
      <c r="Q90" s="5">
        <v>3.1970000000000001</v>
      </c>
      <c r="R90" s="5">
        <v>16.600000000000001</v>
      </c>
      <c r="S90" s="6">
        <v>40937</v>
      </c>
    </row>
    <row r="91" spans="1:19" x14ac:dyDescent="0.25">
      <c r="A91" s="3" t="s">
        <v>73</v>
      </c>
      <c r="B91" s="4" t="s">
        <v>75</v>
      </c>
      <c r="C91" s="10">
        <v>113369</v>
      </c>
      <c r="D91" s="11">
        <v>21560</v>
      </c>
      <c r="E91" s="11">
        <v>12760</v>
      </c>
      <c r="F91" s="12">
        <f t="shared" si="4"/>
        <v>0.59183673469387754</v>
      </c>
      <c r="G91" s="12" t="str">
        <f t="shared" si="5"/>
        <v>POOR</v>
      </c>
      <c r="H91" s="5">
        <v>3.8</v>
      </c>
      <c r="I91" s="5">
        <v>190</v>
      </c>
      <c r="J91" s="5" t="str" cm="1">
        <f t="array" ref="J91">_xlfn.IFS(I91&gt;299,"High HP",I91&gt;99,"Medium HP",I91&lt;100,"Low HP")</f>
        <v>Medium HP</v>
      </c>
      <c r="K91" s="5" t="s">
        <v>21</v>
      </c>
      <c r="L91" s="5">
        <v>24</v>
      </c>
      <c r="M91" s="5">
        <v>76.509184559999994</v>
      </c>
      <c r="N91" s="5">
        <v>101.3</v>
      </c>
      <c r="O91" s="5">
        <v>73.099999999999994</v>
      </c>
      <c r="P91" s="5">
        <v>183.2</v>
      </c>
      <c r="Q91" s="5">
        <v>3.2029999999999998</v>
      </c>
      <c r="R91" s="5">
        <v>15.7</v>
      </c>
      <c r="S91" s="6">
        <v>40939</v>
      </c>
    </row>
    <row r="92" spans="1:19" x14ac:dyDescent="0.25">
      <c r="A92" s="3" t="s">
        <v>19</v>
      </c>
      <c r="B92" s="4" t="s">
        <v>20</v>
      </c>
      <c r="C92" s="10">
        <v>16919</v>
      </c>
      <c r="D92" s="11">
        <v>21500</v>
      </c>
      <c r="E92" s="11">
        <v>16360</v>
      </c>
      <c r="F92" s="12">
        <f t="shared" si="4"/>
        <v>0.76093023255813952</v>
      </c>
      <c r="G92" s="12" t="str">
        <f t="shared" si="5"/>
        <v>GOOD</v>
      </c>
      <c r="H92" s="5">
        <v>1.8</v>
      </c>
      <c r="I92" s="5">
        <v>140</v>
      </c>
      <c r="J92" s="5" t="str" cm="1">
        <f t="array" ref="J92">_xlfn.IFS(I92&gt;299,"High HP",I92&gt;99,"Medium HP",I92&lt;100,"Low HP")</f>
        <v>Medium HP</v>
      </c>
      <c r="K92" s="5" t="s">
        <v>21</v>
      </c>
      <c r="L92" s="5">
        <v>28</v>
      </c>
      <c r="M92" s="5">
        <v>58.280149520000002</v>
      </c>
      <c r="N92" s="5">
        <v>101.2</v>
      </c>
      <c r="O92" s="5">
        <v>67.3</v>
      </c>
      <c r="P92" s="5">
        <v>172.4</v>
      </c>
      <c r="Q92" s="5">
        <v>2.6389999999999998</v>
      </c>
      <c r="R92" s="5">
        <v>13.2</v>
      </c>
      <c r="S92" s="24">
        <v>40941</v>
      </c>
    </row>
    <row r="93" spans="1:19" x14ac:dyDescent="0.25">
      <c r="A93" s="3" t="s">
        <v>85</v>
      </c>
      <c r="B93" s="4" t="s">
        <v>90</v>
      </c>
      <c r="C93" s="10">
        <v>76029</v>
      </c>
      <c r="D93" s="11">
        <v>26000</v>
      </c>
      <c r="E93" s="11">
        <v>19490</v>
      </c>
      <c r="F93" s="12">
        <f t="shared" si="4"/>
        <v>0.74961538461538457</v>
      </c>
      <c r="G93" s="12" t="str">
        <f t="shared" si="5"/>
        <v>GOOD</v>
      </c>
      <c r="H93" s="5">
        <v>3.5</v>
      </c>
      <c r="I93" s="5">
        <v>210</v>
      </c>
      <c r="J93" s="5" t="str" cm="1">
        <f t="array" ref="J93">_xlfn.IFS(I93&gt;299,"High HP",I93&gt;99,"Medium HP",I93&lt;100,"Low HP")</f>
        <v>Medium HP</v>
      </c>
      <c r="K93" s="5" t="s">
        <v>43</v>
      </c>
      <c r="L93" s="5">
        <v>23</v>
      </c>
      <c r="M93" s="5">
        <v>85.217691340000002</v>
      </c>
      <c r="N93" s="5">
        <v>118.1</v>
      </c>
      <c r="O93" s="5">
        <v>75.599999999999994</v>
      </c>
      <c r="P93" s="5">
        <v>201.2</v>
      </c>
      <c r="Q93" s="5">
        <v>4.2880000000000003</v>
      </c>
      <c r="R93" s="5">
        <v>20</v>
      </c>
      <c r="S93" s="6">
        <v>40947</v>
      </c>
    </row>
    <row r="94" spans="1:19" x14ac:dyDescent="0.25">
      <c r="A94" s="3" t="s">
        <v>54</v>
      </c>
      <c r="B94" s="4" t="s">
        <v>60</v>
      </c>
      <c r="C94" s="10">
        <v>30696</v>
      </c>
      <c r="D94" s="11">
        <v>29185</v>
      </c>
      <c r="E94" s="11">
        <v>18425</v>
      </c>
      <c r="F94" s="12">
        <f t="shared" si="4"/>
        <v>0.63131745759808122</v>
      </c>
      <c r="G94" s="12" t="str">
        <f t="shared" si="5"/>
        <v>POOR</v>
      </c>
      <c r="H94" s="5">
        <v>3.5</v>
      </c>
      <c r="I94" s="5">
        <v>253</v>
      </c>
      <c r="J94" s="5" t="str" cm="1">
        <f t="array" ref="J94">_xlfn.IFS(I94&gt;299,"High HP",I94&gt;99,"Medium HP",I94&lt;100,"Low HP")</f>
        <v>Medium HP</v>
      </c>
      <c r="K94" s="5" t="s">
        <v>21</v>
      </c>
      <c r="L94" s="5">
        <v>23</v>
      </c>
      <c r="M94" s="5">
        <v>101.6552441</v>
      </c>
      <c r="N94" s="5">
        <v>113</v>
      </c>
      <c r="O94" s="5">
        <v>74.400000000000006</v>
      </c>
      <c r="P94" s="5">
        <v>197.8</v>
      </c>
      <c r="Q94" s="5">
        <v>3.5670000000000002</v>
      </c>
      <c r="R94" s="5">
        <v>17</v>
      </c>
      <c r="S94" s="6">
        <v>40949</v>
      </c>
    </row>
    <row r="95" spans="1:19" x14ac:dyDescent="0.25">
      <c r="A95" s="3" t="s">
        <v>165</v>
      </c>
      <c r="B95" s="4" t="s">
        <v>166</v>
      </c>
      <c r="C95" s="10">
        <v>8982</v>
      </c>
      <c r="D95" s="11">
        <v>41430</v>
      </c>
      <c r="E95" s="11">
        <v>41250</v>
      </c>
      <c r="F95" s="12">
        <f t="shared" si="4"/>
        <v>0.99565532223026787</v>
      </c>
      <c r="G95" s="12" t="str">
        <f t="shared" si="5"/>
        <v>GOOD</v>
      </c>
      <c r="H95" s="5">
        <v>2.7</v>
      </c>
      <c r="I95" s="5">
        <v>217</v>
      </c>
      <c r="J95" s="5" t="str" cm="1">
        <f t="array" ref="J95">_xlfn.IFS(I95&gt;299,"High HP",I95&gt;99,"Medium HP",I95&lt;100,"Low HP")</f>
        <v>Medium HP</v>
      </c>
      <c r="K95" s="5" t="s">
        <v>21</v>
      </c>
      <c r="L95" s="5">
        <v>22</v>
      </c>
      <c r="M95" s="5">
        <v>93.437330700000004</v>
      </c>
      <c r="N95" s="5">
        <v>95.2</v>
      </c>
      <c r="O95" s="5">
        <v>70.099999999999994</v>
      </c>
      <c r="P95" s="5">
        <v>171</v>
      </c>
      <c r="Q95" s="5">
        <v>2.778</v>
      </c>
      <c r="R95" s="5">
        <v>17</v>
      </c>
      <c r="S95" s="6">
        <v>40958</v>
      </c>
    </row>
    <row r="96" spans="1:19" x14ac:dyDescent="0.25">
      <c r="A96" s="3" t="s">
        <v>122</v>
      </c>
      <c r="B96" s="4" t="s">
        <v>124</v>
      </c>
      <c r="C96" s="10">
        <v>26529</v>
      </c>
      <c r="D96" s="11">
        <v>16540</v>
      </c>
      <c r="E96" s="11">
        <v>13890</v>
      </c>
      <c r="F96" s="12">
        <f t="shared" si="4"/>
        <v>0.83978234582829503</v>
      </c>
      <c r="G96" s="12" t="str">
        <f t="shared" si="5"/>
        <v>GOOD</v>
      </c>
      <c r="H96" s="5">
        <v>2</v>
      </c>
      <c r="I96" s="5">
        <v>125</v>
      </c>
      <c r="J96" s="5" t="str" cm="1">
        <f t="array" ref="J96">_xlfn.IFS(I96&gt;299,"High HP",I96&gt;99,"Medium HP",I96&lt;100,"Low HP")</f>
        <v>Medium HP</v>
      </c>
      <c r="K96" s="5" t="s">
        <v>21</v>
      </c>
      <c r="L96" s="5">
        <v>30</v>
      </c>
      <c r="M96" s="5">
        <v>51.113474259999997</v>
      </c>
      <c r="N96" s="5">
        <v>106.4</v>
      </c>
      <c r="O96" s="5">
        <v>69.599999999999994</v>
      </c>
      <c r="P96" s="5">
        <v>185</v>
      </c>
      <c r="Q96" s="5">
        <v>2.8919999999999999</v>
      </c>
      <c r="R96" s="5">
        <v>16</v>
      </c>
      <c r="S96" s="6">
        <v>40962</v>
      </c>
    </row>
    <row r="97" spans="1:19" x14ac:dyDescent="0.25">
      <c r="A97" s="3" t="s">
        <v>37</v>
      </c>
      <c r="B97" s="4" t="s">
        <v>38</v>
      </c>
      <c r="C97" s="10">
        <v>63729</v>
      </c>
      <c r="D97" s="11">
        <v>39895</v>
      </c>
      <c r="E97" s="11">
        <v>22525</v>
      </c>
      <c r="F97" s="12">
        <f t="shared" si="4"/>
        <v>0.56460709362075445</v>
      </c>
      <c r="G97" s="12" t="str">
        <f t="shared" si="5"/>
        <v>POOR</v>
      </c>
      <c r="H97" s="5">
        <v>4.5999999999999996</v>
      </c>
      <c r="I97" s="5">
        <v>275</v>
      </c>
      <c r="J97" s="5" t="str" cm="1">
        <f t="array" ref="J97">_xlfn.IFS(I97&gt;299,"High HP",I97&gt;99,"Medium HP",I97&lt;100,"Low HP")</f>
        <v>Medium HP</v>
      </c>
      <c r="K97" s="5" t="s">
        <v>21</v>
      </c>
      <c r="L97" s="5">
        <v>22</v>
      </c>
      <c r="M97" s="5">
        <v>113.85459760000001</v>
      </c>
      <c r="N97" s="5">
        <v>115.3</v>
      </c>
      <c r="O97" s="5">
        <v>74.5</v>
      </c>
      <c r="P97" s="5">
        <v>207.2</v>
      </c>
      <c r="Q97" s="5">
        <v>3.9780000000000002</v>
      </c>
      <c r="R97" s="5">
        <v>18.5</v>
      </c>
      <c r="S97" s="6">
        <v>40962</v>
      </c>
    </row>
    <row r="98" spans="1:19" x14ac:dyDescent="0.25">
      <c r="A98" s="3" t="s">
        <v>73</v>
      </c>
      <c r="B98" s="4" t="s">
        <v>81</v>
      </c>
      <c r="C98" s="10">
        <v>155787</v>
      </c>
      <c r="D98" s="11">
        <v>21410</v>
      </c>
      <c r="E98" s="11">
        <v>13175</v>
      </c>
      <c r="F98" s="12">
        <f t="shared" ref="F98:F129" si="6">SUM(E98/D98)</f>
        <v>0.6153666510976179</v>
      </c>
      <c r="G98" s="12" t="str">
        <f t="shared" ref="G98:G129" si="7">IF(F98&gt;69%, "GOOD", "POOR")</f>
        <v>POOR</v>
      </c>
      <c r="H98" s="5">
        <v>3</v>
      </c>
      <c r="I98" s="5">
        <v>150</v>
      </c>
      <c r="J98" s="5" t="str" cm="1">
        <f t="array" ref="J98">_xlfn.IFS(I98&gt;299,"High HP",I98&gt;99,"Medium HP",I98&lt;100,"Low HP")</f>
        <v>Medium HP</v>
      </c>
      <c r="K98" s="5" t="s">
        <v>43</v>
      </c>
      <c r="L98" s="5">
        <v>21</v>
      </c>
      <c r="M98" s="5">
        <v>62.095048390000002</v>
      </c>
      <c r="N98" s="5">
        <v>120.7</v>
      </c>
      <c r="O98" s="5">
        <v>76.599999999999994</v>
      </c>
      <c r="P98" s="5">
        <v>200.9</v>
      </c>
      <c r="Q98" s="5">
        <v>3.7610000000000001</v>
      </c>
      <c r="R98" s="5">
        <v>26</v>
      </c>
      <c r="S98" s="6">
        <v>40964</v>
      </c>
    </row>
    <row r="99" spans="1:19" x14ac:dyDescent="0.25">
      <c r="A99" s="3" t="s">
        <v>24</v>
      </c>
      <c r="B99" s="4" t="s">
        <v>27</v>
      </c>
      <c r="C99" s="10">
        <v>1380</v>
      </c>
      <c r="D99" s="11">
        <v>62000</v>
      </c>
      <c r="E99" s="11">
        <v>39000</v>
      </c>
      <c r="F99" s="12">
        <f t="shared" si="6"/>
        <v>0.62903225806451613</v>
      </c>
      <c r="G99" s="12" t="str">
        <f t="shared" si="7"/>
        <v>POOR</v>
      </c>
      <c r="H99" s="5">
        <v>4.2</v>
      </c>
      <c r="I99" s="5">
        <v>310</v>
      </c>
      <c r="J99" s="5" t="str" cm="1">
        <f t="array" ref="J99">_xlfn.IFS(I99&gt;299,"High HP",I99&gt;99,"Medium HP",I99&lt;100,"Low HP")</f>
        <v>High HP</v>
      </c>
      <c r="K99" s="5" t="s">
        <v>21</v>
      </c>
      <c r="L99" s="5">
        <v>21</v>
      </c>
      <c r="M99" s="5">
        <v>134.65685819999999</v>
      </c>
      <c r="N99" s="5">
        <v>113</v>
      </c>
      <c r="O99" s="5">
        <v>74</v>
      </c>
      <c r="P99" s="5">
        <v>198.2</v>
      </c>
      <c r="Q99" s="5">
        <v>3.9020000000000001</v>
      </c>
      <c r="R99" s="5">
        <v>23.7</v>
      </c>
      <c r="S99" s="6">
        <v>40966</v>
      </c>
    </row>
    <row r="100" spans="1:19" x14ac:dyDescent="0.25">
      <c r="A100" s="3" t="s">
        <v>99</v>
      </c>
      <c r="B100" s="4" t="s">
        <v>100</v>
      </c>
      <c r="C100" s="10">
        <v>55557</v>
      </c>
      <c r="D100" s="11">
        <v>14460</v>
      </c>
      <c r="E100" s="11">
        <v>13475</v>
      </c>
      <c r="F100" s="12">
        <f t="shared" si="6"/>
        <v>0.931881051175657</v>
      </c>
      <c r="G100" s="12" t="str">
        <f t="shared" si="7"/>
        <v>GOOD</v>
      </c>
      <c r="H100" s="5">
        <v>2.5</v>
      </c>
      <c r="I100" s="5">
        <v>120</v>
      </c>
      <c r="J100" s="5" t="str" cm="1">
        <f t="array" ref="J100">_xlfn.IFS(I100&gt;299,"High HP",I100&gt;99,"Medium HP",I100&lt;100,"Low HP")</f>
        <v>Medium HP</v>
      </c>
      <c r="K100" s="5" t="s">
        <v>43</v>
      </c>
      <c r="L100" s="5">
        <v>17</v>
      </c>
      <c r="M100" s="5">
        <v>48.672897910000003</v>
      </c>
      <c r="N100" s="5">
        <v>93.4</v>
      </c>
      <c r="O100" s="5">
        <v>66.7</v>
      </c>
      <c r="P100" s="5">
        <v>152</v>
      </c>
      <c r="Q100" s="5">
        <v>3.0449999999999999</v>
      </c>
      <c r="R100" s="5">
        <v>19</v>
      </c>
      <c r="S100" s="6">
        <v>40972</v>
      </c>
    </row>
    <row r="101" spans="1:19" x14ac:dyDescent="0.25">
      <c r="A101" s="3" t="s">
        <v>61</v>
      </c>
      <c r="B101" s="4" t="s">
        <v>67</v>
      </c>
      <c r="C101" s="10">
        <v>227061</v>
      </c>
      <c r="D101" s="11">
        <v>19460</v>
      </c>
      <c r="E101" s="11">
        <v>15060</v>
      </c>
      <c r="F101" s="12">
        <f t="shared" si="6"/>
        <v>0.77389516957862281</v>
      </c>
      <c r="G101" s="12" t="str">
        <f t="shared" si="7"/>
        <v>GOOD</v>
      </c>
      <c r="H101" s="5">
        <v>5.2</v>
      </c>
      <c r="I101" s="5">
        <v>230</v>
      </c>
      <c r="J101" s="5" t="str" cm="1">
        <f t="array" ref="J101">_xlfn.IFS(I101&gt;299,"High HP",I101&gt;99,"Medium HP",I101&lt;100,"Low HP")</f>
        <v>Medium HP</v>
      </c>
      <c r="K101" s="5" t="s">
        <v>43</v>
      </c>
      <c r="L101" s="5">
        <v>17</v>
      </c>
      <c r="M101" s="5">
        <v>90.211700050000005</v>
      </c>
      <c r="N101" s="5">
        <v>138.69999999999999</v>
      </c>
      <c r="O101" s="5">
        <v>79.3</v>
      </c>
      <c r="P101" s="5">
        <v>224.2</v>
      </c>
      <c r="Q101" s="5">
        <v>4.47</v>
      </c>
      <c r="R101" s="5">
        <v>26</v>
      </c>
      <c r="S101" s="6">
        <v>40974</v>
      </c>
    </row>
    <row r="102" spans="1:19" x14ac:dyDescent="0.25">
      <c r="A102" s="3" t="s">
        <v>44</v>
      </c>
      <c r="B102" s="4" t="s">
        <v>46</v>
      </c>
      <c r="C102" s="10">
        <v>135126</v>
      </c>
      <c r="D102" s="11">
        <v>16535</v>
      </c>
      <c r="E102" s="11">
        <v>11225</v>
      </c>
      <c r="F102" s="12">
        <f t="shared" si="6"/>
        <v>0.67886301784094349</v>
      </c>
      <c r="G102" s="12" t="str">
        <f t="shared" si="7"/>
        <v>POOR</v>
      </c>
      <c r="H102" s="5">
        <v>3.1</v>
      </c>
      <c r="I102" s="5">
        <v>170</v>
      </c>
      <c r="J102" s="5" t="str" cm="1">
        <f t="array" ref="J102">_xlfn.IFS(I102&gt;299,"High HP",I102&gt;99,"Medium HP",I102&lt;100,"Low HP")</f>
        <v>Medium HP</v>
      </c>
      <c r="K102" s="5" t="s">
        <v>21</v>
      </c>
      <c r="L102" s="5">
        <v>25</v>
      </c>
      <c r="M102" s="5">
        <v>67.314462160000005</v>
      </c>
      <c r="N102" s="5">
        <v>107</v>
      </c>
      <c r="O102" s="5">
        <v>69.400000000000006</v>
      </c>
      <c r="P102" s="5">
        <v>190.4</v>
      </c>
      <c r="Q102" s="5">
        <v>3.0510000000000002</v>
      </c>
      <c r="R102" s="5">
        <v>15</v>
      </c>
      <c r="S102" s="6">
        <v>40987</v>
      </c>
    </row>
    <row r="103" spans="1:19" x14ac:dyDescent="0.25">
      <c r="A103" s="3" t="s">
        <v>85</v>
      </c>
      <c r="B103" s="4" t="s">
        <v>88</v>
      </c>
      <c r="C103" s="10">
        <v>73203</v>
      </c>
      <c r="D103" s="11">
        <v>20550</v>
      </c>
      <c r="E103" s="11">
        <v>17710</v>
      </c>
      <c r="F103" s="12">
        <f t="shared" si="6"/>
        <v>0.8618004866180049</v>
      </c>
      <c r="G103" s="12" t="str">
        <f t="shared" si="7"/>
        <v>GOOD</v>
      </c>
      <c r="H103" s="5">
        <v>2</v>
      </c>
      <c r="I103" s="5">
        <v>146</v>
      </c>
      <c r="J103" s="5" t="str" cm="1">
        <f t="array" ref="J103">_xlfn.IFS(I103&gt;299,"High HP",I103&gt;99,"Medium HP",I103&lt;100,"Low HP")</f>
        <v>Medium HP</v>
      </c>
      <c r="K103" s="5" t="s">
        <v>43</v>
      </c>
      <c r="L103" s="5">
        <v>24</v>
      </c>
      <c r="M103" s="5">
        <v>60.087966620000003</v>
      </c>
      <c r="N103" s="5">
        <v>103.2</v>
      </c>
      <c r="O103" s="5">
        <v>68.900000000000006</v>
      </c>
      <c r="P103" s="5">
        <v>177.6</v>
      </c>
      <c r="Q103" s="5">
        <v>3.2189999999999999</v>
      </c>
      <c r="R103" s="5">
        <v>15.3</v>
      </c>
      <c r="S103" s="6">
        <v>40989</v>
      </c>
    </row>
    <row r="104" spans="1:19" x14ac:dyDescent="0.25">
      <c r="A104" s="3" t="s">
        <v>32</v>
      </c>
      <c r="B104" s="4" t="s">
        <v>35</v>
      </c>
      <c r="C104" s="10">
        <v>27851</v>
      </c>
      <c r="D104" s="11">
        <v>31965</v>
      </c>
      <c r="E104" s="11">
        <v>20190</v>
      </c>
      <c r="F104" s="12">
        <f t="shared" si="6"/>
        <v>0.63162834350070385</v>
      </c>
      <c r="G104" s="12" t="str">
        <f t="shared" si="7"/>
        <v>POOR</v>
      </c>
      <c r="H104" s="5">
        <v>3.8</v>
      </c>
      <c r="I104" s="5">
        <v>205</v>
      </c>
      <c r="J104" s="5" t="str" cm="1">
        <f t="array" ref="J104">_xlfn.IFS(I104&gt;299,"High HP",I104&gt;99,"Medium HP",I104&lt;100,"Low HP")</f>
        <v>Medium HP</v>
      </c>
      <c r="K104" s="5" t="s">
        <v>21</v>
      </c>
      <c r="L104" s="5">
        <v>24</v>
      </c>
      <c r="M104" s="5">
        <v>85.828408249999995</v>
      </c>
      <c r="N104" s="5">
        <v>113.8</v>
      </c>
      <c r="O104" s="5">
        <v>74.7</v>
      </c>
      <c r="P104" s="5">
        <v>206.8</v>
      </c>
      <c r="Q104" s="5">
        <v>3.778</v>
      </c>
      <c r="R104" s="5">
        <v>18.5</v>
      </c>
      <c r="S104" s="6">
        <v>40991</v>
      </c>
    </row>
    <row r="105" spans="1:19" x14ac:dyDescent="0.25">
      <c r="A105" s="3" t="s">
        <v>103</v>
      </c>
      <c r="B105" s="4" t="s">
        <v>107</v>
      </c>
      <c r="C105" s="10">
        <v>6375</v>
      </c>
      <c r="D105" s="11">
        <v>54005</v>
      </c>
      <c r="E105" s="11">
        <v>40375</v>
      </c>
      <c r="F105" s="12">
        <f t="shared" si="6"/>
        <v>0.74761596148504772</v>
      </c>
      <c r="G105" s="12" t="str">
        <f t="shared" si="7"/>
        <v>GOOD</v>
      </c>
      <c r="H105" s="5">
        <v>4</v>
      </c>
      <c r="I105" s="5">
        <v>290</v>
      </c>
      <c r="J105" s="5" t="str" cm="1">
        <f t="array" ref="J105">_xlfn.IFS(I105&gt;299,"High HP",I105&gt;99,"Medium HP",I105&lt;100,"Low HP")</f>
        <v>Medium HP</v>
      </c>
      <c r="K105" s="5" t="s">
        <v>21</v>
      </c>
      <c r="L105" s="5">
        <v>22</v>
      </c>
      <c r="M105" s="5">
        <v>124.44671630000001</v>
      </c>
      <c r="N105" s="5">
        <v>112.2</v>
      </c>
      <c r="O105" s="5">
        <v>72</v>
      </c>
      <c r="P105" s="5">
        <v>196.7</v>
      </c>
      <c r="Q105" s="5">
        <v>3.89</v>
      </c>
      <c r="R105" s="5">
        <v>22.5</v>
      </c>
      <c r="S105" s="6">
        <v>40997</v>
      </c>
    </row>
    <row r="106" spans="1:19" x14ac:dyDescent="0.25">
      <c r="A106" s="3" t="s">
        <v>73</v>
      </c>
      <c r="B106" s="4" t="s">
        <v>74</v>
      </c>
      <c r="C106" s="10">
        <v>70227</v>
      </c>
      <c r="D106" s="11">
        <v>12070</v>
      </c>
      <c r="E106" s="11">
        <v>7425</v>
      </c>
      <c r="F106" s="12">
        <f t="shared" si="6"/>
        <v>0.61516155758077884</v>
      </c>
      <c r="G106" s="12" t="str">
        <f t="shared" si="7"/>
        <v>POOR</v>
      </c>
      <c r="H106" s="5">
        <v>2</v>
      </c>
      <c r="I106" s="5">
        <v>110</v>
      </c>
      <c r="J106" s="5" t="str" cm="1">
        <f t="array" ref="J106">_xlfn.IFS(I106&gt;299,"High HP",I106&gt;99,"Medium HP",I106&lt;100,"Low HP")</f>
        <v>Medium HP</v>
      </c>
      <c r="K106" s="5" t="s">
        <v>21</v>
      </c>
      <c r="L106" s="5">
        <v>30</v>
      </c>
      <c r="M106" s="5">
        <v>44.083709460000001</v>
      </c>
      <c r="N106" s="5">
        <v>98.4</v>
      </c>
      <c r="O106" s="5">
        <v>67</v>
      </c>
      <c r="P106" s="5">
        <v>174.7</v>
      </c>
      <c r="Q106" s="5">
        <v>2.468</v>
      </c>
      <c r="R106" s="5">
        <v>12.7</v>
      </c>
      <c r="S106" s="6">
        <v>40999</v>
      </c>
    </row>
    <row r="107" spans="1:19" x14ac:dyDescent="0.25">
      <c r="A107" s="3" t="s">
        <v>44</v>
      </c>
      <c r="B107" s="4" t="s">
        <v>52</v>
      </c>
      <c r="C107" s="10">
        <v>21855</v>
      </c>
      <c r="D107" s="11">
        <v>9235</v>
      </c>
      <c r="E107" s="11">
        <v>5160</v>
      </c>
      <c r="F107" s="12">
        <f t="shared" si="6"/>
        <v>0.55874390904168925</v>
      </c>
      <c r="G107" s="12" t="str">
        <f t="shared" si="7"/>
        <v>POOR</v>
      </c>
      <c r="H107" s="5">
        <v>1</v>
      </c>
      <c r="I107" s="5">
        <v>55</v>
      </c>
      <c r="J107" s="5" t="str" cm="1">
        <f t="array" ref="J107">_xlfn.IFS(I107&gt;299,"High HP",I107&gt;99,"Medium HP",I107&lt;100,"Low HP")</f>
        <v>Low HP</v>
      </c>
      <c r="K107" s="5" t="s">
        <v>21</v>
      </c>
      <c r="L107" s="5">
        <v>45</v>
      </c>
      <c r="M107" s="5">
        <v>23.276272330000001</v>
      </c>
      <c r="N107" s="5">
        <v>93.1</v>
      </c>
      <c r="O107" s="5">
        <v>62.6</v>
      </c>
      <c r="P107" s="5">
        <v>149.4</v>
      </c>
      <c r="Q107" s="5">
        <v>1.895</v>
      </c>
      <c r="R107" s="5">
        <v>10.3</v>
      </c>
      <c r="S107" s="6">
        <v>41012</v>
      </c>
    </row>
    <row r="108" spans="1:19" x14ac:dyDescent="0.25">
      <c r="A108" s="3" t="s">
        <v>95</v>
      </c>
      <c r="B108" s="4" t="s">
        <v>96</v>
      </c>
      <c r="C108" s="10">
        <v>23713</v>
      </c>
      <c r="D108" s="11">
        <v>29465</v>
      </c>
      <c r="E108" s="11">
        <v>19690</v>
      </c>
      <c r="F108" s="12">
        <f t="shared" si="6"/>
        <v>0.66825046665535381</v>
      </c>
      <c r="G108" s="12" t="str">
        <f t="shared" si="7"/>
        <v>POOR</v>
      </c>
      <c r="H108" s="5">
        <v>3</v>
      </c>
      <c r="I108" s="5">
        <v>227</v>
      </c>
      <c r="J108" s="5" t="str" cm="1">
        <f t="array" ref="J108">_xlfn.IFS(I108&gt;299,"High HP",I108&gt;99,"Medium HP",I108&lt;100,"Low HP")</f>
        <v>Medium HP</v>
      </c>
      <c r="K108" s="5" t="s">
        <v>21</v>
      </c>
      <c r="L108" s="5">
        <v>25</v>
      </c>
      <c r="M108" s="5">
        <v>92.436889230000006</v>
      </c>
      <c r="N108" s="5">
        <v>108.3</v>
      </c>
      <c r="O108" s="5">
        <v>70.2</v>
      </c>
      <c r="P108" s="5">
        <v>193.7</v>
      </c>
      <c r="Q108" s="5">
        <v>3.3420000000000001</v>
      </c>
      <c r="R108" s="5">
        <v>18.5</v>
      </c>
      <c r="S108" s="6">
        <v>41014</v>
      </c>
    </row>
    <row r="109" spans="1:19" x14ac:dyDescent="0.25">
      <c r="A109" s="3" t="s">
        <v>37</v>
      </c>
      <c r="B109" s="4" t="s">
        <v>42</v>
      </c>
      <c r="C109" s="10">
        <v>14785</v>
      </c>
      <c r="D109" s="11">
        <v>46225</v>
      </c>
      <c r="E109" s="11">
        <v>31245</v>
      </c>
      <c r="F109" s="12">
        <f t="shared" si="6"/>
        <v>0.67593293672255272</v>
      </c>
      <c r="G109" s="12" t="str">
        <f t="shared" si="7"/>
        <v>POOR</v>
      </c>
      <c r="H109" s="5">
        <v>5.7</v>
      </c>
      <c r="I109" s="5">
        <v>255</v>
      </c>
      <c r="J109" s="5" t="str" cm="1">
        <f t="array" ref="J109">_xlfn.IFS(I109&gt;299,"High HP",I109&gt;99,"Medium HP",I109&lt;100,"Low HP")</f>
        <v>Medium HP</v>
      </c>
      <c r="K109" s="5" t="s">
        <v>43</v>
      </c>
      <c r="L109" s="5">
        <v>15</v>
      </c>
      <c r="M109" s="5">
        <v>109.5091165</v>
      </c>
      <c r="N109" s="5">
        <v>117.5</v>
      </c>
      <c r="O109" s="5">
        <v>77</v>
      </c>
      <c r="P109" s="5">
        <v>201.2</v>
      </c>
      <c r="Q109" s="5">
        <v>5.5720000000000001</v>
      </c>
      <c r="R109" s="5">
        <v>30</v>
      </c>
      <c r="S109" s="6">
        <v>41016</v>
      </c>
    </row>
    <row r="110" spans="1:19" x14ac:dyDescent="0.25">
      <c r="A110" s="3" t="s">
        <v>114</v>
      </c>
      <c r="B110" s="4" t="s">
        <v>115</v>
      </c>
      <c r="C110" s="10">
        <v>26232</v>
      </c>
      <c r="D110" s="11">
        <v>13987</v>
      </c>
      <c r="E110" s="11">
        <v>8325</v>
      </c>
      <c r="F110" s="12">
        <f t="shared" si="6"/>
        <v>0.59519553871452058</v>
      </c>
      <c r="G110" s="12" t="str">
        <f t="shared" si="7"/>
        <v>POOR</v>
      </c>
      <c r="H110" s="5">
        <v>1.8</v>
      </c>
      <c r="I110" s="5">
        <v>113</v>
      </c>
      <c r="J110" s="5" t="str" cm="1">
        <f t="array" ref="J110">_xlfn.IFS(I110&gt;299,"High HP",I110&gt;99,"Medium HP",I110&lt;100,"Low HP")</f>
        <v>Medium HP</v>
      </c>
      <c r="K110" s="5" t="s">
        <v>21</v>
      </c>
      <c r="L110" s="5">
        <v>30</v>
      </c>
      <c r="M110" s="5">
        <v>45.832180559999998</v>
      </c>
      <c r="N110" s="5">
        <v>98.4</v>
      </c>
      <c r="O110" s="5">
        <v>66.5</v>
      </c>
      <c r="P110" s="5">
        <v>173.6</v>
      </c>
      <c r="Q110" s="5">
        <v>2.25</v>
      </c>
      <c r="R110" s="5">
        <v>13.2</v>
      </c>
      <c r="S110" s="6">
        <v>41022</v>
      </c>
    </row>
    <row r="111" spans="1:19" x14ac:dyDescent="0.25">
      <c r="A111" s="3" t="s">
        <v>73</v>
      </c>
      <c r="B111" s="4" t="s">
        <v>80</v>
      </c>
      <c r="C111" s="10">
        <v>276747</v>
      </c>
      <c r="D111" s="11">
        <v>31930</v>
      </c>
      <c r="E111" s="11">
        <v>16640</v>
      </c>
      <c r="F111" s="12">
        <f t="shared" si="6"/>
        <v>0.52113999373629816</v>
      </c>
      <c r="G111" s="12" t="str">
        <f t="shared" si="7"/>
        <v>POOR</v>
      </c>
      <c r="H111" s="5">
        <v>4</v>
      </c>
      <c r="I111" s="5">
        <v>210</v>
      </c>
      <c r="J111" s="5" t="str" cm="1">
        <f t="array" ref="J111">_xlfn.IFS(I111&gt;299,"High HP",I111&gt;99,"Medium HP",I111&lt;100,"Low HP")</f>
        <v>Medium HP</v>
      </c>
      <c r="K111" s="5" t="s">
        <v>43</v>
      </c>
      <c r="L111" s="5">
        <v>19</v>
      </c>
      <c r="M111" s="5">
        <v>87.635495779999999</v>
      </c>
      <c r="N111" s="5">
        <v>111.6</v>
      </c>
      <c r="O111" s="5">
        <v>70.2</v>
      </c>
      <c r="P111" s="5">
        <v>190.7</v>
      </c>
      <c r="Q111" s="5">
        <v>3.8759999999999999</v>
      </c>
      <c r="R111" s="5">
        <v>21</v>
      </c>
      <c r="S111" s="6">
        <v>41024</v>
      </c>
    </row>
    <row r="112" spans="1:19" x14ac:dyDescent="0.25">
      <c r="A112" s="3" t="s">
        <v>54</v>
      </c>
      <c r="B112" s="4" t="s">
        <v>59</v>
      </c>
      <c r="C112" s="10">
        <v>13462</v>
      </c>
      <c r="D112" s="11">
        <v>28340</v>
      </c>
      <c r="E112" s="11">
        <v>17325</v>
      </c>
      <c r="F112" s="12">
        <f t="shared" si="6"/>
        <v>0.61132674664784759</v>
      </c>
      <c r="G112" s="12" t="str">
        <f t="shared" si="7"/>
        <v>POOR</v>
      </c>
      <c r="H112" s="5">
        <v>3.5</v>
      </c>
      <c r="I112" s="5">
        <v>253</v>
      </c>
      <c r="J112" s="5" t="str" cm="1">
        <f t="array" ref="J112">_xlfn.IFS(I112&gt;299,"High HP",I112&gt;99,"Medium HP",I112&lt;100,"Low HP")</f>
        <v>Medium HP</v>
      </c>
      <c r="K112" s="5" t="s">
        <v>21</v>
      </c>
      <c r="L112" s="5">
        <v>23</v>
      </c>
      <c r="M112" s="5">
        <v>101.3292807</v>
      </c>
      <c r="N112" s="5">
        <v>113</v>
      </c>
      <c r="O112" s="5">
        <v>74.400000000000006</v>
      </c>
      <c r="P112" s="5">
        <v>207.7</v>
      </c>
      <c r="Q112" s="5">
        <v>3.5640000000000001</v>
      </c>
      <c r="R112" s="5">
        <v>17</v>
      </c>
      <c r="S112" s="6">
        <v>41037</v>
      </c>
    </row>
    <row r="113" spans="1:19" x14ac:dyDescent="0.25">
      <c r="A113" s="3" t="s">
        <v>103</v>
      </c>
      <c r="B113" s="4" t="s">
        <v>105</v>
      </c>
      <c r="C113" s="10">
        <v>12698</v>
      </c>
      <c r="D113" s="11">
        <v>37805</v>
      </c>
      <c r="E113" s="11">
        <v>32075.000000000004</v>
      </c>
      <c r="F113" s="12">
        <f t="shared" si="6"/>
        <v>0.8484327469911388</v>
      </c>
      <c r="G113" s="12" t="str">
        <f t="shared" si="7"/>
        <v>GOOD</v>
      </c>
      <c r="H113" s="5">
        <v>3</v>
      </c>
      <c r="I113" s="5">
        <v>225</v>
      </c>
      <c r="J113" s="5" t="str" cm="1">
        <f t="array" ref="J113">_xlfn.IFS(I113&gt;299,"High HP",I113&gt;99,"Medium HP",I113&lt;100,"Low HP")</f>
        <v>Medium HP</v>
      </c>
      <c r="K113" s="5" t="s">
        <v>21</v>
      </c>
      <c r="L113" s="5">
        <v>23</v>
      </c>
      <c r="M113" s="5">
        <v>94.946698400000002</v>
      </c>
      <c r="N113" s="5">
        <v>110.2</v>
      </c>
      <c r="O113" s="5">
        <v>70.900000000000006</v>
      </c>
      <c r="P113" s="5">
        <v>189.2</v>
      </c>
      <c r="Q113" s="5">
        <v>3.6379999999999999</v>
      </c>
      <c r="R113" s="5">
        <v>19.8</v>
      </c>
      <c r="S113" s="6">
        <v>41039</v>
      </c>
    </row>
    <row r="114" spans="1:19" x14ac:dyDescent="0.25">
      <c r="A114" s="3" t="s">
        <v>44</v>
      </c>
      <c r="B114" s="4" t="s">
        <v>50</v>
      </c>
      <c r="C114" s="10">
        <v>17947</v>
      </c>
      <c r="D114" s="11">
        <v>55705</v>
      </c>
      <c r="E114" s="11">
        <v>36225</v>
      </c>
      <c r="F114" s="12">
        <f t="shared" si="6"/>
        <v>0.65030069114083111</v>
      </c>
      <c r="G114" s="12" t="str">
        <f t="shared" si="7"/>
        <v>POOR</v>
      </c>
      <c r="H114" s="5">
        <v>5.7</v>
      </c>
      <c r="I114" s="5">
        <v>345</v>
      </c>
      <c r="J114" s="5" t="str" cm="1">
        <f t="array" ref="J114">_xlfn.IFS(I114&gt;299,"High HP",I114&gt;99,"Medium HP",I114&lt;100,"Low HP")</f>
        <v>High HP</v>
      </c>
      <c r="K114" s="5" t="s">
        <v>21</v>
      </c>
      <c r="L114" s="5">
        <v>22</v>
      </c>
      <c r="M114" s="5">
        <v>141.14115000000001</v>
      </c>
      <c r="N114" s="5">
        <v>104.5</v>
      </c>
      <c r="O114" s="5">
        <v>73.599999999999994</v>
      </c>
      <c r="P114" s="5">
        <v>179.7</v>
      </c>
      <c r="Q114" s="5">
        <v>3.21</v>
      </c>
      <c r="R114" s="5">
        <v>19.100000000000001</v>
      </c>
      <c r="S114" s="6">
        <v>41041</v>
      </c>
    </row>
    <row r="115" spans="1:19" x14ac:dyDescent="0.25">
      <c r="A115" s="3" t="s">
        <v>114</v>
      </c>
      <c r="B115" s="4" t="s">
        <v>121</v>
      </c>
      <c r="C115" s="10">
        <v>39348</v>
      </c>
      <c r="D115" s="11">
        <v>22527</v>
      </c>
      <c r="E115" s="11">
        <v>13880</v>
      </c>
      <c r="F115" s="12">
        <f t="shared" si="6"/>
        <v>0.6161495094775159</v>
      </c>
      <c r="G115" s="12" t="str">
        <f t="shared" si="7"/>
        <v>POOR</v>
      </c>
      <c r="H115" s="5">
        <v>3</v>
      </c>
      <c r="I115" s="5">
        <v>173</v>
      </c>
      <c r="J115" s="5" t="str" cm="1">
        <f t="array" ref="J115">_xlfn.IFS(I115&gt;299,"High HP",I115&gt;99,"Medium HP",I115&lt;100,"Low HP")</f>
        <v>Medium HP</v>
      </c>
      <c r="K115" s="5" t="s">
        <v>43</v>
      </c>
      <c r="L115" s="5">
        <v>20</v>
      </c>
      <c r="M115" s="5">
        <v>70.660941789999995</v>
      </c>
      <c r="N115" s="5">
        <v>107.3</v>
      </c>
      <c r="O115" s="5">
        <v>66.7</v>
      </c>
      <c r="P115" s="5">
        <v>178.3</v>
      </c>
      <c r="Q115" s="5">
        <v>3.51</v>
      </c>
      <c r="R115" s="5">
        <v>19.5</v>
      </c>
      <c r="S115" s="6">
        <v>41047</v>
      </c>
    </row>
    <row r="116" spans="1:19" x14ac:dyDescent="0.25">
      <c r="A116" s="3" t="s">
        <v>85</v>
      </c>
      <c r="B116" s="4" t="s">
        <v>87</v>
      </c>
      <c r="C116" s="10">
        <v>230902</v>
      </c>
      <c r="D116" s="11">
        <v>15350</v>
      </c>
      <c r="E116" s="11">
        <v>13210</v>
      </c>
      <c r="F116" s="12">
        <f t="shared" si="6"/>
        <v>0.86058631921824102</v>
      </c>
      <c r="G116" s="12" t="str">
        <f t="shared" si="7"/>
        <v>GOOD</v>
      </c>
      <c r="H116" s="5">
        <v>2.2999999999999998</v>
      </c>
      <c r="I116" s="5">
        <v>135</v>
      </c>
      <c r="J116" s="5" t="str" cm="1">
        <f t="array" ref="J116">_xlfn.IFS(I116&gt;299,"High HP",I116&gt;99,"Medium HP",I116&lt;100,"Low HP")</f>
        <v>Medium HP</v>
      </c>
      <c r="K116" s="5" t="s">
        <v>21</v>
      </c>
      <c r="L116" s="5">
        <v>27</v>
      </c>
      <c r="M116" s="5">
        <v>54.269548290000003</v>
      </c>
      <c r="N116" s="5">
        <v>106.9</v>
      </c>
      <c r="O116" s="5">
        <v>70.3</v>
      </c>
      <c r="P116" s="5">
        <v>188.8</v>
      </c>
      <c r="Q116" s="5">
        <v>2.9319999999999999</v>
      </c>
      <c r="R116" s="5">
        <v>17.100000000000001</v>
      </c>
      <c r="S116" s="6">
        <v>41049</v>
      </c>
    </row>
    <row r="117" spans="1:19" x14ac:dyDescent="0.25">
      <c r="A117" s="3" t="s">
        <v>61</v>
      </c>
      <c r="B117" s="4" t="s">
        <v>65</v>
      </c>
      <c r="C117" s="10">
        <v>88028</v>
      </c>
      <c r="D117" s="11">
        <v>22505</v>
      </c>
      <c r="E117" s="11">
        <v>12275</v>
      </c>
      <c r="F117" s="12">
        <f t="shared" si="6"/>
        <v>0.54543434792268386</v>
      </c>
      <c r="G117" s="12" t="str">
        <f t="shared" si="7"/>
        <v>POOR</v>
      </c>
      <c r="H117" s="5">
        <v>2.7</v>
      </c>
      <c r="I117" s="5">
        <v>202</v>
      </c>
      <c r="J117" s="5" t="str" cm="1">
        <f t="array" ref="J117">_xlfn.IFS(I117&gt;299,"High HP",I117&gt;99,"Medium HP",I117&lt;100,"Low HP")</f>
        <v>Medium HP</v>
      </c>
      <c r="K117" s="5" t="s">
        <v>21</v>
      </c>
      <c r="L117" s="5">
        <v>22</v>
      </c>
      <c r="M117" s="5">
        <v>80.831470170000003</v>
      </c>
      <c r="N117" s="5">
        <v>113</v>
      </c>
      <c r="O117" s="5">
        <v>74.7</v>
      </c>
      <c r="P117" s="5">
        <v>203.7</v>
      </c>
      <c r="Q117" s="5">
        <v>3.4889999999999999</v>
      </c>
      <c r="R117" s="5">
        <v>17</v>
      </c>
      <c r="S117" s="6">
        <v>41062</v>
      </c>
    </row>
    <row r="118" spans="1:19" x14ac:dyDescent="0.25">
      <c r="A118" s="3" t="s">
        <v>110</v>
      </c>
      <c r="B118" s="4" t="s">
        <v>112</v>
      </c>
      <c r="C118" s="10">
        <v>48911</v>
      </c>
      <c r="D118" s="11">
        <v>43330</v>
      </c>
      <c r="E118" s="11">
        <v>21725</v>
      </c>
      <c r="F118" s="12">
        <f t="shared" si="6"/>
        <v>0.5013847219016847</v>
      </c>
      <c r="G118" s="12" t="str">
        <f t="shared" si="7"/>
        <v>POOR</v>
      </c>
      <c r="H118" s="5">
        <v>4.5999999999999996</v>
      </c>
      <c r="I118" s="5">
        <v>215</v>
      </c>
      <c r="J118" s="5" t="str" cm="1">
        <f t="array" ref="J118">_xlfn.IFS(I118&gt;299,"High HP",I118&gt;99,"Medium HP",I118&lt;100,"Low HP")</f>
        <v>Medium HP</v>
      </c>
      <c r="K118" s="5" t="s">
        <v>21</v>
      </c>
      <c r="L118" s="5">
        <v>21</v>
      </c>
      <c r="M118" s="5">
        <v>93.957916900000001</v>
      </c>
      <c r="N118" s="5">
        <v>117.7</v>
      </c>
      <c r="O118" s="5">
        <v>78.2</v>
      </c>
      <c r="P118" s="5">
        <v>215.3</v>
      </c>
      <c r="Q118" s="5">
        <v>4.1210000000000004</v>
      </c>
      <c r="R118" s="5">
        <v>19</v>
      </c>
      <c r="S118" s="6">
        <v>41064</v>
      </c>
    </row>
    <row r="119" spans="1:19" x14ac:dyDescent="0.25">
      <c r="A119" s="3" t="s">
        <v>54</v>
      </c>
      <c r="B119" s="4" t="s">
        <v>57</v>
      </c>
      <c r="C119" s="10">
        <v>31148</v>
      </c>
      <c r="D119" s="11">
        <v>22245</v>
      </c>
      <c r="E119" s="11">
        <v>13725</v>
      </c>
      <c r="F119" s="12">
        <f t="shared" si="6"/>
        <v>0.61699258260283207</v>
      </c>
      <c r="G119" s="12" t="str">
        <f t="shared" si="7"/>
        <v>POOR</v>
      </c>
      <c r="H119" s="5">
        <v>2.7</v>
      </c>
      <c r="I119" s="5">
        <v>200</v>
      </c>
      <c r="J119" s="5" t="str" cm="1">
        <f t="array" ref="J119">_xlfn.IFS(I119&gt;299,"High HP",I119&gt;99,"Medium HP",I119&lt;100,"Low HP")</f>
        <v>Medium HP</v>
      </c>
      <c r="K119" s="5" t="s">
        <v>21</v>
      </c>
      <c r="L119" s="5">
        <v>26</v>
      </c>
      <c r="M119" s="5">
        <v>80.02378204</v>
      </c>
      <c r="N119" s="5">
        <v>113</v>
      </c>
      <c r="O119" s="5">
        <v>74.400000000000006</v>
      </c>
      <c r="P119" s="5">
        <v>209.1</v>
      </c>
      <c r="Q119" s="5">
        <v>3.452</v>
      </c>
      <c r="R119" s="5">
        <v>17</v>
      </c>
      <c r="S119" s="6">
        <v>41066</v>
      </c>
    </row>
    <row r="120" spans="1:19" x14ac:dyDescent="0.25">
      <c r="A120" s="3" t="s">
        <v>91</v>
      </c>
      <c r="B120" s="4" t="s">
        <v>94</v>
      </c>
      <c r="C120" s="10">
        <v>29450</v>
      </c>
      <c r="D120" s="11">
        <v>14999</v>
      </c>
      <c r="E120" s="11">
        <v>8910</v>
      </c>
      <c r="F120" s="12">
        <f t="shared" si="6"/>
        <v>0.59403960264017597</v>
      </c>
      <c r="G120" s="12" t="str">
        <f t="shared" si="7"/>
        <v>POOR</v>
      </c>
      <c r="H120" s="5">
        <v>2.4</v>
      </c>
      <c r="I120" s="5">
        <v>148</v>
      </c>
      <c r="J120" s="5" t="str" cm="1">
        <f t="array" ref="J120">_xlfn.IFS(I120&gt;299,"High HP",I120&gt;99,"Medium HP",I120&lt;100,"Low HP")</f>
        <v>Medium HP</v>
      </c>
      <c r="K120" s="5" t="s">
        <v>21</v>
      </c>
      <c r="L120" s="5">
        <v>25</v>
      </c>
      <c r="M120" s="5">
        <v>58.758248999999999</v>
      </c>
      <c r="N120" s="5">
        <v>106.3</v>
      </c>
      <c r="O120" s="5">
        <v>71.599999999999994</v>
      </c>
      <c r="P120" s="5">
        <v>185.4</v>
      </c>
      <c r="Q120" s="5">
        <v>3.0720000000000001</v>
      </c>
      <c r="R120" s="5">
        <v>17.2</v>
      </c>
      <c r="S120" s="6">
        <v>41074</v>
      </c>
    </row>
    <row r="121" spans="1:19" x14ac:dyDescent="0.25">
      <c r="A121" s="3" t="s">
        <v>158</v>
      </c>
      <c r="B121" s="4" t="s">
        <v>161</v>
      </c>
      <c r="C121" s="10">
        <v>19911</v>
      </c>
      <c r="D121" s="11">
        <v>25310</v>
      </c>
      <c r="E121" s="11">
        <v>17805</v>
      </c>
      <c r="F121" s="12">
        <f t="shared" si="6"/>
        <v>0.70347688660608454</v>
      </c>
      <c r="G121" s="12" t="str">
        <f t="shared" si="7"/>
        <v>GOOD</v>
      </c>
      <c r="H121" s="5">
        <v>3.8</v>
      </c>
      <c r="I121" s="5">
        <v>200</v>
      </c>
      <c r="J121" s="5" t="str" cm="1">
        <f t="array" ref="J121">_xlfn.IFS(I121&gt;299,"High HP",I121&gt;99,"Medium HP",I121&lt;100,"Low HP")</f>
        <v>Medium HP</v>
      </c>
      <c r="K121" s="5" t="s">
        <v>21</v>
      </c>
      <c r="L121" s="5">
        <v>25</v>
      </c>
      <c r="M121" s="5">
        <v>81.492726160000004</v>
      </c>
      <c r="N121" s="5">
        <v>101.1</v>
      </c>
      <c r="O121" s="5">
        <v>74.5</v>
      </c>
      <c r="P121" s="5">
        <v>193.4</v>
      </c>
      <c r="Q121" s="5">
        <v>3.492</v>
      </c>
      <c r="R121" s="5">
        <v>16.8</v>
      </c>
      <c r="S121" s="6">
        <v>41076</v>
      </c>
    </row>
    <row r="122" spans="1:19" x14ac:dyDescent="0.25">
      <c r="A122" s="3" t="s">
        <v>61</v>
      </c>
      <c r="B122" s="4" t="s">
        <v>71</v>
      </c>
      <c r="C122" s="10">
        <v>101323</v>
      </c>
      <c r="D122" s="11">
        <v>26310</v>
      </c>
      <c r="E122" s="11">
        <v>21436</v>
      </c>
      <c r="F122" s="12">
        <f t="shared" si="6"/>
        <v>0.81474724439376667</v>
      </c>
      <c r="G122" s="12" t="str">
        <f t="shared" si="7"/>
        <v>GOOD</v>
      </c>
      <c r="H122" s="5">
        <v>5.2</v>
      </c>
      <c r="I122" s="5">
        <v>230</v>
      </c>
      <c r="J122" s="5" t="str" cm="1">
        <f t="array" ref="J122">_xlfn.IFS(I122&gt;299,"High HP",I122&gt;99,"Medium HP",I122&lt;100,"Low HP")</f>
        <v>Medium HP</v>
      </c>
      <c r="K122" s="5" t="s">
        <v>43</v>
      </c>
      <c r="L122" s="5">
        <v>17</v>
      </c>
      <c r="M122" s="5">
        <v>92.85412522</v>
      </c>
      <c r="N122" s="5">
        <v>115.7</v>
      </c>
      <c r="O122" s="5">
        <v>71.7</v>
      </c>
      <c r="P122" s="5">
        <v>193.5</v>
      </c>
      <c r="Q122" s="5">
        <v>4.3940000000000001</v>
      </c>
      <c r="R122" s="5">
        <v>25</v>
      </c>
      <c r="S122" s="6">
        <v>41087</v>
      </c>
    </row>
    <row r="123" spans="1:19" x14ac:dyDescent="0.25">
      <c r="A123" s="3" t="s">
        <v>154</v>
      </c>
      <c r="B123" s="4" t="s">
        <v>157</v>
      </c>
      <c r="C123" s="10">
        <v>1872</v>
      </c>
      <c r="D123" s="11">
        <v>43000</v>
      </c>
      <c r="E123" s="11">
        <v>30434</v>
      </c>
      <c r="F123" s="12">
        <f t="shared" si="6"/>
        <v>0.70776744186046514</v>
      </c>
      <c r="G123" s="12" t="str">
        <f t="shared" si="7"/>
        <v>GOOD</v>
      </c>
      <c r="H123" s="5">
        <v>3.5</v>
      </c>
      <c r="I123" s="5">
        <v>253</v>
      </c>
      <c r="J123" s="5" t="str" cm="1">
        <f t="array" ref="J123">_xlfn.IFS(I123&gt;299,"High HP",I123&gt;99,"Medium HP",I123&lt;100,"Low HP")</f>
        <v>Medium HP</v>
      </c>
      <c r="K123" s="5" t="s">
        <v>21</v>
      </c>
      <c r="L123" s="5">
        <v>21</v>
      </c>
      <c r="M123" s="5">
        <v>106.98445630000001</v>
      </c>
      <c r="N123" s="5">
        <v>113.3</v>
      </c>
      <c r="O123" s="5">
        <v>76.3</v>
      </c>
      <c r="P123" s="5">
        <v>165.4</v>
      </c>
      <c r="Q123" s="5">
        <v>2.85</v>
      </c>
      <c r="R123" s="5">
        <v>12</v>
      </c>
      <c r="S123" s="6">
        <v>41087</v>
      </c>
    </row>
    <row r="124" spans="1:19" x14ac:dyDescent="0.25">
      <c r="A124" s="3" t="s">
        <v>114</v>
      </c>
      <c r="B124" s="4" t="s">
        <v>119</v>
      </c>
      <c r="C124" s="10">
        <v>110</v>
      </c>
      <c r="D124" s="11">
        <v>25450</v>
      </c>
      <c r="E124" s="11">
        <v>20940</v>
      </c>
      <c r="F124" s="12">
        <f t="shared" si="6"/>
        <v>0.82278978388998036</v>
      </c>
      <c r="G124" s="12" t="str">
        <f t="shared" si="7"/>
        <v>GOOD</v>
      </c>
      <c r="H124" s="5">
        <v>3</v>
      </c>
      <c r="I124" s="5">
        <v>161</v>
      </c>
      <c r="J124" s="5" t="str" cm="1">
        <f t="array" ref="J124">_xlfn.IFS(I124&gt;299,"High HP",I124&gt;99,"Medium HP",I124&lt;100,"Low HP")</f>
        <v>Medium HP</v>
      </c>
      <c r="K124" s="5" t="s">
        <v>21</v>
      </c>
      <c r="L124" s="5">
        <v>21</v>
      </c>
      <c r="M124" s="5">
        <v>67.544154939999999</v>
      </c>
      <c r="N124" s="5">
        <v>97.2</v>
      </c>
      <c r="O124" s="5">
        <v>72.400000000000006</v>
      </c>
      <c r="P124" s="5">
        <v>180.3</v>
      </c>
      <c r="Q124" s="5">
        <v>3.1309999999999998</v>
      </c>
      <c r="R124" s="5">
        <v>19.8</v>
      </c>
      <c r="S124" s="6">
        <v>41089</v>
      </c>
    </row>
    <row r="125" spans="1:19" x14ac:dyDescent="0.25">
      <c r="A125" s="3" t="s">
        <v>61</v>
      </c>
      <c r="B125" s="4" t="s">
        <v>63</v>
      </c>
      <c r="C125" s="10">
        <v>4734</v>
      </c>
      <c r="D125" s="11">
        <v>19045</v>
      </c>
      <c r="E125" s="11">
        <v>12545</v>
      </c>
      <c r="F125" s="12">
        <f t="shared" si="6"/>
        <v>0.65870307167235498</v>
      </c>
      <c r="G125" s="12" t="str">
        <f t="shared" si="7"/>
        <v>POOR</v>
      </c>
      <c r="H125" s="5">
        <v>2.5</v>
      </c>
      <c r="I125" s="5">
        <v>163</v>
      </c>
      <c r="J125" s="5" t="str" cm="1">
        <f t="array" ref="J125">_xlfn.IFS(I125&gt;299,"High HP",I125&gt;99,"Medium HP",I125&lt;100,"Low HP")</f>
        <v>Medium HP</v>
      </c>
      <c r="K125" s="5" t="s">
        <v>21</v>
      </c>
      <c r="L125" s="5">
        <v>24</v>
      </c>
      <c r="M125" s="5">
        <v>65.650508340000002</v>
      </c>
      <c r="N125" s="5">
        <v>103.7</v>
      </c>
      <c r="O125" s="5">
        <v>69.099999999999994</v>
      </c>
      <c r="P125" s="5">
        <v>190.2</v>
      </c>
      <c r="Q125" s="5">
        <v>2.879</v>
      </c>
      <c r="R125" s="5">
        <v>15.9</v>
      </c>
      <c r="S125" s="6">
        <v>41091</v>
      </c>
    </row>
    <row r="126" spans="1:19" x14ac:dyDescent="0.25">
      <c r="A126" s="3" t="s">
        <v>103</v>
      </c>
      <c r="B126" s="4" t="s">
        <v>104</v>
      </c>
      <c r="C126" s="10">
        <v>24072</v>
      </c>
      <c r="D126" s="11">
        <v>31505</v>
      </c>
      <c r="E126" s="11">
        <v>26975</v>
      </c>
      <c r="F126" s="12">
        <f t="shared" si="6"/>
        <v>0.85621329947627356</v>
      </c>
      <c r="G126" s="12" t="str">
        <f t="shared" si="7"/>
        <v>GOOD</v>
      </c>
      <c r="H126" s="5">
        <v>3</v>
      </c>
      <c r="I126" s="5">
        <v>210</v>
      </c>
      <c r="J126" s="5" t="str" cm="1">
        <f t="array" ref="J126">_xlfn.IFS(I126&gt;299,"High HP",I126&gt;99,"Medium HP",I126&lt;100,"Low HP")</f>
        <v>Medium HP</v>
      </c>
      <c r="K126" s="5" t="s">
        <v>21</v>
      </c>
      <c r="L126" s="5">
        <v>23</v>
      </c>
      <c r="M126" s="5">
        <v>87.211001039999999</v>
      </c>
      <c r="N126" s="5">
        <v>105.1</v>
      </c>
      <c r="O126" s="5">
        <v>70.5</v>
      </c>
      <c r="P126" s="5">
        <v>190.2</v>
      </c>
      <c r="Q126" s="5">
        <v>3.3730000000000002</v>
      </c>
      <c r="R126" s="5">
        <v>18.5</v>
      </c>
      <c r="S126" s="6">
        <v>41099</v>
      </c>
    </row>
    <row r="127" spans="1:19" x14ac:dyDescent="0.25">
      <c r="A127" s="3" t="s">
        <v>73</v>
      </c>
      <c r="B127" s="4" t="s">
        <v>78</v>
      </c>
      <c r="C127" s="10">
        <v>175670</v>
      </c>
      <c r="D127" s="11">
        <v>12315</v>
      </c>
      <c r="E127" s="11">
        <v>8670</v>
      </c>
      <c r="F127" s="12">
        <f t="shared" si="6"/>
        <v>0.7040194884287454</v>
      </c>
      <c r="G127" s="12" t="str">
        <f t="shared" si="7"/>
        <v>GOOD</v>
      </c>
      <c r="H127" s="5">
        <v>2</v>
      </c>
      <c r="I127" s="5">
        <v>107</v>
      </c>
      <c r="J127" s="5" t="str" cm="1">
        <f t="array" ref="J127">_xlfn.IFS(I127&gt;299,"High HP",I127&gt;99,"Medium HP",I127&lt;100,"Low HP")</f>
        <v>Medium HP</v>
      </c>
      <c r="K127" s="5" t="s">
        <v>21</v>
      </c>
      <c r="L127" s="5">
        <v>30</v>
      </c>
      <c r="M127" s="5">
        <v>43.117132009999999</v>
      </c>
      <c r="N127" s="5">
        <v>103</v>
      </c>
      <c r="O127" s="5">
        <v>66.900000000000006</v>
      </c>
      <c r="P127" s="5">
        <v>174.8</v>
      </c>
      <c r="Q127" s="5">
        <v>2.5640000000000001</v>
      </c>
      <c r="R127" s="5">
        <v>13.2</v>
      </c>
      <c r="S127" s="6">
        <v>41112</v>
      </c>
    </row>
    <row r="128" spans="1:19" x14ac:dyDescent="0.25">
      <c r="A128" s="3" t="s">
        <v>158</v>
      </c>
      <c r="B128" s="4" t="s">
        <v>164</v>
      </c>
      <c r="C128" s="10">
        <v>39572</v>
      </c>
      <c r="D128" s="11">
        <v>25635</v>
      </c>
      <c r="E128" s="11">
        <v>14215</v>
      </c>
      <c r="F128" s="12">
        <f t="shared" si="6"/>
        <v>0.55451531109810803</v>
      </c>
      <c r="G128" s="12" t="str">
        <f t="shared" si="7"/>
        <v>POOR</v>
      </c>
      <c r="H128" s="5">
        <v>3.4</v>
      </c>
      <c r="I128" s="5">
        <v>185</v>
      </c>
      <c r="J128" s="5" t="str" cm="1">
        <f t="array" ref="J128">_xlfn.IFS(I128&gt;299,"High HP",I128&gt;99,"Medium HP",I128&lt;100,"Low HP")</f>
        <v>Medium HP</v>
      </c>
      <c r="K128" s="5" t="s">
        <v>43</v>
      </c>
      <c r="L128" s="5">
        <v>23</v>
      </c>
      <c r="M128" s="5">
        <v>76.208439519999999</v>
      </c>
      <c r="N128" s="5">
        <v>120</v>
      </c>
      <c r="O128" s="5">
        <v>72.7</v>
      </c>
      <c r="P128" s="5">
        <v>201.3</v>
      </c>
      <c r="Q128" s="5">
        <v>3.9420000000000002</v>
      </c>
      <c r="R128" s="5">
        <v>25</v>
      </c>
      <c r="S128" s="6">
        <v>41112</v>
      </c>
    </row>
    <row r="129" spans="1:19" x14ac:dyDescent="0.25">
      <c r="A129" s="3" t="s">
        <v>122</v>
      </c>
      <c r="B129" s="4" t="s">
        <v>126</v>
      </c>
      <c r="C129" s="10">
        <v>81174</v>
      </c>
      <c r="D129" s="11">
        <v>22605</v>
      </c>
      <c r="E129" s="11">
        <v>14875</v>
      </c>
      <c r="F129" s="12">
        <f t="shared" si="6"/>
        <v>0.65804025658040255</v>
      </c>
      <c r="G129" s="12" t="str">
        <f t="shared" si="7"/>
        <v>POOR</v>
      </c>
      <c r="H129" s="5">
        <v>4.5999999999999996</v>
      </c>
      <c r="I129" s="5">
        <v>200</v>
      </c>
      <c r="J129" s="5" t="str" cm="1">
        <f t="array" ref="J129">_xlfn.IFS(I129&gt;299,"High HP",I129&gt;99,"Medium HP",I129&lt;100,"Low HP")</f>
        <v>Medium HP</v>
      </c>
      <c r="K129" s="5" t="s">
        <v>21</v>
      </c>
      <c r="L129" s="5">
        <v>21</v>
      </c>
      <c r="M129" s="5">
        <v>80.657696459999997</v>
      </c>
      <c r="N129" s="5">
        <v>114.7</v>
      </c>
      <c r="O129" s="5">
        <v>78.2</v>
      </c>
      <c r="P129" s="5">
        <v>212</v>
      </c>
      <c r="Q129" s="5">
        <v>3.9580000000000002</v>
      </c>
      <c r="R129" s="5">
        <v>19</v>
      </c>
      <c r="S129" s="6">
        <v>41114</v>
      </c>
    </row>
    <row r="130" spans="1:19" x14ac:dyDescent="0.25">
      <c r="A130" s="3" t="s">
        <v>61</v>
      </c>
      <c r="B130" s="4" t="s">
        <v>69</v>
      </c>
      <c r="C130" s="10">
        <v>31038</v>
      </c>
      <c r="D130" s="11">
        <v>18575</v>
      </c>
      <c r="E130" s="11">
        <v>13425</v>
      </c>
      <c r="F130" s="12">
        <f t="shared" ref="F130:F161" si="8">SUM(E130/D130)</f>
        <v>0.7227456258411844</v>
      </c>
      <c r="G130" s="12" t="str">
        <f t="shared" ref="G130:G161" si="9">IF(F130&gt;69%, "GOOD", "POOR")</f>
        <v>GOOD</v>
      </c>
      <c r="H130" s="5">
        <v>3.9</v>
      </c>
      <c r="I130" s="5">
        <v>175</v>
      </c>
      <c r="J130" s="5" t="str" cm="1">
        <f t="array" ref="J130">_xlfn.IFS(I130&gt;299,"High HP",I130&gt;99,"Medium HP",I130&lt;100,"Low HP")</f>
        <v>Medium HP</v>
      </c>
      <c r="K130" s="5" t="s">
        <v>43</v>
      </c>
      <c r="L130" s="5">
        <v>16</v>
      </c>
      <c r="M130" s="5">
        <v>70.078321540000005</v>
      </c>
      <c r="N130" s="5">
        <v>127.2</v>
      </c>
      <c r="O130" s="5">
        <v>78.8</v>
      </c>
      <c r="P130" s="5">
        <v>208.5</v>
      </c>
      <c r="Q130" s="5">
        <v>4.298</v>
      </c>
      <c r="R130" s="5">
        <v>32</v>
      </c>
      <c r="S130" s="6">
        <v>41116</v>
      </c>
    </row>
    <row r="131" spans="1:19" x14ac:dyDescent="0.25">
      <c r="A131" s="3" t="s">
        <v>110</v>
      </c>
      <c r="B131" s="4" t="s">
        <v>111</v>
      </c>
      <c r="C131" s="10">
        <v>13798</v>
      </c>
      <c r="D131" s="11">
        <v>39080</v>
      </c>
      <c r="E131" s="11">
        <v>20525</v>
      </c>
      <c r="F131" s="12">
        <f t="shared" si="8"/>
        <v>0.52520470829068577</v>
      </c>
      <c r="G131" s="12" t="str">
        <f t="shared" si="9"/>
        <v>POOR</v>
      </c>
      <c r="H131" s="5">
        <v>4.5999999999999996</v>
      </c>
      <c r="I131" s="5">
        <v>275</v>
      </c>
      <c r="J131" s="5" t="str" cm="1">
        <f t="array" ref="J131">_xlfn.IFS(I131&gt;299,"High HP",I131&gt;99,"Medium HP",I131&lt;100,"Low HP")</f>
        <v>Medium HP</v>
      </c>
      <c r="K131" s="5" t="s">
        <v>21</v>
      </c>
      <c r="L131" s="5">
        <v>22</v>
      </c>
      <c r="M131" s="5">
        <v>113.5402069</v>
      </c>
      <c r="N131" s="5">
        <v>109</v>
      </c>
      <c r="O131" s="5">
        <v>73.599999999999994</v>
      </c>
      <c r="P131" s="5">
        <v>208.5</v>
      </c>
      <c r="Q131" s="5">
        <v>3.8679999999999999</v>
      </c>
      <c r="R131" s="5">
        <v>20</v>
      </c>
      <c r="S131" s="6">
        <v>41124</v>
      </c>
    </row>
    <row r="132" spans="1:19" x14ac:dyDescent="0.25">
      <c r="A132" s="3" t="s">
        <v>172</v>
      </c>
      <c r="B132" s="4" t="s">
        <v>173</v>
      </c>
      <c r="C132" s="10">
        <v>80620</v>
      </c>
      <c r="D132" s="11">
        <v>10685</v>
      </c>
      <c r="E132" s="11">
        <v>9200</v>
      </c>
      <c r="F132" s="12">
        <f t="shared" si="8"/>
        <v>0.86102012166588671</v>
      </c>
      <c r="G132" s="12" t="str">
        <f t="shared" si="9"/>
        <v>GOOD</v>
      </c>
      <c r="H132" s="5">
        <v>1.9</v>
      </c>
      <c r="I132" s="5">
        <v>100</v>
      </c>
      <c r="J132" s="5" t="str" cm="1">
        <f t="array" ref="J132">_xlfn.IFS(I132&gt;299,"High HP",I132&gt;99,"Medium HP",I132&lt;100,"Low HP")</f>
        <v>Medium HP</v>
      </c>
      <c r="K132" s="5" t="s">
        <v>21</v>
      </c>
      <c r="L132" s="5">
        <v>33</v>
      </c>
      <c r="M132" s="5">
        <v>39.986424749999998</v>
      </c>
      <c r="N132" s="5">
        <v>102.4</v>
      </c>
      <c r="O132" s="5">
        <v>66.400000000000006</v>
      </c>
      <c r="P132" s="5">
        <v>176.9</v>
      </c>
      <c r="Q132" s="5">
        <v>2.3319999999999999</v>
      </c>
      <c r="R132" s="5">
        <v>12.1</v>
      </c>
      <c r="S132" s="6">
        <v>41137</v>
      </c>
    </row>
    <row r="133" spans="1:19" x14ac:dyDescent="0.25">
      <c r="A133" s="3" t="s">
        <v>73</v>
      </c>
      <c r="B133" s="4" t="s">
        <v>84</v>
      </c>
      <c r="C133" s="10">
        <v>540561</v>
      </c>
      <c r="D133" s="11">
        <v>26935</v>
      </c>
      <c r="E133" s="11">
        <v>15075</v>
      </c>
      <c r="F133" s="12">
        <f t="shared" si="8"/>
        <v>0.55968071282717657</v>
      </c>
      <c r="G133" s="12" t="str">
        <f t="shared" si="9"/>
        <v>POOR</v>
      </c>
      <c r="H133" s="5">
        <v>4.5999999999999996</v>
      </c>
      <c r="I133" s="5">
        <v>220</v>
      </c>
      <c r="J133" s="5" t="str" cm="1">
        <f t="array" ref="J133">_xlfn.IFS(I133&gt;299,"High HP",I133&gt;99,"Medium HP",I133&lt;100,"Low HP")</f>
        <v>Medium HP</v>
      </c>
      <c r="K133" s="5" t="s">
        <v>43</v>
      </c>
      <c r="L133" s="5">
        <v>18</v>
      </c>
      <c r="M133" s="5">
        <v>89.401934729999994</v>
      </c>
      <c r="N133" s="5">
        <v>138.5</v>
      </c>
      <c r="O133" s="5">
        <v>79.099999999999994</v>
      </c>
      <c r="P133" s="5">
        <v>224.5</v>
      </c>
      <c r="Q133" s="5">
        <v>4.2409999999999997</v>
      </c>
      <c r="R133" s="5">
        <v>25.1</v>
      </c>
      <c r="S133" s="6">
        <v>41137</v>
      </c>
    </row>
    <row r="134" spans="1:19" x14ac:dyDescent="0.25">
      <c r="A134" s="3" t="s">
        <v>73</v>
      </c>
      <c r="B134" s="4" t="s">
        <v>76</v>
      </c>
      <c r="C134" s="10">
        <v>35068</v>
      </c>
      <c r="D134" s="11">
        <v>17035</v>
      </c>
      <c r="E134" s="11">
        <v>8835</v>
      </c>
      <c r="F134" s="12">
        <f t="shared" si="8"/>
        <v>0.5186380980334605</v>
      </c>
      <c r="G134" s="12" t="str">
        <f t="shared" si="9"/>
        <v>POOR</v>
      </c>
      <c r="H134" s="5">
        <v>2.5</v>
      </c>
      <c r="I134" s="5">
        <v>170</v>
      </c>
      <c r="J134" s="5" t="str" cm="1">
        <f t="array" ref="J134">_xlfn.IFS(I134&gt;299,"High HP",I134&gt;99,"Medium HP",I134&lt;100,"Low HP")</f>
        <v>Medium HP</v>
      </c>
      <c r="K134" s="5" t="s">
        <v>21</v>
      </c>
      <c r="L134" s="5">
        <v>25</v>
      </c>
      <c r="M134" s="5">
        <v>67.351010720000005</v>
      </c>
      <c r="N134" s="5">
        <v>106.5</v>
      </c>
      <c r="O134" s="5">
        <v>69.099999999999994</v>
      </c>
      <c r="P134" s="5">
        <v>184.6</v>
      </c>
      <c r="Q134" s="5">
        <v>2.7690000000000001</v>
      </c>
      <c r="R134" s="5">
        <v>15</v>
      </c>
      <c r="S134" s="6">
        <v>41141</v>
      </c>
    </row>
    <row r="135" spans="1:19" x14ac:dyDescent="0.25">
      <c r="A135" s="3" t="s">
        <v>114</v>
      </c>
      <c r="B135" s="4" t="s">
        <v>118</v>
      </c>
      <c r="C135" s="10">
        <v>5711</v>
      </c>
      <c r="D135" s="11">
        <v>24997</v>
      </c>
      <c r="E135" s="11">
        <v>16575</v>
      </c>
      <c r="F135" s="12">
        <f t="shared" si="8"/>
        <v>0.66307956954834579</v>
      </c>
      <c r="G135" s="12" t="str">
        <f t="shared" si="9"/>
        <v>POOR</v>
      </c>
      <c r="H135" s="5">
        <v>3.5</v>
      </c>
      <c r="I135" s="5">
        <v>210</v>
      </c>
      <c r="J135" s="5" t="str" cm="1">
        <f t="array" ref="J135">_xlfn.IFS(I135&gt;299,"High HP",I135&gt;99,"Medium HP",I135&lt;100,"Low HP")</f>
        <v>Medium HP</v>
      </c>
      <c r="K135" s="5" t="s">
        <v>21</v>
      </c>
      <c r="L135" s="5">
        <v>22</v>
      </c>
      <c r="M135" s="5">
        <v>84.83077858</v>
      </c>
      <c r="N135" s="5">
        <v>107.1</v>
      </c>
      <c r="O135" s="5">
        <v>70.3</v>
      </c>
      <c r="P135" s="5">
        <v>194.1</v>
      </c>
      <c r="Q135" s="5">
        <v>3.4430000000000001</v>
      </c>
      <c r="R135" s="5">
        <v>19</v>
      </c>
      <c r="S135" s="6">
        <v>41149</v>
      </c>
    </row>
    <row r="136" spans="1:19" x14ac:dyDescent="0.25">
      <c r="A136" s="3" t="s">
        <v>91</v>
      </c>
      <c r="B136" s="4" t="s">
        <v>92</v>
      </c>
      <c r="C136" s="10">
        <v>41184</v>
      </c>
      <c r="D136" s="11">
        <v>9699</v>
      </c>
      <c r="E136" s="11">
        <v>5860</v>
      </c>
      <c r="F136" s="12">
        <f t="shared" si="8"/>
        <v>0.6041859985565522</v>
      </c>
      <c r="G136" s="12" t="str">
        <f t="shared" si="9"/>
        <v>POOR</v>
      </c>
      <c r="H136" s="5">
        <v>1.5</v>
      </c>
      <c r="I136" s="5">
        <v>92</v>
      </c>
      <c r="J136" s="5" t="str" cm="1">
        <f t="array" ref="J136">_xlfn.IFS(I136&gt;299,"High HP",I136&gt;99,"Medium HP",I136&lt;100,"Low HP")</f>
        <v>Low HP</v>
      </c>
      <c r="K136" s="5" t="s">
        <v>21</v>
      </c>
      <c r="L136" s="5">
        <v>31</v>
      </c>
      <c r="M136" s="5">
        <v>36.672283579999998</v>
      </c>
      <c r="N136" s="5">
        <v>96.1</v>
      </c>
      <c r="O136" s="5">
        <v>65.7</v>
      </c>
      <c r="P136" s="5">
        <v>166.7</v>
      </c>
      <c r="Q136" s="5">
        <v>2.2400000000000002</v>
      </c>
      <c r="R136" s="5">
        <v>11.9</v>
      </c>
      <c r="S136" s="6">
        <v>41162</v>
      </c>
    </row>
    <row r="137" spans="1:19" x14ac:dyDescent="0.25">
      <c r="A137" s="3" t="s">
        <v>178</v>
      </c>
      <c r="B137" s="4" t="s">
        <v>180</v>
      </c>
      <c r="C137" s="10">
        <v>33028</v>
      </c>
      <c r="D137" s="11">
        <v>20095</v>
      </c>
      <c r="E137" s="11">
        <v>14832</v>
      </c>
      <c r="F137" s="12">
        <f t="shared" si="8"/>
        <v>0.73809405324707644</v>
      </c>
      <c r="G137" s="12" t="str">
        <f t="shared" si="9"/>
        <v>GOOD</v>
      </c>
      <c r="H137" s="5">
        <v>2.5</v>
      </c>
      <c r="I137" s="5">
        <v>165</v>
      </c>
      <c r="J137" s="5" t="str" cm="1">
        <f t="array" ref="J137">_xlfn.IFS(I137&gt;299,"High HP",I137&gt;99,"Medium HP",I137&lt;100,"Low HP")</f>
        <v>Medium HP</v>
      </c>
      <c r="K137" s="5" t="s">
        <v>43</v>
      </c>
      <c r="L137" s="5">
        <v>24</v>
      </c>
      <c r="M137" s="5">
        <v>66.762943309999997</v>
      </c>
      <c r="N137" s="5">
        <v>99.4</v>
      </c>
      <c r="O137" s="5">
        <v>68.3</v>
      </c>
      <c r="P137" s="5">
        <v>175.2</v>
      </c>
      <c r="Q137" s="5">
        <v>3.125</v>
      </c>
      <c r="R137" s="5">
        <v>15.9</v>
      </c>
      <c r="S137" s="6">
        <v>41162</v>
      </c>
    </row>
    <row r="138" spans="1:19" x14ac:dyDescent="0.25">
      <c r="A138" s="3" t="s">
        <v>73</v>
      </c>
      <c r="B138" s="4" t="s">
        <v>82</v>
      </c>
      <c r="C138" s="10">
        <v>125338</v>
      </c>
      <c r="D138" s="11">
        <v>36135</v>
      </c>
      <c r="E138" s="11">
        <v>23575</v>
      </c>
      <c r="F138" s="12">
        <f t="shared" si="8"/>
        <v>0.65241455652414559</v>
      </c>
      <c r="G138" s="12" t="str">
        <f t="shared" si="9"/>
        <v>POOR</v>
      </c>
      <c r="H138" s="5">
        <v>4.5999999999999996</v>
      </c>
      <c r="I138" s="5">
        <v>240</v>
      </c>
      <c r="J138" s="5" t="str" cm="1">
        <f t="array" ref="J138">_xlfn.IFS(I138&gt;299,"High HP",I138&gt;99,"Medium HP",I138&lt;100,"Low HP")</f>
        <v>Medium HP</v>
      </c>
      <c r="K138" s="5" t="s">
        <v>43</v>
      </c>
      <c r="L138" s="5">
        <v>16</v>
      </c>
      <c r="M138" s="5">
        <v>100.0248023</v>
      </c>
      <c r="N138" s="5">
        <v>119</v>
      </c>
      <c r="O138" s="5">
        <v>78.7</v>
      </c>
      <c r="P138" s="5">
        <v>204.6</v>
      </c>
      <c r="Q138" s="5">
        <v>4.8079999999999998</v>
      </c>
      <c r="R138" s="5">
        <v>26</v>
      </c>
      <c r="S138" s="6">
        <v>41166</v>
      </c>
    </row>
    <row r="139" spans="1:19" x14ac:dyDescent="0.25">
      <c r="A139" s="3" t="s">
        <v>122</v>
      </c>
      <c r="B139" s="4" t="s">
        <v>125</v>
      </c>
      <c r="C139" s="10">
        <v>67956</v>
      </c>
      <c r="D139" s="11">
        <v>19035</v>
      </c>
      <c r="E139" s="11">
        <v>11030</v>
      </c>
      <c r="F139" s="12">
        <f t="shared" si="8"/>
        <v>0.57945889151562913</v>
      </c>
      <c r="G139" s="12" t="str">
        <f t="shared" si="9"/>
        <v>POOR</v>
      </c>
      <c r="H139" s="5">
        <v>3</v>
      </c>
      <c r="I139" s="5">
        <v>153</v>
      </c>
      <c r="J139" s="5" t="str" cm="1">
        <f t="array" ref="J139">_xlfn.IFS(I139&gt;299,"High HP",I139&gt;99,"Medium HP",I139&lt;100,"Low HP")</f>
        <v>Medium HP</v>
      </c>
      <c r="K139" s="5" t="s">
        <v>21</v>
      </c>
      <c r="L139" s="5">
        <v>24</v>
      </c>
      <c r="M139" s="5">
        <v>62.239966629999998</v>
      </c>
      <c r="N139" s="5">
        <v>108.5</v>
      </c>
      <c r="O139" s="5">
        <v>73</v>
      </c>
      <c r="P139" s="5">
        <v>199.7</v>
      </c>
      <c r="Q139" s="5">
        <v>3.379</v>
      </c>
      <c r="R139" s="5">
        <v>16</v>
      </c>
      <c r="S139" s="6">
        <v>41174</v>
      </c>
    </row>
    <row r="140" spans="1:19" x14ac:dyDescent="0.25">
      <c r="A140" s="3" t="s">
        <v>99</v>
      </c>
      <c r="B140" s="4" t="s">
        <v>101</v>
      </c>
      <c r="C140" s="10">
        <v>80556</v>
      </c>
      <c r="D140" s="11">
        <v>21620</v>
      </c>
      <c r="E140" s="11">
        <v>13775</v>
      </c>
      <c r="F140" s="12">
        <f t="shared" si="8"/>
        <v>0.63714153561517117</v>
      </c>
      <c r="G140" s="12" t="str">
        <f t="shared" si="9"/>
        <v>POOR</v>
      </c>
      <c r="H140" s="5">
        <v>4</v>
      </c>
      <c r="I140" s="5">
        <v>190</v>
      </c>
      <c r="J140" s="5" t="str" cm="1">
        <f t="array" ref="J140">_xlfn.IFS(I140&gt;299,"High HP",I140&gt;99,"Medium HP",I140&lt;100,"Low HP")</f>
        <v>Medium HP</v>
      </c>
      <c r="K140" s="5" t="s">
        <v>43</v>
      </c>
      <c r="L140" s="5">
        <v>20</v>
      </c>
      <c r="M140" s="5">
        <v>76.584439619999998</v>
      </c>
      <c r="N140" s="5">
        <v>101.4</v>
      </c>
      <c r="O140" s="5">
        <v>69.400000000000006</v>
      </c>
      <c r="P140" s="5">
        <v>167.5</v>
      </c>
      <c r="Q140" s="5">
        <v>3.194</v>
      </c>
      <c r="R140" s="5">
        <v>20</v>
      </c>
      <c r="S140" s="6">
        <v>41187</v>
      </c>
    </row>
    <row r="141" spans="1:19" x14ac:dyDescent="0.25">
      <c r="A141" s="3" t="s">
        <v>181</v>
      </c>
      <c r="B141" s="4" t="s">
        <v>187</v>
      </c>
      <c r="C141" s="10">
        <v>65119</v>
      </c>
      <c r="D141" s="11">
        <v>22368</v>
      </c>
      <c r="E141" s="11">
        <v>18689</v>
      </c>
      <c r="F141" s="12">
        <f t="shared" si="8"/>
        <v>0.83552396280400576</v>
      </c>
      <c r="G141" s="12" t="str">
        <f t="shared" si="9"/>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85</v>
      </c>
      <c r="B142" s="4" t="s">
        <v>89</v>
      </c>
      <c r="C142" s="10">
        <v>12855</v>
      </c>
      <c r="D142" s="11">
        <v>26600</v>
      </c>
      <c r="E142" s="11">
        <v>17525</v>
      </c>
      <c r="F142" s="12">
        <f t="shared" si="8"/>
        <v>0.65883458646616544</v>
      </c>
      <c r="G142" s="12" t="str">
        <f t="shared" si="9"/>
        <v>POOR</v>
      </c>
      <c r="H142" s="5">
        <v>3.2</v>
      </c>
      <c r="I142" s="5">
        <v>205</v>
      </c>
      <c r="J142" s="5" t="str" cm="1">
        <f t="array" ref="J142">_xlfn.IFS(I142&gt;299,"High HP",I142&gt;99,"Medium HP",I142&lt;100,"Low HP")</f>
        <v>Medium HP</v>
      </c>
      <c r="K142" s="5" t="s">
        <v>43</v>
      </c>
      <c r="L142" s="5">
        <v>19</v>
      </c>
      <c r="M142" s="5">
        <v>83.602500800000001</v>
      </c>
      <c r="N142" s="5">
        <v>106.4</v>
      </c>
      <c r="O142" s="5">
        <v>70.400000000000006</v>
      </c>
      <c r="P142" s="5">
        <v>178.2</v>
      </c>
      <c r="Q142" s="5">
        <v>3.8570000000000002</v>
      </c>
      <c r="R142" s="5">
        <v>21.1</v>
      </c>
      <c r="S142" s="6">
        <v>41191</v>
      </c>
    </row>
    <row r="143" spans="1:19" x14ac:dyDescent="0.25">
      <c r="A143" s="3" t="s">
        <v>158</v>
      </c>
      <c r="B143" s="4" t="s">
        <v>162</v>
      </c>
      <c r="C143" s="10">
        <v>92364</v>
      </c>
      <c r="D143" s="11">
        <v>21665</v>
      </c>
      <c r="E143" s="11">
        <v>14010</v>
      </c>
      <c r="F143" s="12">
        <f t="shared" si="8"/>
        <v>0.6466651280867759</v>
      </c>
      <c r="G143" s="12" t="str">
        <f t="shared" si="9"/>
        <v>POOR</v>
      </c>
      <c r="H143" s="5">
        <v>3.8</v>
      </c>
      <c r="I143" s="5">
        <v>195</v>
      </c>
      <c r="J143" s="5" t="str" cm="1">
        <f t="array" ref="J143">_xlfn.IFS(I143&gt;299,"High HP",I143&gt;99,"Medium HP",I143&lt;100,"Low HP")</f>
        <v>Medium HP</v>
      </c>
      <c r="K143" s="5" t="s">
        <v>21</v>
      </c>
      <c r="L143" s="5">
        <v>25</v>
      </c>
      <c r="M143" s="5">
        <v>78.318168130000004</v>
      </c>
      <c r="N143" s="5">
        <v>110.5</v>
      </c>
      <c r="O143" s="5">
        <v>72.7</v>
      </c>
      <c r="P143" s="5">
        <v>196.5</v>
      </c>
      <c r="Q143" s="5">
        <v>3.3959999999999999</v>
      </c>
      <c r="R143" s="5">
        <v>18</v>
      </c>
      <c r="S143" s="6">
        <v>41197</v>
      </c>
    </row>
    <row r="144" spans="1:19" x14ac:dyDescent="0.25">
      <c r="A144" s="3" t="s">
        <v>191</v>
      </c>
      <c r="B144" s="4" t="s">
        <v>194</v>
      </c>
      <c r="C144" s="10">
        <v>51102</v>
      </c>
      <c r="D144" s="11">
        <v>21200</v>
      </c>
      <c r="E144" s="11">
        <v>16725</v>
      </c>
      <c r="F144" s="12">
        <f t="shared" si="8"/>
        <v>0.78891509433962259</v>
      </c>
      <c r="G144" s="12" t="str">
        <f t="shared" si="9"/>
        <v>GOOD</v>
      </c>
      <c r="H144" s="5">
        <v>1.8</v>
      </c>
      <c r="I144" s="5">
        <v>150</v>
      </c>
      <c r="J144" s="5" t="str" cm="1">
        <f t="array" ref="J144">_xlfn.IFS(I144&gt;299,"High HP",I144&gt;99,"Medium HP",I144&lt;100,"Low HP")</f>
        <v>Medium HP</v>
      </c>
      <c r="K144" s="5" t="s">
        <v>21</v>
      </c>
      <c r="L144" s="5">
        <v>27</v>
      </c>
      <c r="M144" s="5">
        <v>61.701381359999999</v>
      </c>
      <c r="N144" s="5">
        <v>106.4</v>
      </c>
      <c r="O144" s="5">
        <v>68.5</v>
      </c>
      <c r="P144" s="5">
        <v>184.1</v>
      </c>
      <c r="Q144" s="5">
        <v>3.0430000000000001</v>
      </c>
      <c r="R144" s="5">
        <v>16.399999999999999</v>
      </c>
      <c r="S144" s="6">
        <v>41212</v>
      </c>
    </row>
    <row r="145" spans="1:19" x14ac:dyDescent="0.25">
      <c r="A145" s="3" t="s">
        <v>103</v>
      </c>
      <c r="B145" s="4" t="s">
        <v>108</v>
      </c>
      <c r="C145" s="10">
        <v>9126</v>
      </c>
      <c r="D145" s="11">
        <v>60105</v>
      </c>
      <c r="E145" s="11">
        <v>43870</v>
      </c>
      <c r="F145" s="12">
        <f t="shared" si="8"/>
        <v>0.72988936028616591</v>
      </c>
      <c r="G145" s="12" t="str">
        <f t="shared" si="9"/>
        <v>GOOD</v>
      </c>
      <c r="H145" s="5">
        <v>4.7</v>
      </c>
      <c r="I145" s="5">
        <v>230</v>
      </c>
      <c r="J145" s="5" t="str" cm="1">
        <f t="array" ref="J145">_xlfn.IFS(I145&gt;299,"High HP",I145&gt;99,"Medium HP",I145&lt;100,"Low HP")</f>
        <v>Medium HP</v>
      </c>
      <c r="K145" s="5" t="s">
        <v>43</v>
      </c>
      <c r="L145" s="5">
        <v>15</v>
      </c>
      <c r="M145" s="5">
        <v>105.760458</v>
      </c>
      <c r="N145" s="5">
        <v>112.2</v>
      </c>
      <c r="O145" s="5">
        <v>76.400000000000006</v>
      </c>
      <c r="P145" s="5">
        <v>192.5</v>
      </c>
      <c r="Q145" s="5">
        <v>5.4009999999999998</v>
      </c>
      <c r="R145" s="5">
        <v>25.4</v>
      </c>
      <c r="S145" s="6">
        <v>41212</v>
      </c>
    </row>
    <row r="146" spans="1:19" x14ac:dyDescent="0.25">
      <c r="A146" s="3" t="s">
        <v>97</v>
      </c>
      <c r="B146" s="4" t="s">
        <v>98</v>
      </c>
      <c r="C146" s="10">
        <v>15467</v>
      </c>
      <c r="D146" s="11">
        <v>42800</v>
      </c>
      <c r="E146" s="11">
        <v>33219</v>
      </c>
      <c r="F146" s="12">
        <f t="shared" si="8"/>
        <v>0.77614485981308412</v>
      </c>
      <c r="G146" s="12" t="str">
        <f t="shared" si="9"/>
        <v>GOOD</v>
      </c>
      <c r="H146" s="5">
        <v>3</v>
      </c>
      <c r="I146" s="5">
        <v>240</v>
      </c>
      <c r="J146" s="5" t="str" cm="1">
        <f t="array" ref="J146">_xlfn.IFS(I146&gt;299,"High HP",I146&gt;99,"Medium HP",I146&lt;100,"Low HP")</f>
        <v>Medium HP</v>
      </c>
      <c r="K146" s="5" t="s">
        <v>21</v>
      </c>
      <c r="L146" s="5">
        <v>21</v>
      </c>
      <c r="M146" s="5">
        <v>102.17898479999999</v>
      </c>
      <c r="N146" s="5">
        <v>114.5</v>
      </c>
      <c r="O146" s="5">
        <v>71.599999999999994</v>
      </c>
      <c r="P146" s="5">
        <v>191.3</v>
      </c>
      <c r="Q146" s="5">
        <v>3.65</v>
      </c>
      <c r="R146" s="5">
        <v>18.399999999999999</v>
      </c>
      <c r="S146" s="6">
        <v>41216</v>
      </c>
    </row>
    <row r="147" spans="1:19" x14ac:dyDescent="0.25">
      <c r="A147" s="3" t="s">
        <v>169</v>
      </c>
      <c r="B147" s="7" t="s">
        <v>170</v>
      </c>
      <c r="C147" s="10">
        <v>9191</v>
      </c>
      <c r="D147" s="11">
        <v>33120</v>
      </c>
      <c r="E147" s="11">
        <v>22789</v>
      </c>
      <c r="F147" s="12">
        <f t="shared" si="8"/>
        <v>0.68807367149758458</v>
      </c>
      <c r="G147" s="12" t="str">
        <f t="shared" si="9"/>
        <v>POOR</v>
      </c>
      <c r="H147" s="5">
        <v>2.2999999999999998</v>
      </c>
      <c r="I147" s="5">
        <v>170</v>
      </c>
      <c r="J147" s="5" t="str" cm="1">
        <f t="array" ref="J147">_xlfn.IFS(I147&gt;299,"High HP",I147&gt;99,"Medium HP",I147&lt;100,"Low HP")</f>
        <v>Medium HP</v>
      </c>
      <c r="K147" s="5" t="s">
        <v>21</v>
      </c>
      <c r="L147" s="5">
        <v>23</v>
      </c>
      <c r="M147" s="5">
        <v>73.503778190000006</v>
      </c>
      <c r="N147" s="5">
        <v>106.4</v>
      </c>
      <c r="O147" s="5">
        <v>70.599999999999994</v>
      </c>
      <c r="P147" s="5">
        <v>189.2</v>
      </c>
      <c r="Q147" s="5">
        <v>3.28</v>
      </c>
      <c r="R147" s="5">
        <v>18.5</v>
      </c>
      <c r="S147" s="6">
        <v>41222</v>
      </c>
    </row>
    <row r="148" spans="1:19" x14ac:dyDescent="0.25">
      <c r="A148" s="3" t="s">
        <v>114</v>
      </c>
      <c r="B148" s="4" t="s">
        <v>116</v>
      </c>
      <c r="C148" s="10">
        <v>42541</v>
      </c>
      <c r="D148" s="11">
        <v>19047</v>
      </c>
      <c r="E148" s="11">
        <v>10395</v>
      </c>
      <c r="F148" s="12">
        <f t="shared" si="8"/>
        <v>0.54575523704520401</v>
      </c>
      <c r="G148" s="12" t="str">
        <f t="shared" si="9"/>
        <v>POOR</v>
      </c>
      <c r="H148" s="5">
        <v>2.4</v>
      </c>
      <c r="I148" s="5">
        <v>154</v>
      </c>
      <c r="J148" s="5" t="str" cm="1">
        <f t="array" ref="J148">_xlfn.IFS(I148&gt;299,"High HP",I148&gt;99,"Medium HP",I148&lt;100,"Low HP")</f>
        <v>Medium HP</v>
      </c>
      <c r="K148" s="5" t="s">
        <v>21</v>
      </c>
      <c r="L148" s="5">
        <v>24</v>
      </c>
      <c r="M148" s="5">
        <v>62.441962349999997</v>
      </c>
      <c r="N148" s="5">
        <v>100.8</v>
      </c>
      <c r="O148" s="5">
        <v>68.900000000000006</v>
      </c>
      <c r="P148" s="5">
        <v>175.4</v>
      </c>
      <c r="Q148" s="5">
        <v>2.91</v>
      </c>
      <c r="R148" s="5">
        <v>15.9</v>
      </c>
      <c r="S148" s="6">
        <v>41237</v>
      </c>
    </row>
    <row r="149" spans="1:19" x14ac:dyDescent="0.25">
      <c r="A149" s="3" t="s">
        <v>198</v>
      </c>
      <c r="B149" s="4" t="s">
        <v>201</v>
      </c>
      <c r="C149" s="10">
        <v>15245</v>
      </c>
      <c r="D149" s="11">
        <v>27500</v>
      </c>
      <c r="E149" s="11">
        <v>18900</v>
      </c>
      <c r="F149" s="12">
        <f t="shared" si="8"/>
        <v>0.68727272727272726</v>
      </c>
      <c r="G149" s="12" t="str">
        <f t="shared" si="9"/>
        <v>POOR</v>
      </c>
      <c r="H149" s="5">
        <v>2.4</v>
      </c>
      <c r="I149" s="5">
        <v>168</v>
      </c>
      <c r="J149" s="5" t="str" cm="1">
        <f t="array" ref="J149">_xlfn.IFS(I149&gt;299,"High HP",I149&gt;99,"Medium HP",I149&lt;100,"Low HP")</f>
        <v>Medium HP</v>
      </c>
      <c r="K149" s="5" t="s">
        <v>21</v>
      </c>
      <c r="L149" s="5">
        <v>25</v>
      </c>
      <c r="M149" s="5">
        <v>70.654495449999999</v>
      </c>
      <c r="N149" s="5">
        <v>104.9</v>
      </c>
      <c r="O149" s="5">
        <v>69.3</v>
      </c>
      <c r="P149" s="5">
        <v>185.9</v>
      </c>
      <c r="Q149" s="5">
        <v>3.2080000000000002</v>
      </c>
      <c r="R149" s="5">
        <v>17.899999999999999</v>
      </c>
      <c r="S149" s="6">
        <v>41237</v>
      </c>
    </row>
    <row r="150" spans="1:19" x14ac:dyDescent="0.25">
      <c r="A150" s="3" t="s">
        <v>158</v>
      </c>
      <c r="B150" s="4" t="s">
        <v>160</v>
      </c>
      <c r="C150" s="10">
        <v>131097</v>
      </c>
      <c r="D150" s="11">
        <v>19720</v>
      </c>
      <c r="E150" s="11">
        <v>10290</v>
      </c>
      <c r="F150" s="12">
        <f t="shared" si="8"/>
        <v>0.52180527383367137</v>
      </c>
      <c r="G150" s="12" t="str">
        <f t="shared" si="9"/>
        <v>POOR</v>
      </c>
      <c r="H150" s="5">
        <v>3.4</v>
      </c>
      <c r="I150" s="5">
        <v>175</v>
      </c>
      <c r="J150" s="5" t="str" cm="1">
        <f t="array" ref="J150">_xlfn.IFS(I150&gt;299,"High HP",I150&gt;99,"Medium HP",I150&lt;100,"Low HP")</f>
        <v>Medium HP</v>
      </c>
      <c r="K150" s="5" t="s">
        <v>21</v>
      </c>
      <c r="L150" s="5">
        <v>25</v>
      </c>
      <c r="M150" s="5">
        <v>70.389737260000004</v>
      </c>
      <c r="N150" s="5">
        <v>107</v>
      </c>
      <c r="O150" s="5">
        <v>70.400000000000006</v>
      </c>
      <c r="P150" s="5">
        <v>186.3</v>
      </c>
      <c r="Q150" s="5">
        <v>3.0910000000000002</v>
      </c>
      <c r="R150" s="5">
        <v>15.2</v>
      </c>
      <c r="S150" s="6">
        <v>41239</v>
      </c>
    </row>
    <row r="151" spans="1:19" x14ac:dyDescent="0.25">
      <c r="A151" s="3" t="s">
        <v>103</v>
      </c>
      <c r="B151" s="4" t="s">
        <v>106</v>
      </c>
      <c r="C151" s="10">
        <v>3334</v>
      </c>
      <c r="D151" s="11">
        <v>46305</v>
      </c>
      <c r="E151" s="11">
        <v>38955</v>
      </c>
      <c r="F151" s="12">
        <f t="shared" si="8"/>
        <v>0.84126984126984128</v>
      </c>
      <c r="G151" s="12" t="str">
        <f t="shared" si="9"/>
        <v>GOOD</v>
      </c>
      <c r="H151" s="5">
        <v>4</v>
      </c>
      <c r="I151" s="5">
        <v>300</v>
      </c>
      <c r="J151" s="5" t="str" cm="1">
        <f t="array" ref="J151">_xlfn.IFS(I151&gt;299,"High HP",I151&gt;99,"Medium HP",I151&lt;100,"Low HP")</f>
        <v>High HP</v>
      </c>
      <c r="K151" s="5" t="s">
        <v>21</v>
      </c>
      <c r="L151" s="5">
        <v>21</v>
      </c>
      <c r="M151" s="5">
        <v>125.0133574</v>
      </c>
      <c r="N151" s="5">
        <v>110.2</v>
      </c>
      <c r="O151" s="5">
        <v>70.900000000000006</v>
      </c>
      <c r="P151" s="5">
        <v>189.2</v>
      </c>
      <c r="Q151" s="5">
        <v>3.6930000000000001</v>
      </c>
      <c r="R151" s="5">
        <v>19.8</v>
      </c>
      <c r="S151" s="6">
        <v>41241</v>
      </c>
    </row>
    <row r="152" spans="1:19" x14ac:dyDescent="0.25">
      <c r="A152" s="3" t="s">
        <v>172</v>
      </c>
      <c r="B152" s="4" t="s">
        <v>177</v>
      </c>
      <c r="C152" s="10">
        <v>49989</v>
      </c>
      <c r="D152" s="11">
        <v>15010</v>
      </c>
      <c r="E152" s="11">
        <v>9900</v>
      </c>
      <c r="F152" s="12">
        <f t="shared" si="8"/>
        <v>0.65956029313790809</v>
      </c>
      <c r="G152" s="12" t="str">
        <f t="shared" si="9"/>
        <v>POOR</v>
      </c>
      <c r="H152" s="5">
        <v>2.2000000000000002</v>
      </c>
      <c r="I152" s="5">
        <v>137</v>
      </c>
      <c r="J152" s="5" t="str" cm="1">
        <f t="array" ref="J152">_xlfn.IFS(I152&gt;299,"High HP",I152&gt;99,"Medium HP",I152&lt;100,"Low HP")</f>
        <v>Medium HP</v>
      </c>
      <c r="K152" s="5" t="s">
        <v>21</v>
      </c>
      <c r="L152" s="5">
        <v>28</v>
      </c>
      <c r="M152" s="5">
        <v>54.819728249999997</v>
      </c>
      <c r="N152" s="5">
        <v>106.5</v>
      </c>
      <c r="O152" s="5">
        <v>69</v>
      </c>
      <c r="P152" s="5">
        <v>190.4</v>
      </c>
      <c r="Q152" s="5">
        <v>2.91</v>
      </c>
      <c r="R152" s="5">
        <v>13.1</v>
      </c>
      <c r="S152" s="6">
        <v>41247</v>
      </c>
    </row>
    <row r="153" spans="1:19" x14ac:dyDescent="0.25">
      <c r="A153" s="3" t="s">
        <v>122</v>
      </c>
      <c r="B153" s="4" t="s">
        <v>123</v>
      </c>
      <c r="C153" s="10">
        <v>14351</v>
      </c>
      <c r="D153" s="11">
        <v>16239.999999999998</v>
      </c>
      <c r="E153" s="11">
        <v>8800</v>
      </c>
      <c r="F153" s="12">
        <f t="shared" si="8"/>
        <v>0.54187192118226613</v>
      </c>
      <c r="G153" s="12" t="str">
        <f t="shared" si="9"/>
        <v>POOR</v>
      </c>
      <c r="H153" s="5">
        <v>2</v>
      </c>
      <c r="I153" s="5">
        <v>125</v>
      </c>
      <c r="J153" s="5" t="str" cm="1">
        <f t="array" ref="J153">_xlfn.IFS(I153&gt;299,"High HP",I153&gt;99,"Medium HP",I153&lt;100,"Low HP")</f>
        <v>Medium HP</v>
      </c>
      <c r="K153" s="5" t="s">
        <v>21</v>
      </c>
      <c r="L153" s="5">
        <v>28</v>
      </c>
      <c r="M153" s="5">
        <v>50.997747609999998</v>
      </c>
      <c r="N153" s="5">
        <v>106.5</v>
      </c>
      <c r="O153" s="5">
        <v>69.099999999999994</v>
      </c>
      <c r="P153" s="5">
        <v>184.8</v>
      </c>
      <c r="Q153" s="5">
        <v>2.7690000000000001</v>
      </c>
      <c r="R153" s="5">
        <v>15</v>
      </c>
      <c r="S153" s="6">
        <v>41262</v>
      </c>
    </row>
    <row r="154" spans="1:19" x14ac:dyDescent="0.25">
      <c r="A154" s="3" t="s">
        <v>165</v>
      </c>
      <c r="B154" s="4" t="s">
        <v>167</v>
      </c>
      <c r="C154" s="10">
        <v>1280</v>
      </c>
      <c r="D154" s="11">
        <v>71020</v>
      </c>
      <c r="E154" s="11">
        <v>60625</v>
      </c>
      <c r="F154" s="12">
        <f t="shared" si="8"/>
        <v>0.85363277949873273</v>
      </c>
      <c r="G154" s="12" t="str">
        <f t="shared" si="9"/>
        <v>GOOD</v>
      </c>
      <c r="H154" s="5">
        <v>3.4</v>
      </c>
      <c r="I154" s="5">
        <v>300</v>
      </c>
      <c r="J154" s="5" t="str" cm="1">
        <f t="array" ref="J154">_xlfn.IFS(I154&gt;299,"High HP",I154&gt;99,"Medium HP",I154&lt;100,"Low HP")</f>
        <v>High HP</v>
      </c>
      <c r="K154" s="5" t="s">
        <v>21</v>
      </c>
      <c r="L154" s="5">
        <v>21</v>
      </c>
      <c r="M154" s="5">
        <v>134.3909754</v>
      </c>
      <c r="N154" s="5">
        <v>92.6</v>
      </c>
      <c r="O154" s="5">
        <v>69.5</v>
      </c>
      <c r="P154" s="5">
        <v>174.5</v>
      </c>
      <c r="Q154" s="5">
        <v>3.032</v>
      </c>
      <c r="R154" s="5">
        <v>17</v>
      </c>
      <c r="S154" s="6">
        <v>41264</v>
      </c>
    </row>
    <row r="155" spans="1:19" x14ac:dyDescent="0.25">
      <c r="A155" s="3" t="s">
        <v>110</v>
      </c>
      <c r="B155" s="4" t="s">
        <v>113</v>
      </c>
      <c r="C155" s="10">
        <v>22925</v>
      </c>
      <c r="D155" s="11">
        <v>42660</v>
      </c>
      <c r="E155" s="11">
        <v>20765</v>
      </c>
      <c r="F155" s="12">
        <f t="shared" si="8"/>
        <v>0.48675574308485703</v>
      </c>
      <c r="G155" s="12" t="str">
        <f t="shared" si="9"/>
        <v>POOR</v>
      </c>
      <c r="H155" s="5">
        <v>5.4</v>
      </c>
      <c r="I155" s="5">
        <v>300</v>
      </c>
      <c r="J155" s="5" t="str" cm="1">
        <f t="array" ref="J155">_xlfn.IFS(I155&gt;299,"High HP",I155&gt;99,"Medium HP",I155&lt;100,"Low HP")</f>
        <v>High HP</v>
      </c>
      <c r="K155" s="5" t="s">
        <v>43</v>
      </c>
      <c r="L155" s="5">
        <v>15</v>
      </c>
      <c r="M155" s="5">
        <v>123.97204670000001</v>
      </c>
      <c r="N155" s="5">
        <v>119</v>
      </c>
      <c r="O155" s="5">
        <v>79.900000000000006</v>
      </c>
      <c r="P155" s="5">
        <v>204.8</v>
      </c>
      <c r="Q155" s="5">
        <v>5.3929999999999998</v>
      </c>
      <c r="R155" s="5">
        <v>30</v>
      </c>
      <c r="S155" s="6">
        <v>41266</v>
      </c>
    </row>
    <row r="156" spans="1:19" x14ac:dyDescent="0.25">
      <c r="A156" s="3" t="s">
        <v>181</v>
      </c>
      <c r="B156" s="4" t="s">
        <v>185</v>
      </c>
      <c r="C156" s="10">
        <v>33269</v>
      </c>
      <c r="D156" s="11">
        <v>16875</v>
      </c>
      <c r="E156" s="11">
        <v>15445</v>
      </c>
      <c r="F156" s="12">
        <f t="shared" si="8"/>
        <v>0.91525925925925922</v>
      </c>
      <c r="G156" s="12" t="str">
        <f t="shared" si="9"/>
        <v>GOOD</v>
      </c>
      <c r="H156" s="5">
        <v>1.8</v>
      </c>
      <c r="I156" s="5">
        <v>140</v>
      </c>
      <c r="J156" s="5" t="str" cm="1">
        <f t="array" ref="J156">_xlfn.IFS(I156&gt;299,"High HP",I156&gt;99,"Medium HP",I156&lt;100,"Low HP")</f>
        <v>Medium HP</v>
      </c>
      <c r="K156" s="5" t="s">
        <v>21</v>
      </c>
      <c r="L156" s="5">
        <v>31</v>
      </c>
      <c r="M156" s="5">
        <v>56.496030339999997</v>
      </c>
      <c r="N156" s="5">
        <v>102.4</v>
      </c>
      <c r="O156" s="5">
        <v>68.3</v>
      </c>
      <c r="P156" s="5">
        <v>170.5</v>
      </c>
      <c r="Q156" s="5">
        <v>2.4249999999999998</v>
      </c>
      <c r="R156" s="5">
        <v>14.5</v>
      </c>
      <c r="S156" s="6">
        <v>41272</v>
      </c>
    </row>
  </sheetData>
  <mergeCells count="1">
    <mergeCell ref="T1:T12"/>
  </mergeCells>
  <conditionalFormatting sqref="G2:G156">
    <cfRule type="containsText" dxfId="9" priority="5" operator="containsText" text="GOOD">
      <formula>NOT(ISERROR(SEARCH("GOOD",G2)))</formula>
    </cfRule>
  </conditionalFormatting>
  <conditionalFormatting sqref="G2:G156">
    <cfRule type="containsText" dxfId="8"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1:AE41"/>
  <sheetViews>
    <sheetView zoomScale="90" zoomScaleNormal="90" workbookViewId="0">
      <selection activeCell="V29" sqref="V29"/>
    </sheetView>
  </sheetViews>
  <sheetFormatPr defaultColWidth="8.85546875" defaultRowHeight="15" x14ac:dyDescent="0.25"/>
  <cols>
    <col min="1" max="1" width="13.285156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6" width="6" bestFit="1" customWidth="1"/>
    <col min="17" max="17" width="6" customWidth="1"/>
    <col min="18" max="18" width="0.140625" customWidth="1"/>
    <col min="19" max="25" width="6" customWidth="1"/>
    <col min="26" max="26" width="5.7109375" customWidth="1"/>
    <col min="27" max="27" width="6" hidden="1" customWidth="1"/>
    <col min="28" max="28" width="5.85546875" hidden="1" customWidth="1"/>
    <col min="29" max="29" width="11.42578125" customWidth="1"/>
    <col min="30" max="135" width="6" bestFit="1" customWidth="1"/>
    <col min="136" max="156" width="7" bestFit="1" customWidth="1"/>
    <col min="157" max="157" width="11.28515625" bestFit="1" customWidth="1"/>
  </cols>
  <sheetData>
    <row r="1" spans="1:31" ht="15" customHeight="1" x14ac:dyDescent="0.25">
      <c r="A1" s="16" t="s">
        <v>205</v>
      </c>
      <c r="B1" s="18" t="s">
        <v>206</v>
      </c>
      <c r="C1" s="18" t="s">
        <v>207</v>
      </c>
      <c r="S1" s="26" t="s">
        <v>228</v>
      </c>
      <c r="T1" s="25"/>
      <c r="U1" s="25"/>
      <c r="V1" s="25"/>
      <c r="W1" s="25"/>
      <c r="X1" s="25"/>
      <c r="Y1" s="25"/>
      <c r="Z1" s="25"/>
      <c r="AA1" s="25"/>
      <c r="AB1" s="25"/>
      <c r="AC1" s="25"/>
      <c r="AD1" s="25"/>
      <c r="AE1" s="25"/>
    </row>
    <row r="2" spans="1:31" x14ac:dyDescent="0.25">
      <c r="A2" s="17" t="s">
        <v>19</v>
      </c>
      <c r="B2" s="18">
        <v>21986.666666666668</v>
      </c>
      <c r="C2" s="18">
        <v>30633.333333333332</v>
      </c>
      <c r="S2" s="25"/>
      <c r="T2" s="25"/>
      <c r="U2" s="25"/>
      <c r="V2" s="25"/>
      <c r="W2" s="25"/>
      <c r="X2" s="25"/>
      <c r="Y2" s="25"/>
      <c r="Z2" s="25"/>
      <c r="AA2" s="25"/>
      <c r="AB2" s="25"/>
      <c r="AC2" s="25"/>
      <c r="AD2" s="25"/>
      <c r="AE2" s="25"/>
    </row>
    <row r="3" spans="1:31" x14ac:dyDescent="0.25">
      <c r="A3" s="17" t="s">
        <v>24</v>
      </c>
      <c r="B3" s="18">
        <v>28270</v>
      </c>
      <c r="C3" s="18">
        <v>39980</v>
      </c>
      <c r="S3" s="25"/>
      <c r="T3" s="25"/>
      <c r="U3" s="25"/>
      <c r="V3" s="25"/>
      <c r="W3" s="25"/>
      <c r="X3" s="25"/>
      <c r="Y3" s="25"/>
      <c r="Z3" s="25"/>
      <c r="AA3" s="25"/>
      <c r="AB3" s="25"/>
      <c r="AC3" s="25"/>
      <c r="AD3" s="25"/>
      <c r="AE3" s="25"/>
    </row>
    <row r="4" spans="1:31" x14ac:dyDescent="0.25">
      <c r="A4" s="17" t="s">
        <v>28</v>
      </c>
      <c r="B4" s="18">
        <v>29766.666666666668</v>
      </c>
      <c r="C4" s="18">
        <v>33096.666666666664</v>
      </c>
      <c r="S4" s="25"/>
      <c r="T4" s="25"/>
      <c r="U4" s="25"/>
      <c r="V4" s="25"/>
      <c r="W4" s="25"/>
      <c r="X4" s="25"/>
      <c r="Y4" s="25"/>
      <c r="Z4" s="25"/>
      <c r="AA4" s="25"/>
      <c r="AB4" s="25"/>
      <c r="AC4" s="25"/>
      <c r="AD4" s="25"/>
      <c r="AE4" s="25"/>
    </row>
    <row r="5" spans="1:31" x14ac:dyDescent="0.25">
      <c r="A5" s="17" t="s">
        <v>208</v>
      </c>
      <c r="B5" s="18">
        <v>26674.444444444445</v>
      </c>
      <c r="C5" s="18">
        <v>34570</v>
      </c>
      <c r="S5" s="25"/>
      <c r="T5" s="25"/>
      <c r="U5" s="25"/>
      <c r="V5" s="25"/>
      <c r="W5" s="25"/>
      <c r="X5" s="25"/>
      <c r="Y5" s="25"/>
      <c r="Z5" s="25"/>
      <c r="AA5" s="25"/>
      <c r="AB5" s="25"/>
      <c r="AC5" s="25"/>
      <c r="AD5" s="25"/>
      <c r="AE5" s="25"/>
    </row>
    <row r="6" spans="1:31" x14ac:dyDescent="0.25">
      <c r="B6"/>
      <c r="C6"/>
      <c r="S6" s="25"/>
      <c r="T6" s="25"/>
      <c r="U6" s="25"/>
      <c r="V6" s="25"/>
      <c r="W6" s="25"/>
      <c r="X6" s="25"/>
      <c r="Y6" s="25"/>
      <c r="Z6" s="25"/>
      <c r="AA6" s="25"/>
      <c r="AB6" s="25"/>
      <c r="AC6" s="25"/>
      <c r="AD6" s="25"/>
      <c r="AE6" s="25"/>
    </row>
    <row r="7" spans="1:31" x14ac:dyDescent="0.25">
      <c r="B7"/>
      <c r="C7"/>
      <c r="S7" s="25"/>
      <c r="T7" s="25"/>
      <c r="U7" s="25"/>
      <c r="V7" s="25"/>
      <c r="W7" s="25"/>
      <c r="X7" s="25"/>
      <c r="Y7" s="25"/>
      <c r="Z7" s="25"/>
      <c r="AA7" s="25"/>
      <c r="AB7" s="25"/>
      <c r="AC7" s="25"/>
      <c r="AD7" s="25"/>
      <c r="AE7" s="25"/>
    </row>
    <row r="8" spans="1:31" x14ac:dyDescent="0.25">
      <c r="B8"/>
      <c r="C8"/>
      <c r="S8" s="25"/>
      <c r="T8" s="25"/>
      <c r="U8" s="25"/>
      <c r="V8" s="25"/>
      <c r="W8" s="25"/>
      <c r="X8" s="25"/>
      <c r="Y8" s="25"/>
      <c r="Z8" s="25"/>
      <c r="AA8" s="25"/>
      <c r="AB8" s="25"/>
      <c r="AC8" s="25"/>
      <c r="AD8" s="25"/>
      <c r="AE8" s="25"/>
    </row>
    <row r="9" spans="1:31" x14ac:dyDescent="0.25">
      <c r="B9"/>
      <c r="C9"/>
      <c r="S9" s="25"/>
      <c r="T9" s="25"/>
      <c r="U9" s="25"/>
      <c r="V9" s="25"/>
      <c r="W9" s="25"/>
      <c r="X9" s="25"/>
      <c r="Y9" s="25"/>
      <c r="Z9" s="25"/>
      <c r="AA9" s="25"/>
      <c r="AB9" s="25"/>
      <c r="AC9" s="25"/>
      <c r="AD9" s="25"/>
      <c r="AE9" s="25"/>
    </row>
    <row r="10" spans="1:31" x14ac:dyDescent="0.25">
      <c r="B10"/>
      <c r="C10"/>
      <c r="S10" s="25"/>
      <c r="T10" s="25"/>
      <c r="U10" s="25"/>
      <c r="V10" s="25"/>
      <c r="W10" s="25"/>
      <c r="X10" s="25"/>
      <c r="Y10" s="25"/>
      <c r="Z10" s="25"/>
      <c r="AA10" s="25"/>
      <c r="AB10" s="25"/>
      <c r="AC10" s="25"/>
      <c r="AD10" s="25"/>
      <c r="AE10" s="25"/>
    </row>
    <row r="11" spans="1:31" x14ac:dyDescent="0.25">
      <c r="B11"/>
      <c r="C11"/>
      <c r="S11" s="25"/>
      <c r="T11" s="25"/>
      <c r="U11" s="25"/>
      <c r="V11" s="25"/>
      <c r="W11" s="25"/>
      <c r="X11" s="25"/>
      <c r="Y11" s="25"/>
      <c r="Z11" s="25"/>
      <c r="AA11" s="25"/>
      <c r="AB11" s="25"/>
      <c r="AC11" s="25"/>
      <c r="AD11" s="25"/>
      <c r="AE11" s="25"/>
    </row>
    <row r="12" spans="1:31" x14ac:dyDescent="0.25">
      <c r="B12"/>
      <c r="C12"/>
      <c r="S12" s="25"/>
      <c r="T12" s="25"/>
      <c r="U12" s="25"/>
      <c r="V12" s="25"/>
      <c r="W12" s="25"/>
      <c r="X12" s="25"/>
      <c r="Y12" s="25"/>
      <c r="Z12" s="25"/>
      <c r="AA12" s="25"/>
      <c r="AB12" s="25"/>
      <c r="AC12" s="25"/>
      <c r="AD12" s="25"/>
      <c r="AE12" s="25"/>
    </row>
    <row r="13" spans="1:31" x14ac:dyDescent="0.25">
      <c r="B13"/>
      <c r="C13"/>
      <c r="S13" s="25"/>
      <c r="T13" s="25"/>
      <c r="U13" s="25"/>
      <c r="V13" s="25"/>
      <c r="W13" s="25"/>
      <c r="X13" s="25"/>
      <c r="Y13" s="25"/>
      <c r="Z13" s="25"/>
      <c r="AA13" s="25"/>
      <c r="AB13" s="25"/>
      <c r="AC13" s="25"/>
      <c r="AD13" s="25"/>
      <c r="AE13" s="25"/>
    </row>
    <row r="14" spans="1:31" x14ac:dyDescent="0.25">
      <c r="B14"/>
      <c r="C14"/>
      <c r="S14" s="25"/>
      <c r="T14" s="25"/>
      <c r="U14" s="25"/>
      <c r="V14" s="25"/>
      <c r="W14" s="25"/>
      <c r="X14" s="25"/>
      <c r="Y14" s="25"/>
      <c r="Z14" s="25"/>
      <c r="AA14" s="25"/>
      <c r="AB14" s="25"/>
      <c r="AC14" s="25"/>
      <c r="AD14" s="25"/>
      <c r="AE14" s="25"/>
    </row>
    <row r="15" spans="1:31" x14ac:dyDescent="0.25">
      <c r="B15"/>
      <c r="C15"/>
      <c r="S15" s="25"/>
      <c r="T15" s="25"/>
      <c r="U15" s="25"/>
      <c r="V15" s="25"/>
      <c r="W15" s="25"/>
      <c r="X15" s="25"/>
      <c r="Y15" s="25"/>
      <c r="Z15" s="25"/>
      <c r="AA15" s="25"/>
      <c r="AB15" s="25"/>
      <c r="AC15" s="25"/>
      <c r="AD15" s="25"/>
      <c r="AE15" s="25"/>
    </row>
    <row r="16" spans="1:31" x14ac:dyDescent="0.25">
      <c r="B16"/>
      <c r="C16"/>
      <c r="S16" s="25"/>
      <c r="T16" s="25"/>
      <c r="U16" s="25"/>
      <c r="V16" s="25"/>
      <c r="W16" s="25"/>
      <c r="X16" s="25"/>
      <c r="Y16" s="25"/>
      <c r="Z16" s="25"/>
      <c r="AA16" s="25"/>
      <c r="AB16" s="25"/>
      <c r="AC16" s="25"/>
      <c r="AD16" s="25"/>
      <c r="AE16" s="25"/>
    </row>
    <row r="17" spans="2:31" x14ac:dyDescent="0.25">
      <c r="B17"/>
      <c r="C17"/>
      <c r="S17" s="25"/>
      <c r="T17" s="25"/>
      <c r="U17" s="25"/>
      <c r="V17" s="25"/>
      <c r="W17" s="25"/>
      <c r="X17" s="25"/>
      <c r="Y17" s="25"/>
      <c r="Z17" s="25"/>
      <c r="AA17" s="25"/>
      <c r="AB17" s="25"/>
      <c r="AC17" s="25"/>
      <c r="AD17" s="25"/>
      <c r="AE17" s="25"/>
    </row>
    <row r="18" spans="2:31" x14ac:dyDescent="0.25">
      <c r="B18"/>
      <c r="C18"/>
      <c r="S18" s="25"/>
      <c r="T18" s="25"/>
      <c r="U18" s="25"/>
      <c r="V18" s="25"/>
      <c r="W18" s="25"/>
      <c r="X18" s="25"/>
      <c r="Y18" s="25"/>
      <c r="Z18" s="25"/>
      <c r="AA18" s="25"/>
      <c r="AB18" s="25"/>
      <c r="AC18" s="25"/>
      <c r="AD18" s="25"/>
      <c r="AE18" s="25"/>
    </row>
    <row r="19" spans="2:31" x14ac:dyDescent="0.25">
      <c r="B19"/>
      <c r="C19"/>
      <c r="S19" s="25"/>
      <c r="T19" s="25"/>
      <c r="U19" s="25"/>
      <c r="V19" s="25"/>
      <c r="W19" s="25"/>
      <c r="X19" s="25"/>
      <c r="Y19" s="25"/>
      <c r="Z19" s="25"/>
      <c r="AA19" s="25"/>
      <c r="AB19" s="25"/>
      <c r="AC19" s="25"/>
      <c r="AD19" s="25"/>
      <c r="AE19" s="25"/>
    </row>
    <row r="20" spans="2:31" x14ac:dyDescent="0.25">
      <c r="B20"/>
      <c r="C20"/>
      <c r="S20" s="25"/>
      <c r="T20" s="25"/>
      <c r="U20" s="25"/>
      <c r="V20" s="25"/>
      <c r="W20" s="25"/>
      <c r="X20" s="25"/>
      <c r="Y20" s="25"/>
      <c r="Z20" s="25"/>
      <c r="AA20" s="25"/>
      <c r="AB20" s="25"/>
      <c r="AC20" s="25"/>
      <c r="AD20" s="25"/>
      <c r="AE20" s="25"/>
    </row>
    <row r="21" spans="2:31" x14ac:dyDescent="0.25">
      <c r="B21"/>
      <c r="C21"/>
    </row>
    <row r="22" spans="2:31" x14ac:dyDescent="0.25">
      <c r="B22"/>
      <c r="C22"/>
    </row>
    <row r="23" spans="2:31" x14ac:dyDescent="0.25">
      <c r="B23"/>
      <c r="C23"/>
    </row>
    <row r="24" spans="2:31" x14ac:dyDescent="0.25">
      <c r="B24"/>
      <c r="C24"/>
    </row>
    <row r="25" spans="2:31" x14ac:dyDescent="0.25">
      <c r="B25"/>
      <c r="C25"/>
    </row>
    <row r="26" spans="2:31" x14ac:dyDescent="0.25">
      <c r="B26"/>
      <c r="C26"/>
    </row>
    <row r="27" spans="2:31" x14ac:dyDescent="0.25">
      <c r="B27"/>
      <c r="C27"/>
    </row>
    <row r="28" spans="2:31" x14ac:dyDescent="0.25">
      <c r="B28"/>
      <c r="C28"/>
    </row>
    <row r="29" spans="2:31" x14ac:dyDescent="0.25">
      <c r="B29"/>
      <c r="C29"/>
    </row>
    <row r="30" spans="2:31" x14ac:dyDescent="0.25">
      <c r="B30"/>
      <c r="C30"/>
    </row>
    <row r="31" spans="2:31" x14ac:dyDescent="0.25">
      <c r="B31"/>
      <c r="C31"/>
    </row>
    <row r="32" spans="2:31"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sheetData>
  <mergeCells count="1">
    <mergeCell ref="S1:AE20"/>
  </mergeCells>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AK173"/>
  <sheetViews>
    <sheetView zoomScale="70" zoomScaleNormal="70" workbookViewId="0">
      <selection activeCell="K191" sqref="K19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8.7109375" bestFit="1"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 min="37" max="37" width="50.5703125" customWidth="1"/>
  </cols>
  <sheetData>
    <row r="1" spans="1:37"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c r="AD1" s="27" t="s">
        <v>229</v>
      </c>
      <c r="AE1" s="28"/>
      <c r="AF1" s="28"/>
      <c r="AG1" s="28"/>
      <c r="AH1" s="28"/>
      <c r="AI1" s="28"/>
      <c r="AJ1" s="28"/>
      <c r="AK1" s="28"/>
    </row>
    <row r="2" spans="1:37" ht="15" hidden="1" customHeight="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c r="AD2" s="28"/>
      <c r="AE2" s="28"/>
      <c r="AF2" s="28"/>
      <c r="AG2" s="28"/>
      <c r="AH2" s="28"/>
      <c r="AI2" s="28"/>
      <c r="AJ2" s="28"/>
      <c r="AK2" s="28"/>
    </row>
    <row r="3" spans="1:37" ht="15" hidden="1" customHeight="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c r="AD3" s="28"/>
      <c r="AE3" s="28"/>
      <c r="AF3" s="28"/>
      <c r="AG3" s="28"/>
      <c r="AH3" s="28"/>
      <c r="AI3" s="28"/>
      <c r="AJ3" s="28"/>
      <c r="AK3" s="28"/>
    </row>
    <row r="4" spans="1:37" ht="15" hidden="1" customHeight="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c r="AD4" s="28"/>
      <c r="AE4" s="28"/>
      <c r="AF4" s="28"/>
      <c r="AG4" s="28"/>
      <c r="AH4" s="28"/>
      <c r="AI4" s="28"/>
      <c r="AJ4" s="28"/>
      <c r="AK4" s="28"/>
    </row>
    <row r="5" spans="1:37" ht="15" hidden="1" customHeight="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c r="AD5" s="28"/>
      <c r="AE5" s="28"/>
      <c r="AF5" s="28"/>
      <c r="AG5" s="28"/>
      <c r="AH5" s="28"/>
      <c r="AI5" s="28"/>
      <c r="AJ5" s="28"/>
      <c r="AK5" s="28"/>
    </row>
    <row r="6" spans="1:37" ht="15" hidden="1" customHeight="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c r="AD6" s="28"/>
      <c r="AE6" s="28"/>
      <c r="AF6" s="28"/>
      <c r="AG6" s="28"/>
      <c r="AH6" s="28"/>
      <c r="AI6" s="28"/>
      <c r="AJ6" s="28"/>
      <c r="AK6" s="28"/>
    </row>
    <row r="7" spans="1:37" ht="15" hidden="1" customHeight="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c r="AD7" s="28"/>
      <c r="AE7" s="28"/>
      <c r="AF7" s="28"/>
      <c r="AG7" s="28"/>
      <c r="AH7" s="28"/>
      <c r="AI7" s="28"/>
      <c r="AJ7" s="28"/>
      <c r="AK7" s="28"/>
    </row>
    <row r="8" spans="1:37" ht="15" hidden="1" customHeight="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c r="AD8" s="28"/>
      <c r="AE8" s="28"/>
      <c r="AF8" s="28"/>
      <c r="AG8" s="28"/>
      <c r="AH8" s="28"/>
      <c r="AI8" s="28"/>
      <c r="AJ8" s="28"/>
      <c r="AK8" s="28"/>
    </row>
    <row r="9" spans="1:37" ht="15" hidden="1" customHeight="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c r="AD9" s="28"/>
      <c r="AE9" s="28"/>
      <c r="AF9" s="28"/>
      <c r="AG9" s="28"/>
      <c r="AH9" s="28"/>
      <c r="AI9" s="28"/>
      <c r="AJ9" s="28"/>
      <c r="AK9" s="28"/>
    </row>
    <row r="10" spans="1:37" ht="15" hidden="1" customHeight="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c r="AD10" s="28"/>
      <c r="AE10" s="28"/>
      <c r="AF10" s="28"/>
      <c r="AG10" s="28"/>
      <c r="AH10" s="28"/>
      <c r="AI10" s="28"/>
      <c r="AJ10" s="28"/>
      <c r="AK10" s="28"/>
    </row>
    <row r="11" spans="1:37" ht="15" hidden="1" customHeight="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c r="AD11" s="28"/>
      <c r="AE11" s="28"/>
      <c r="AF11" s="28"/>
      <c r="AG11" s="28"/>
      <c r="AH11" s="28"/>
      <c r="AI11" s="28"/>
      <c r="AJ11" s="28"/>
      <c r="AK11" s="28"/>
    </row>
    <row r="12" spans="1:37" ht="15" hidden="1" customHeight="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c r="AD12" s="28"/>
      <c r="AE12" s="28"/>
      <c r="AF12" s="28"/>
      <c r="AG12" s="28"/>
      <c r="AH12" s="28"/>
      <c r="AI12" s="28"/>
      <c r="AJ12" s="28"/>
      <c r="AK12" s="28"/>
    </row>
    <row r="13" spans="1:37" ht="15" hidden="1" customHeight="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c r="AD13" s="28"/>
      <c r="AE13" s="28"/>
      <c r="AF13" s="28"/>
      <c r="AG13" s="28"/>
      <c r="AH13" s="28"/>
      <c r="AI13" s="28"/>
      <c r="AJ13" s="28"/>
      <c r="AK13" s="28"/>
    </row>
    <row r="14" spans="1:37" ht="15" hidden="1" customHeight="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c r="AD14" s="28"/>
      <c r="AE14" s="28"/>
      <c r="AF14" s="28"/>
      <c r="AG14" s="28"/>
      <c r="AH14" s="28"/>
      <c r="AI14" s="28"/>
      <c r="AJ14" s="28"/>
      <c r="AK14" s="28"/>
    </row>
    <row r="15" spans="1:37" ht="15" hidden="1" customHeight="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c r="AD15" s="28"/>
      <c r="AE15" s="28"/>
      <c r="AF15" s="28"/>
      <c r="AG15" s="28"/>
      <c r="AH15" s="28"/>
      <c r="AI15" s="28"/>
      <c r="AJ15" s="28"/>
      <c r="AK15" s="28"/>
    </row>
    <row r="16" spans="1:37" ht="15" hidden="1" customHeight="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c r="AD16" s="28"/>
      <c r="AE16" s="28"/>
      <c r="AF16" s="28"/>
      <c r="AG16" s="28"/>
      <c r="AH16" s="28"/>
      <c r="AI16" s="28"/>
      <c r="AJ16" s="28"/>
      <c r="AK16" s="28"/>
    </row>
    <row r="17" spans="1:37" ht="15" hidden="1" customHeight="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c r="AD17" s="28"/>
      <c r="AE17" s="28"/>
      <c r="AF17" s="28"/>
      <c r="AG17" s="28"/>
      <c r="AH17" s="28"/>
      <c r="AI17" s="28"/>
      <c r="AJ17" s="28"/>
      <c r="AK17" s="28"/>
    </row>
    <row r="18" spans="1:37" ht="15" hidden="1" customHeight="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c r="AD18" s="28"/>
      <c r="AE18" s="28"/>
      <c r="AF18" s="28"/>
      <c r="AG18" s="28"/>
      <c r="AH18" s="28"/>
      <c r="AI18" s="28"/>
      <c r="AJ18" s="28"/>
      <c r="AK18" s="28"/>
    </row>
    <row r="19" spans="1:37" ht="15" hidden="1" customHeight="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c r="AD19" s="28"/>
      <c r="AE19" s="28"/>
      <c r="AF19" s="28"/>
      <c r="AG19" s="28"/>
      <c r="AH19" s="28"/>
      <c r="AI19" s="28"/>
      <c r="AJ19" s="28"/>
      <c r="AK19" s="28"/>
    </row>
    <row r="20" spans="1:37" ht="15" hidden="1" customHeight="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c r="AD20" s="28"/>
      <c r="AE20" s="28"/>
      <c r="AF20" s="28"/>
      <c r="AG20" s="28"/>
      <c r="AH20" s="28"/>
      <c r="AI20" s="28"/>
      <c r="AJ20" s="28"/>
      <c r="AK20" s="28"/>
    </row>
    <row r="21" spans="1:37" ht="15" hidden="1" customHeight="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c r="AD21" s="28"/>
      <c r="AE21" s="28"/>
      <c r="AF21" s="28"/>
      <c r="AG21" s="28"/>
      <c r="AH21" s="28"/>
      <c r="AI21" s="28"/>
      <c r="AJ21" s="28"/>
      <c r="AK21" s="28"/>
    </row>
    <row r="22" spans="1:37" ht="15" hidden="1" customHeight="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c r="AD22" s="28"/>
      <c r="AE22" s="28"/>
      <c r="AF22" s="28"/>
      <c r="AG22" s="28"/>
      <c r="AH22" s="28"/>
      <c r="AI22" s="28"/>
      <c r="AJ22" s="28"/>
      <c r="AK22" s="28"/>
    </row>
    <row r="23" spans="1:37" ht="15" hidden="1" customHeight="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c r="AD23" s="28"/>
      <c r="AE23" s="28"/>
      <c r="AF23" s="28"/>
      <c r="AG23" s="28"/>
      <c r="AH23" s="28"/>
      <c r="AI23" s="28"/>
      <c r="AJ23" s="28"/>
      <c r="AK23" s="28"/>
    </row>
    <row r="24" spans="1:37" ht="15" hidden="1" customHeight="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c r="AD24" s="28"/>
      <c r="AE24" s="28"/>
      <c r="AF24" s="28"/>
      <c r="AG24" s="28"/>
      <c r="AH24" s="28"/>
      <c r="AI24" s="28"/>
      <c r="AJ24" s="28"/>
      <c r="AK24" s="28"/>
    </row>
    <row r="25" spans="1:37" ht="15" hidden="1" customHeight="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c r="AD25" s="28"/>
      <c r="AE25" s="28"/>
      <c r="AF25" s="28"/>
      <c r="AG25" s="28"/>
      <c r="AH25" s="28"/>
      <c r="AI25" s="28"/>
      <c r="AJ25" s="28"/>
      <c r="AK25" s="28"/>
    </row>
    <row r="26" spans="1:37" ht="15" hidden="1" customHeight="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c r="AD26" s="28"/>
      <c r="AE26" s="28"/>
      <c r="AF26" s="28"/>
      <c r="AG26" s="28"/>
      <c r="AH26" s="28"/>
      <c r="AI26" s="28"/>
      <c r="AJ26" s="28"/>
      <c r="AK26" s="28"/>
    </row>
    <row r="27" spans="1:37" ht="15" hidden="1" customHeight="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c r="AD27" s="28"/>
      <c r="AE27" s="28"/>
      <c r="AF27" s="28"/>
      <c r="AG27" s="28"/>
      <c r="AH27" s="28"/>
      <c r="AI27" s="28"/>
      <c r="AJ27" s="28"/>
      <c r="AK27" s="28"/>
    </row>
    <row r="28" spans="1:37" ht="15" hidden="1" customHeight="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c r="AD28" s="28"/>
      <c r="AE28" s="28"/>
      <c r="AF28" s="28"/>
      <c r="AG28" s="28"/>
      <c r="AH28" s="28"/>
      <c r="AI28" s="28"/>
      <c r="AJ28" s="28"/>
      <c r="AK28" s="28"/>
    </row>
    <row r="29" spans="1:37" ht="15" hidden="1" customHeight="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c r="AD29" s="28"/>
      <c r="AE29" s="28"/>
      <c r="AF29" s="28"/>
      <c r="AG29" s="28"/>
      <c r="AH29" s="28"/>
      <c r="AI29" s="28"/>
      <c r="AJ29" s="28"/>
      <c r="AK29" s="28"/>
    </row>
    <row r="30" spans="1:37" ht="15" hidden="1" customHeight="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c r="AD30" s="28"/>
      <c r="AE30" s="28"/>
      <c r="AF30" s="28"/>
      <c r="AG30" s="28"/>
      <c r="AH30" s="28"/>
      <c r="AI30" s="28"/>
      <c r="AJ30" s="28"/>
      <c r="AK30" s="28"/>
    </row>
    <row r="31" spans="1:37" ht="15" hidden="1" customHeight="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c r="AD31" s="28"/>
      <c r="AE31" s="28"/>
      <c r="AF31" s="28"/>
      <c r="AG31" s="28"/>
      <c r="AH31" s="28"/>
      <c r="AI31" s="28"/>
      <c r="AJ31" s="28"/>
      <c r="AK31" s="28"/>
    </row>
    <row r="32" spans="1:37" ht="15" hidden="1" customHeight="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c r="AD32" s="28"/>
      <c r="AE32" s="28"/>
      <c r="AF32" s="28"/>
      <c r="AG32" s="28"/>
      <c r="AH32" s="28"/>
      <c r="AI32" s="28"/>
      <c r="AJ32" s="28"/>
      <c r="AK32" s="28"/>
    </row>
    <row r="33" spans="1:37" ht="15" hidden="1" customHeight="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c r="AD33" s="28"/>
      <c r="AE33" s="28"/>
      <c r="AF33" s="28"/>
      <c r="AG33" s="28"/>
      <c r="AH33" s="28"/>
      <c r="AI33" s="28"/>
      <c r="AJ33" s="28"/>
      <c r="AK33" s="28"/>
    </row>
    <row r="34" spans="1:37" ht="15" hidden="1" customHeight="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c r="AD34" s="28"/>
      <c r="AE34" s="28"/>
      <c r="AF34" s="28"/>
      <c r="AG34" s="28"/>
      <c r="AH34" s="28"/>
      <c r="AI34" s="28"/>
      <c r="AJ34" s="28"/>
      <c r="AK34" s="28"/>
    </row>
    <row r="35" spans="1:37" ht="15" hidden="1" customHeight="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c r="AD35" s="28"/>
      <c r="AE35" s="28"/>
      <c r="AF35" s="28"/>
      <c r="AG35" s="28"/>
      <c r="AH35" s="28"/>
      <c r="AI35" s="28"/>
      <c r="AJ35" s="28"/>
      <c r="AK35" s="28"/>
    </row>
    <row r="36" spans="1:37" ht="15" hidden="1" customHeight="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c r="AD36" s="28"/>
      <c r="AE36" s="28"/>
      <c r="AF36" s="28"/>
      <c r="AG36" s="28"/>
      <c r="AH36" s="28"/>
      <c r="AI36" s="28"/>
      <c r="AJ36" s="28"/>
      <c r="AK36" s="28"/>
    </row>
    <row r="37" spans="1:37" ht="15" hidden="1" customHeight="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c r="AD37" s="28"/>
      <c r="AE37" s="28"/>
      <c r="AF37" s="28"/>
      <c r="AG37" s="28"/>
      <c r="AH37" s="28"/>
      <c r="AI37" s="28"/>
      <c r="AJ37" s="28"/>
      <c r="AK37" s="28"/>
    </row>
    <row r="38" spans="1:37" ht="15" hidden="1" customHeight="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c r="AD38" s="28"/>
      <c r="AE38" s="28"/>
      <c r="AF38" s="28"/>
      <c r="AG38" s="28"/>
      <c r="AH38" s="28"/>
      <c r="AI38" s="28"/>
      <c r="AJ38" s="28"/>
      <c r="AK38" s="28"/>
    </row>
    <row r="39" spans="1:37" ht="15" hidden="1" customHeight="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c r="AD39" s="28"/>
      <c r="AE39" s="28"/>
      <c r="AF39" s="28"/>
      <c r="AG39" s="28"/>
      <c r="AH39" s="28"/>
      <c r="AI39" s="28"/>
      <c r="AJ39" s="28"/>
      <c r="AK39" s="28"/>
    </row>
    <row r="40" spans="1:37" ht="15" hidden="1" customHeight="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c r="AD40" s="28"/>
      <c r="AE40" s="28"/>
      <c r="AF40" s="28"/>
      <c r="AG40" s="28"/>
      <c r="AH40" s="28"/>
      <c r="AI40" s="28"/>
      <c r="AJ40" s="28"/>
      <c r="AK40" s="28"/>
    </row>
    <row r="41" spans="1:37" ht="15" hidden="1" customHeight="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c r="AD41" s="28"/>
      <c r="AE41" s="28"/>
      <c r="AF41" s="28"/>
      <c r="AG41" s="28"/>
      <c r="AH41" s="28"/>
      <c r="AI41" s="28"/>
      <c r="AJ41" s="28"/>
      <c r="AK41" s="28"/>
    </row>
    <row r="42" spans="1:37" ht="15" hidden="1" customHeight="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c r="AD42" s="28"/>
      <c r="AE42" s="28"/>
      <c r="AF42" s="28"/>
      <c r="AG42" s="28"/>
      <c r="AH42" s="28"/>
      <c r="AI42" s="28"/>
      <c r="AJ42" s="28"/>
      <c r="AK42" s="28"/>
    </row>
    <row r="43" spans="1:37" ht="15" hidden="1" customHeight="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c r="AD43" s="28"/>
      <c r="AE43" s="28"/>
      <c r="AF43" s="28"/>
      <c r="AG43" s="28"/>
      <c r="AH43" s="28"/>
      <c r="AI43" s="28"/>
      <c r="AJ43" s="28"/>
      <c r="AK43" s="28"/>
    </row>
    <row r="44" spans="1:37" ht="15" hidden="1" customHeight="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c r="AD44" s="28"/>
      <c r="AE44" s="28"/>
      <c r="AF44" s="28"/>
      <c r="AG44" s="28"/>
      <c r="AH44" s="28"/>
      <c r="AI44" s="28"/>
      <c r="AJ44" s="28"/>
      <c r="AK44" s="28"/>
    </row>
    <row r="45" spans="1:37" ht="15" hidden="1" customHeight="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c r="AD45" s="28"/>
      <c r="AE45" s="28"/>
      <c r="AF45" s="28"/>
      <c r="AG45" s="28"/>
      <c r="AH45" s="28"/>
      <c r="AI45" s="28"/>
      <c r="AJ45" s="28"/>
      <c r="AK45" s="28"/>
    </row>
    <row r="46" spans="1:37" ht="15" hidden="1" customHeight="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c r="AD46" s="28"/>
      <c r="AE46" s="28"/>
      <c r="AF46" s="28"/>
      <c r="AG46" s="28"/>
      <c r="AH46" s="28"/>
      <c r="AI46" s="28"/>
      <c r="AJ46" s="28"/>
      <c r="AK46" s="28"/>
    </row>
    <row r="47" spans="1:37" ht="15" hidden="1" customHeight="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c r="AD47" s="28"/>
      <c r="AE47" s="28"/>
      <c r="AF47" s="28"/>
      <c r="AG47" s="28"/>
      <c r="AH47" s="28"/>
      <c r="AI47" s="28"/>
      <c r="AJ47" s="28"/>
      <c r="AK47" s="28"/>
    </row>
    <row r="48" spans="1:37" ht="15" hidden="1" customHeight="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c r="AD48" s="28"/>
      <c r="AE48" s="28"/>
      <c r="AF48" s="28"/>
      <c r="AG48" s="28"/>
      <c r="AH48" s="28"/>
      <c r="AI48" s="28"/>
      <c r="AJ48" s="28"/>
      <c r="AK48" s="28"/>
    </row>
    <row r="49" spans="1:37" ht="15" hidden="1" customHeight="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c r="AD49" s="28"/>
      <c r="AE49" s="28"/>
      <c r="AF49" s="28"/>
      <c r="AG49" s="28"/>
      <c r="AH49" s="28"/>
      <c r="AI49" s="28"/>
      <c r="AJ49" s="28"/>
      <c r="AK49" s="28"/>
    </row>
    <row r="50" spans="1:37" ht="15" hidden="1" customHeight="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c r="AD50" s="28"/>
      <c r="AE50" s="28"/>
      <c r="AF50" s="28"/>
      <c r="AG50" s="28"/>
      <c r="AH50" s="28"/>
      <c r="AI50" s="28"/>
      <c r="AJ50" s="28"/>
      <c r="AK50" s="28"/>
    </row>
    <row r="51" spans="1:37" ht="15" hidden="1" customHeight="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c r="AD51" s="28"/>
      <c r="AE51" s="28"/>
      <c r="AF51" s="28"/>
      <c r="AG51" s="28"/>
      <c r="AH51" s="28"/>
      <c r="AI51" s="28"/>
      <c r="AJ51" s="28"/>
      <c r="AK51" s="28"/>
    </row>
    <row r="52" spans="1:37" ht="15" hidden="1" customHeight="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c r="AD52" s="28"/>
      <c r="AE52" s="28"/>
      <c r="AF52" s="28"/>
      <c r="AG52" s="28"/>
      <c r="AH52" s="28"/>
      <c r="AI52" s="28"/>
      <c r="AJ52" s="28"/>
      <c r="AK52" s="28"/>
    </row>
    <row r="53" spans="1:37" ht="15" hidden="1" customHeight="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c r="AD53" s="28"/>
      <c r="AE53" s="28"/>
      <c r="AF53" s="28"/>
      <c r="AG53" s="28"/>
      <c r="AH53" s="28"/>
      <c r="AI53" s="28"/>
      <c r="AJ53" s="28"/>
      <c r="AK53" s="28"/>
    </row>
    <row r="54" spans="1:37" ht="15" hidden="1" customHeight="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c r="AD54" s="28"/>
      <c r="AE54" s="28"/>
      <c r="AF54" s="28"/>
      <c r="AG54" s="28"/>
      <c r="AH54" s="28"/>
      <c r="AI54" s="28"/>
      <c r="AJ54" s="28"/>
      <c r="AK54" s="28"/>
    </row>
    <row r="55" spans="1:37" ht="15" hidden="1" customHeight="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c r="AD55" s="28"/>
      <c r="AE55" s="28"/>
      <c r="AF55" s="28"/>
      <c r="AG55" s="28"/>
      <c r="AH55" s="28"/>
      <c r="AI55" s="28"/>
      <c r="AJ55" s="28"/>
      <c r="AK55" s="28"/>
    </row>
    <row r="56" spans="1:37" ht="15" hidden="1" customHeight="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c r="AD56" s="28"/>
      <c r="AE56" s="28"/>
      <c r="AF56" s="28"/>
      <c r="AG56" s="28"/>
      <c r="AH56" s="28"/>
      <c r="AI56" s="28"/>
      <c r="AJ56" s="28"/>
      <c r="AK56" s="28"/>
    </row>
    <row r="57" spans="1:37" ht="15" hidden="1" customHeight="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c r="AD57" s="28"/>
      <c r="AE57" s="28"/>
      <c r="AF57" s="28"/>
      <c r="AG57" s="28"/>
      <c r="AH57" s="28"/>
      <c r="AI57" s="28"/>
      <c r="AJ57" s="28"/>
      <c r="AK57" s="28"/>
    </row>
    <row r="58" spans="1:37" ht="15" hidden="1" customHeight="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c r="AD58" s="28"/>
      <c r="AE58" s="28"/>
      <c r="AF58" s="28"/>
      <c r="AG58" s="28"/>
      <c r="AH58" s="28"/>
      <c r="AI58" s="28"/>
      <c r="AJ58" s="28"/>
      <c r="AK58" s="28"/>
    </row>
    <row r="59" spans="1:37" ht="15" hidden="1" customHeight="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c r="AD59" s="28"/>
      <c r="AE59" s="28"/>
      <c r="AF59" s="28"/>
      <c r="AG59" s="28"/>
      <c r="AH59" s="28"/>
      <c r="AI59" s="28"/>
      <c r="AJ59" s="28"/>
      <c r="AK59" s="28"/>
    </row>
    <row r="60" spans="1:37" ht="15" hidden="1" customHeight="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c r="AD60" s="28"/>
      <c r="AE60" s="28"/>
      <c r="AF60" s="28"/>
      <c r="AG60" s="28"/>
      <c r="AH60" s="28"/>
      <c r="AI60" s="28"/>
      <c r="AJ60" s="28"/>
      <c r="AK60" s="28"/>
    </row>
    <row r="61" spans="1:37" ht="15" hidden="1" customHeight="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c r="AD61" s="28"/>
      <c r="AE61" s="28"/>
      <c r="AF61" s="28"/>
      <c r="AG61" s="28"/>
      <c r="AH61" s="28"/>
      <c r="AI61" s="28"/>
      <c r="AJ61" s="28"/>
      <c r="AK61" s="28"/>
    </row>
    <row r="62" spans="1:37" ht="15" hidden="1" customHeight="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c r="AD62" s="28"/>
      <c r="AE62" s="28"/>
      <c r="AF62" s="28"/>
      <c r="AG62" s="28"/>
      <c r="AH62" s="28"/>
      <c r="AI62" s="28"/>
      <c r="AJ62" s="28"/>
      <c r="AK62" s="28"/>
    </row>
    <row r="63" spans="1:37" ht="15" hidden="1" customHeight="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c r="AD63" s="28"/>
      <c r="AE63" s="28"/>
      <c r="AF63" s="28"/>
      <c r="AG63" s="28"/>
      <c r="AH63" s="28"/>
      <c r="AI63" s="28"/>
      <c r="AJ63" s="28"/>
      <c r="AK63" s="28"/>
    </row>
    <row r="64" spans="1:37" ht="15" hidden="1" customHeight="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c r="AD64" s="28"/>
      <c r="AE64" s="28"/>
      <c r="AF64" s="28"/>
      <c r="AG64" s="28"/>
      <c r="AH64" s="28"/>
      <c r="AI64" s="28"/>
      <c r="AJ64" s="28"/>
      <c r="AK64" s="28"/>
    </row>
    <row r="65" spans="1:37" ht="15" hidden="1" customHeight="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c r="AD65" s="28"/>
      <c r="AE65" s="28"/>
      <c r="AF65" s="28"/>
      <c r="AG65" s="28"/>
      <c r="AH65" s="28"/>
      <c r="AI65" s="28"/>
      <c r="AJ65" s="28"/>
      <c r="AK65" s="28"/>
    </row>
    <row r="66" spans="1:37" ht="15" hidden="1" customHeight="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c r="AD66" s="28"/>
      <c r="AE66" s="28"/>
      <c r="AF66" s="28"/>
      <c r="AG66" s="28"/>
      <c r="AH66" s="28"/>
      <c r="AI66" s="28"/>
      <c r="AJ66" s="28"/>
      <c r="AK66" s="28"/>
    </row>
    <row r="67" spans="1:37" ht="15" hidden="1" customHeight="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c r="AD67" s="28"/>
      <c r="AE67" s="28"/>
      <c r="AF67" s="28"/>
      <c r="AG67" s="28"/>
      <c r="AH67" s="28"/>
      <c r="AI67" s="28"/>
      <c r="AJ67" s="28"/>
      <c r="AK67" s="28"/>
    </row>
    <row r="68" spans="1:37" ht="15" hidden="1" customHeight="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c r="AD68" s="28"/>
      <c r="AE68" s="28"/>
      <c r="AF68" s="28"/>
      <c r="AG68" s="28"/>
      <c r="AH68" s="28"/>
      <c r="AI68" s="28"/>
      <c r="AJ68" s="28"/>
      <c r="AK68" s="28"/>
    </row>
    <row r="69" spans="1:37" ht="15" hidden="1" customHeight="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c r="AD69" s="28"/>
      <c r="AE69" s="28"/>
      <c r="AF69" s="28"/>
      <c r="AG69" s="28"/>
      <c r="AH69" s="28"/>
      <c r="AI69" s="28"/>
      <c r="AJ69" s="28"/>
      <c r="AK69" s="28"/>
    </row>
    <row r="70" spans="1:37" ht="15" hidden="1" customHeight="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c r="AD70" s="28"/>
      <c r="AE70" s="28"/>
      <c r="AF70" s="28"/>
      <c r="AG70" s="28"/>
      <c r="AH70" s="28"/>
      <c r="AI70" s="28"/>
      <c r="AJ70" s="28"/>
      <c r="AK70" s="28"/>
    </row>
    <row r="71" spans="1:37" ht="15" hidden="1" customHeight="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c r="AD71" s="28"/>
      <c r="AE71" s="28"/>
      <c r="AF71" s="28"/>
      <c r="AG71" s="28"/>
      <c r="AH71" s="28"/>
      <c r="AI71" s="28"/>
      <c r="AJ71" s="28"/>
      <c r="AK71" s="28"/>
    </row>
    <row r="72" spans="1:37" ht="15" hidden="1" customHeight="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c r="AD72" s="28"/>
      <c r="AE72" s="28"/>
      <c r="AF72" s="28"/>
      <c r="AG72" s="28"/>
      <c r="AH72" s="28"/>
      <c r="AI72" s="28"/>
      <c r="AJ72" s="28"/>
      <c r="AK72" s="28"/>
    </row>
    <row r="73" spans="1:37" ht="15" hidden="1" customHeight="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c r="AD73" s="28"/>
      <c r="AE73" s="28"/>
      <c r="AF73" s="28"/>
      <c r="AG73" s="28"/>
      <c r="AH73" s="28"/>
      <c r="AI73" s="28"/>
      <c r="AJ73" s="28"/>
      <c r="AK73" s="28"/>
    </row>
    <row r="74" spans="1:37" ht="15" hidden="1" customHeight="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c r="AD74" s="28"/>
      <c r="AE74" s="28"/>
      <c r="AF74" s="28"/>
      <c r="AG74" s="28"/>
      <c r="AH74" s="28"/>
      <c r="AI74" s="28"/>
      <c r="AJ74" s="28"/>
      <c r="AK74" s="28"/>
    </row>
    <row r="75" spans="1:37" ht="15" hidden="1" customHeight="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c r="AD75" s="28"/>
      <c r="AE75" s="28"/>
      <c r="AF75" s="28"/>
      <c r="AG75" s="28"/>
      <c r="AH75" s="28"/>
      <c r="AI75" s="28"/>
      <c r="AJ75" s="28"/>
      <c r="AK75" s="28"/>
    </row>
    <row r="76" spans="1:37" ht="15" hidden="1" customHeight="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c r="AD76" s="28"/>
      <c r="AE76" s="28"/>
      <c r="AF76" s="28"/>
      <c r="AG76" s="28"/>
      <c r="AH76" s="28"/>
      <c r="AI76" s="28"/>
      <c r="AJ76" s="28"/>
      <c r="AK76" s="28"/>
    </row>
    <row r="77" spans="1:37" ht="15" hidden="1" customHeight="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c r="AD77" s="28"/>
      <c r="AE77" s="28"/>
      <c r="AF77" s="28"/>
      <c r="AG77" s="28"/>
      <c r="AH77" s="28"/>
      <c r="AI77" s="28"/>
      <c r="AJ77" s="28"/>
      <c r="AK77" s="28"/>
    </row>
    <row r="78" spans="1:37" ht="15" hidden="1" customHeight="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c r="AD78" s="28"/>
      <c r="AE78" s="28"/>
      <c r="AF78" s="28"/>
      <c r="AG78" s="28"/>
      <c r="AH78" s="28"/>
      <c r="AI78" s="28"/>
      <c r="AJ78" s="28"/>
      <c r="AK78" s="28"/>
    </row>
    <row r="79" spans="1:37" ht="15" hidden="1" customHeight="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c r="AD79" s="28"/>
      <c r="AE79" s="28"/>
      <c r="AF79" s="28"/>
      <c r="AG79" s="28"/>
      <c r="AH79" s="28"/>
      <c r="AI79" s="28"/>
      <c r="AJ79" s="28"/>
      <c r="AK79" s="28"/>
    </row>
    <row r="80" spans="1:37" ht="15" hidden="1" customHeight="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c r="AD80" s="28"/>
      <c r="AE80" s="28"/>
      <c r="AF80" s="28"/>
      <c r="AG80" s="28"/>
      <c r="AH80" s="28"/>
      <c r="AI80" s="28"/>
      <c r="AJ80" s="28"/>
      <c r="AK80" s="28"/>
    </row>
    <row r="81" spans="1:37" ht="15" hidden="1" customHeight="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c r="AD81" s="28"/>
      <c r="AE81" s="28"/>
      <c r="AF81" s="28"/>
      <c r="AG81" s="28"/>
      <c r="AH81" s="28"/>
      <c r="AI81" s="28"/>
      <c r="AJ81" s="28"/>
      <c r="AK81" s="28"/>
    </row>
    <row r="82" spans="1:37" ht="15" hidden="1" customHeight="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c r="AD82" s="28"/>
      <c r="AE82" s="28"/>
      <c r="AF82" s="28"/>
      <c r="AG82" s="28"/>
      <c r="AH82" s="28"/>
      <c r="AI82" s="28"/>
      <c r="AJ82" s="28"/>
      <c r="AK82" s="28"/>
    </row>
    <row r="83" spans="1:37" ht="15" hidden="1" customHeight="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c r="AD83" s="28"/>
      <c r="AE83" s="28"/>
      <c r="AF83" s="28"/>
      <c r="AG83" s="28"/>
      <c r="AH83" s="28"/>
      <c r="AI83" s="28"/>
      <c r="AJ83" s="28"/>
      <c r="AK83" s="28"/>
    </row>
    <row r="84" spans="1:37" ht="15" hidden="1" customHeight="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c r="AD84" s="28"/>
      <c r="AE84" s="28"/>
      <c r="AF84" s="28"/>
      <c r="AG84" s="28"/>
      <c r="AH84" s="28"/>
      <c r="AI84" s="28"/>
      <c r="AJ84" s="28"/>
      <c r="AK84" s="28"/>
    </row>
    <row r="85" spans="1:37" ht="15" hidden="1" customHeight="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c r="AD85" s="28"/>
      <c r="AE85" s="28"/>
      <c r="AF85" s="28"/>
      <c r="AG85" s="28"/>
      <c r="AH85" s="28"/>
      <c r="AI85" s="28"/>
      <c r="AJ85" s="28"/>
      <c r="AK85" s="28"/>
    </row>
    <row r="86" spans="1:37" ht="15" hidden="1" customHeight="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c r="AD86" s="28"/>
      <c r="AE86" s="28"/>
      <c r="AF86" s="28"/>
      <c r="AG86" s="28"/>
      <c r="AH86" s="28"/>
      <c r="AI86" s="28"/>
      <c r="AJ86" s="28"/>
      <c r="AK86" s="28"/>
    </row>
    <row r="87" spans="1:37" ht="15" hidden="1" customHeight="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c r="AD87" s="28"/>
      <c r="AE87" s="28"/>
      <c r="AF87" s="28"/>
      <c r="AG87" s="28"/>
      <c r="AH87" s="28"/>
      <c r="AI87" s="28"/>
      <c r="AJ87" s="28"/>
      <c r="AK87" s="28"/>
    </row>
    <row r="88" spans="1:37" ht="15" hidden="1" customHeight="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c r="AD88" s="28"/>
      <c r="AE88" s="28"/>
      <c r="AF88" s="28"/>
      <c r="AG88" s="28"/>
      <c r="AH88" s="28"/>
      <c r="AI88" s="28"/>
      <c r="AJ88" s="28"/>
      <c r="AK88" s="28"/>
    </row>
    <row r="89" spans="1:37" ht="15" hidden="1" customHeight="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c r="AD89" s="28"/>
      <c r="AE89" s="28"/>
      <c r="AF89" s="28"/>
      <c r="AG89" s="28"/>
      <c r="AH89" s="28"/>
      <c r="AI89" s="28"/>
      <c r="AJ89" s="28"/>
      <c r="AK89" s="28"/>
    </row>
    <row r="90" spans="1:37" ht="15" hidden="1" customHeight="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c r="AD90" s="28"/>
      <c r="AE90" s="28"/>
      <c r="AF90" s="28"/>
      <c r="AG90" s="28"/>
      <c r="AH90" s="28"/>
      <c r="AI90" s="28"/>
      <c r="AJ90" s="28"/>
      <c r="AK90" s="28"/>
    </row>
    <row r="91" spans="1:37" ht="15" hidden="1" customHeight="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c r="AD91" s="28"/>
      <c r="AE91" s="28"/>
      <c r="AF91" s="28"/>
      <c r="AG91" s="28"/>
      <c r="AH91" s="28"/>
      <c r="AI91" s="28"/>
      <c r="AJ91" s="28"/>
      <c r="AK91" s="28"/>
    </row>
    <row r="92" spans="1:37" ht="15" hidden="1" customHeight="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c r="AD92" s="28"/>
      <c r="AE92" s="28"/>
      <c r="AF92" s="28"/>
      <c r="AG92" s="28"/>
      <c r="AH92" s="28"/>
      <c r="AI92" s="28"/>
      <c r="AJ92" s="28"/>
      <c r="AK92" s="28"/>
    </row>
    <row r="93" spans="1:37" ht="15" hidden="1" customHeight="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c r="AD93" s="28"/>
      <c r="AE93" s="28"/>
      <c r="AF93" s="28"/>
      <c r="AG93" s="28"/>
      <c r="AH93" s="28"/>
      <c r="AI93" s="28"/>
      <c r="AJ93" s="28"/>
      <c r="AK93" s="28"/>
    </row>
    <row r="94" spans="1:37" ht="15" hidden="1" customHeight="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c r="AD94" s="28"/>
      <c r="AE94" s="28"/>
      <c r="AF94" s="28"/>
      <c r="AG94" s="28"/>
      <c r="AH94" s="28"/>
      <c r="AI94" s="28"/>
      <c r="AJ94" s="28"/>
      <c r="AK94" s="28"/>
    </row>
    <row r="95" spans="1:37" ht="15" hidden="1" customHeight="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c r="AD95" s="28"/>
      <c r="AE95" s="28"/>
      <c r="AF95" s="28"/>
      <c r="AG95" s="28"/>
      <c r="AH95" s="28"/>
      <c r="AI95" s="28"/>
      <c r="AJ95" s="28"/>
      <c r="AK95" s="28"/>
    </row>
    <row r="96" spans="1:37" ht="15" hidden="1" customHeight="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c r="AD96" s="28"/>
      <c r="AE96" s="28"/>
      <c r="AF96" s="28"/>
      <c r="AG96" s="28"/>
      <c r="AH96" s="28"/>
      <c r="AI96" s="28"/>
      <c r="AJ96" s="28"/>
      <c r="AK96" s="28"/>
    </row>
    <row r="97" spans="1:37" ht="15" hidden="1" customHeight="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c r="AD97" s="28"/>
      <c r="AE97" s="28"/>
      <c r="AF97" s="28"/>
      <c r="AG97" s="28"/>
      <c r="AH97" s="28"/>
      <c r="AI97" s="28"/>
      <c r="AJ97" s="28"/>
      <c r="AK97" s="28"/>
    </row>
    <row r="98" spans="1:37" ht="15" hidden="1" customHeight="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c r="AD98" s="28"/>
      <c r="AE98" s="28"/>
      <c r="AF98" s="28"/>
      <c r="AG98" s="28"/>
      <c r="AH98" s="28"/>
      <c r="AI98" s="28"/>
      <c r="AJ98" s="28"/>
      <c r="AK98" s="28"/>
    </row>
    <row r="99" spans="1:37" ht="15" hidden="1" customHeight="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c r="AD99" s="28"/>
      <c r="AE99" s="28"/>
      <c r="AF99" s="28"/>
      <c r="AG99" s="28"/>
      <c r="AH99" s="28"/>
      <c r="AI99" s="28"/>
      <c r="AJ99" s="28"/>
      <c r="AK99" s="28"/>
    </row>
    <row r="100" spans="1:37" ht="15" hidden="1" customHeight="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c r="AD100" s="28"/>
      <c r="AE100" s="28"/>
      <c r="AF100" s="28"/>
      <c r="AG100" s="28"/>
      <c r="AH100" s="28"/>
      <c r="AI100" s="28"/>
      <c r="AJ100" s="28"/>
      <c r="AK100" s="28"/>
    </row>
    <row r="101" spans="1:37" ht="15" hidden="1" customHeight="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c r="AD101" s="28"/>
      <c r="AE101" s="28"/>
      <c r="AF101" s="28"/>
      <c r="AG101" s="28"/>
      <c r="AH101" s="28"/>
      <c r="AI101" s="28"/>
      <c r="AJ101" s="28"/>
      <c r="AK101" s="28"/>
    </row>
    <row r="102" spans="1:37" ht="15" hidden="1" customHeight="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c r="AD102" s="28"/>
      <c r="AE102" s="28"/>
      <c r="AF102" s="28"/>
      <c r="AG102" s="28"/>
      <c r="AH102" s="28"/>
      <c r="AI102" s="28"/>
      <c r="AJ102" s="28"/>
      <c r="AK102" s="28"/>
    </row>
    <row r="103" spans="1:37" ht="15" hidden="1" customHeight="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c r="AD103" s="28"/>
      <c r="AE103" s="28"/>
      <c r="AF103" s="28"/>
      <c r="AG103" s="28"/>
      <c r="AH103" s="28"/>
      <c r="AI103" s="28"/>
      <c r="AJ103" s="28"/>
      <c r="AK103" s="28"/>
    </row>
    <row r="104" spans="1:37" ht="15" hidden="1" customHeight="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c r="AD104" s="28"/>
      <c r="AE104" s="28"/>
      <c r="AF104" s="28"/>
      <c r="AG104" s="28"/>
      <c r="AH104" s="28"/>
      <c r="AI104" s="28"/>
      <c r="AJ104" s="28"/>
      <c r="AK104" s="28"/>
    </row>
    <row r="105" spans="1:37" ht="15" hidden="1" customHeight="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c r="AD105" s="28"/>
      <c r="AE105" s="28"/>
      <c r="AF105" s="28"/>
      <c r="AG105" s="28"/>
      <c r="AH105" s="28"/>
      <c r="AI105" s="28"/>
      <c r="AJ105" s="28"/>
      <c r="AK105" s="28"/>
    </row>
    <row r="106" spans="1:37" ht="15" hidden="1" customHeight="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c r="AD106" s="28"/>
      <c r="AE106" s="28"/>
      <c r="AF106" s="28"/>
      <c r="AG106" s="28"/>
      <c r="AH106" s="28"/>
      <c r="AI106" s="28"/>
      <c r="AJ106" s="28"/>
      <c r="AK106" s="28"/>
    </row>
    <row r="107" spans="1:37" ht="15" hidden="1" customHeight="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c r="AD107" s="28"/>
      <c r="AE107" s="28"/>
      <c r="AF107" s="28"/>
      <c r="AG107" s="28"/>
      <c r="AH107" s="28"/>
      <c r="AI107" s="28"/>
      <c r="AJ107" s="28"/>
      <c r="AK107" s="28"/>
    </row>
    <row r="108" spans="1:37" ht="15" hidden="1" customHeight="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c r="AD108" s="28"/>
      <c r="AE108" s="28"/>
      <c r="AF108" s="28"/>
      <c r="AG108" s="28"/>
      <c r="AH108" s="28"/>
      <c r="AI108" s="28"/>
      <c r="AJ108" s="28"/>
      <c r="AK108" s="28"/>
    </row>
    <row r="109" spans="1:37" ht="15" hidden="1" customHeight="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c r="AD109" s="28"/>
      <c r="AE109" s="28"/>
      <c r="AF109" s="28"/>
      <c r="AG109" s="28"/>
      <c r="AH109" s="28"/>
      <c r="AI109" s="28"/>
      <c r="AJ109" s="28"/>
      <c r="AK109" s="28"/>
    </row>
    <row r="110" spans="1:37" ht="15" hidden="1" customHeight="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c r="AD110" s="28"/>
      <c r="AE110" s="28"/>
      <c r="AF110" s="28"/>
      <c r="AG110" s="28"/>
      <c r="AH110" s="28"/>
      <c r="AI110" s="28"/>
      <c r="AJ110" s="28"/>
      <c r="AK110" s="28"/>
    </row>
    <row r="111" spans="1:37" ht="15" hidden="1" customHeight="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c r="AD111" s="28"/>
      <c r="AE111" s="28"/>
      <c r="AF111" s="28"/>
      <c r="AG111" s="28"/>
      <c r="AH111" s="28"/>
      <c r="AI111" s="28"/>
      <c r="AJ111" s="28"/>
      <c r="AK111" s="28"/>
    </row>
    <row r="112" spans="1:37" ht="15" hidden="1" customHeight="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c r="AD112" s="28"/>
      <c r="AE112" s="28"/>
      <c r="AF112" s="28"/>
      <c r="AG112" s="28"/>
      <c r="AH112" s="28"/>
      <c r="AI112" s="28"/>
      <c r="AJ112" s="28"/>
      <c r="AK112" s="28"/>
    </row>
    <row r="113" spans="1:37" ht="15" hidden="1" customHeight="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c r="AD113" s="28"/>
      <c r="AE113" s="28"/>
      <c r="AF113" s="28"/>
      <c r="AG113" s="28"/>
      <c r="AH113" s="28"/>
      <c r="AI113" s="28"/>
      <c r="AJ113" s="28"/>
      <c r="AK113" s="28"/>
    </row>
    <row r="114" spans="1:37" ht="15" hidden="1" customHeight="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c r="AD114" s="28"/>
      <c r="AE114" s="28"/>
      <c r="AF114" s="28"/>
      <c r="AG114" s="28"/>
      <c r="AH114" s="28"/>
      <c r="AI114" s="28"/>
      <c r="AJ114" s="28"/>
      <c r="AK114" s="28"/>
    </row>
    <row r="115" spans="1:37" ht="15" hidden="1" customHeight="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c r="AD115" s="28"/>
      <c r="AE115" s="28"/>
      <c r="AF115" s="28"/>
      <c r="AG115" s="28"/>
      <c r="AH115" s="28"/>
      <c r="AI115" s="28"/>
      <c r="AJ115" s="28"/>
      <c r="AK115" s="28"/>
    </row>
    <row r="116" spans="1:37" ht="15" hidden="1" customHeight="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c r="AD116" s="28"/>
      <c r="AE116" s="28"/>
      <c r="AF116" s="28"/>
      <c r="AG116" s="28"/>
      <c r="AH116" s="28"/>
      <c r="AI116" s="28"/>
      <c r="AJ116" s="28"/>
      <c r="AK116" s="28"/>
    </row>
    <row r="117" spans="1:37" ht="15" hidden="1" customHeight="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c r="AD117" s="28"/>
      <c r="AE117" s="28"/>
      <c r="AF117" s="28"/>
      <c r="AG117" s="28"/>
      <c r="AH117" s="28"/>
      <c r="AI117" s="28"/>
      <c r="AJ117" s="28"/>
      <c r="AK117" s="28"/>
    </row>
    <row r="118" spans="1:37" ht="15" hidden="1" customHeight="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c r="AD118" s="28"/>
      <c r="AE118" s="28"/>
      <c r="AF118" s="28"/>
      <c r="AG118" s="28"/>
      <c r="AH118" s="28"/>
      <c r="AI118" s="28"/>
      <c r="AJ118" s="28"/>
      <c r="AK118" s="28"/>
    </row>
    <row r="119" spans="1:37" ht="15" hidden="1" customHeight="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c r="AD119" s="28"/>
      <c r="AE119" s="28"/>
      <c r="AF119" s="28"/>
      <c r="AG119" s="28"/>
      <c r="AH119" s="28"/>
      <c r="AI119" s="28"/>
      <c r="AJ119" s="28"/>
      <c r="AK119" s="28"/>
    </row>
    <row r="120" spans="1:37" ht="15" hidden="1" customHeight="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c r="AD120" s="28"/>
      <c r="AE120" s="28"/>
      <c r="AF120" s="28"/>
      <c r="AG120" s="28"/>
      <c r="AH120" s="28"/>
      <c r="AI120" s="28"/>
      <c r="AJ120" s="28"/>
      <c r="AK120" s="28"/>
    </row>
    <row r="121" spans="1:37" ht="15" hidden="1" customHeight="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c r="AD121" s="28"/>
      <c r="AE121" s="28"/>
      <c r="AF121" s="28"/>
      <c r="AG121" s="28"/>
      <c r="AH121" s="28"/>
      <c r="AI121" s="28"/>
      <c r="AJ121" s="28"/>
      <c r="AK121" s="28"/>
    </row>
    <row r="122" spans="1:37" ht="15" hidden="1" customHeight="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c r="AD122" s="28"/>
      <c r="AE122" s="28"/>
      <c r="AF122" s="28"/>
      <c r="AG122" s="28"/>
      <c r="AH122" s="28"/>
      <c r="AI122" s="28"/>
      <c r="AJ122" s="28"/>
      <c r="AK122" s="28"/>
    </row>
    <row r="123" spans="1:37" ht="15" hidden="1" customHeight="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c r="AD123" s="28"/>
      <c r="AE123" s="28"/>
      <c r="AF123" s="28"/>
      <c r="AG123" s="28"/>
      <c r="AH123" s="28"/>
      <c r="AI123" s="28"/>
      <c r="AJ123" s="28"/>
      <c r="AK123" s="28"/>
    </row>
    <row r="124" spans="1:37" ht="15" hidden="1" customHeight="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c r="AD124" s="28"/>
      <c r="AE124" s="28"/>
      <c r="AF124" s="28"/>
      <c r="AG124" s="28"/>
      <c r="AH124" s="28"/>
      <c r="AI124" s="28"/>
      <c r="AJ124" s="28"/>
      <c r="AK124" s="28"/>
    </row>
    <row r="125" spans="1:37" ht="15" hidden="1" customHeight="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c r="AD125" s="28"/>
      <c r="AE125" s="28"/>
      <c r="AF125" s="28"/>
      <c r="AG125" s="28"/>
      <c r="AH125" s="28"/>
      <c r="AI125" s="28"/>
      <c r="AJ125" s="28"/>
      <c r="AK125" s="28"/>
    </row>
    <row r="126" spans="1:37" ht="15" hidden="1" customHeight="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c r="AD126" s="28"/>
      <c r="AE126" s="28"/>
      <c r="AF126" s="28"/>
      <c r="AG126" s="28"/>
      <c r="AH126" s="28"/>
      <c r="AI126" s="28"/>
      <c r="AJ126" s="28"/>
      <c r="AK126" s="28"/>
    </row>
    <row r="127" spans="1:37" ht="15" hidden="1" customHeight="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c r="AD127" s="28"/>
      <c r="AE127" s="28"/>
      <c r="AF127" s="28"/>
      <c r="AG127" s="28"/>
      <c r="AH127" s="28"/>
      <c r="AI127" s="28"/>
      <c r="AJ127" s="28"/>
      <c r="AK127" s="28"/>
    </row>
    <row r="128" spans="1:37" ht="15" hidden="1" customHeight="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c r="AD128" s="28"/>
      <c r="AE128" s="28"/>
      <c r="AF128" s="28"/>
      <c r="AG128" s="28"/>
      <c r="AH128" s="28"/>
      <c r="AI128" s="28"/>
      <c r="AJ128" s="28"/>
      <c r="AK128" s="28"/>
    </row>
    <row r="129" spans="1:37" ht="15" hidden="1" customHeight="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c r="AD129" s="28"/>
      <c r="AE129" s="28"/>
      <c r="AF129" s="28"/>
      <c r="AG129" s="28"/>
      <c r="AH129" s="28"/>
      <c r="AI129" s="28"/>
      <c r="AJ129" s="28"/>
      <c r="AK129" s="28"/>
    </row>
    <row r="130" spans="1:37" ht="15" hidden="1" customHeight="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c r="AD130" s="28"/>
      <c r="AE130" s="28"/>
      <c r="AF130" s="28"/>
      <c r="AG130" s="28"/>
      <c r="AH130" s="28"/>
      <c r="AI130" s="28"/>
      <c r="AJ130" s="28"/>
      <c r="AK130" s="28"/>
    </row>
    <row r="131" spans="1:37" ht="15" hidden="1" customHeight="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c r="AD131" s="28"/>
      <c r="AE131" s="28"/>
      <c r="AF131" s="28"/>
      <c r="AG131" s="28"/>
      <c r="AH131" s="28"/>
      <c r="AI131" s="28"/>
      <c r="AJ131" s="28"/>
      <c r="AK131" s="28"/>
    </row>
    <row r="132" spans="1:37" ht="15" hidden="1" customHeight="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c r="AD132" s="28"/>
      <c r="AE132" s="28"/>
      <c r="AF132" s="28"/>
      <c r="AG132" s="28"/>
      <c r="AH132" s="28"/>
      <c r="AI132" s="28"/>
      <c r="AJ132" s="28"/>
      <c r="AK132" s="28"/>
    </row>
    <row r="133" spans="1:37" ht="15" hidden="1" customHeight="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c r="AD133" s="28"/>
      <c r="AE133" s="28"/>
      <c r="AF133" s="28"/>
      <c r="AG133" s="28"/>
      <c r="AH133" s="28"/>
      <c r="AI133" s="28"/>
      <c r="AJ133" s="28"/>
      <c r="AK133" s="28"/>
    </row>
    <row r="134" spans="1:37" ht="15" hidden="1" customHeight="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c r="AD134" s="28"/>
      <c r="AE134" s="28"/>
      <c r="AF134" s="28"/>
      <c r="AG134" s="28"/>
      <c r="AH134" s="28"/>
      <c r="AI134" s="28"/>
      <c r="AJ134" s="28"/>
      <c r="AK134" s="28"/>
    </row>
    <row r="135" spans="1:37" ht="15" hidden="1" customHeight="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c r="AD135" s="28"/>
      <c r="AE135" s="28"/>
      <c r="AF135" s="28"/>
      <c r="AG135" s="28"/>
      <c r="AH135" s="28"/>
      <c r="AI135" s="28"/>
      <c r="AJ135" s="28"/>
      <c r="AK135" s="28"/>
    </row>
    <row r="136" spans="1:37" ht="22.5" customHeight="1" x14ac:dyDescent="0.25">
      <c r="A136" s="3" t="s">
        <v>181</v>
      </c>
      <c r="B136" s="22" t="s">
        <v>189</v>
      </c>
      <c r="C136" s="10">
        <v>68411</v>
      </c>
      <c r="D136" s="11">
        <v>22288</v>
      </c>
      <c r="E136" s="11">
        <v>19425</v>
      </c>
      <c r="F136" s="12">
        <f>SUM(E136/D136)</f>
        <v>0.87154522613065322</v>
      </c>
      <c r="G136" s="12" t="str">
        <f>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c r="AD136" s="28"/>
      <c r="AE136" s="28"/>
      <c r="AF136" s="28"/>
      <c r="AG136" s="28"/>
      <c r="AH136" s="28"/>
      <c r="AI136" s="28"/>
      <c r="AJ136" s="28"/>
      <c r="AK136" s="28"/>
    </row>
    <row r="137" spans="1:37" ht="22.5" customHeight="1" x14ac:dyDescent="0.25">
      <c r="A137" s="3" t="s">
        <v>181</v>
      </c>
      <c r="B137" s="22" t="s">
        <v>184</v>
      </c>
      <c r="C137" s="10">
        <v>63849</v>
      </c>
      <c r="D137" s="11">
        <v>25545</v>
      </c>
      <c r="E137" s="11">
        <v>18140</v>
      </c>
      <c r="F137" s="12">
        <f>SUM(E137/D137)</f>
        <v>0.71011939714229788</v>
      </c>
      <c r="G137" s="12" t="str">
        <f>IF(F137&gt;69%, "GOOD", "POOR")</f>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c r="AD137" s="28"/>
      <c r="AE137" s="28"/>
      <c r="AF137" s="28"/>
      <c r="AG137" s="28"/>
      <c r="AH137" s="28"/>
      <c r="AI137" s="28"/>
      <c r="AJ137" s="28"/>
      <c r="AK137" s="28"/>
    </row>
    <row r="138" spans="1:37" ht="22.5" customHeight="1" x14ac:dyDescent="0.25">
      <c r="A138" s="3" t="s">
        <v>181</v>
      </c>
      <c r="B138" s="22" t="s">
        <v>183</v>
      </c>
      <c r="C138" s="10">
        <v>247994</v>
      </c>
      <c r="D138" s="11">
        <v>17518</v>
      </c>
      <c r="E138" s="11">
        <v>13245</v>
      </c>
      <c r="F138" s="12">
        <f>SUM(E138/D138)</f>
        <v>0.75607946112569924</v>
      </c>
      <c r="G138" s="12" t="str">
        <f>IF(F138&gt;69%, "GOOD", "POOR")</f>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c r="AD138" s="28"/>
      <c r="AE138" s="28"/>
      <c r="AF138" s="28"/>
      <c r="AG138" s="28"/>
      <c r="AH138" s="28"/>
      <c r="AI138" s="28"/>
      <c r="AJ138" s="28"/>
      <c r="AK138" s="28"/>
    </row>
    <row r="139" spans="1:37" ht="22.5" customHeight="1" x14ac:dyDescent="0.25">
      <c r="A139" s="3" t="s">
        <v>181</v>
      </c>
      <c r="B139" s="22" t="s">
        <v>185</v>
      </c>
      <c r="C139" s="10">
        <v>33269</v>
      </c>
      <c r="D139" s="11">
        <v>16875</v>
      </c>
      <c r="E139" s="11">
        <v>15445</v>
      </c>
      <c r="F139" s="12">
        <f>SUM(E139/D139)</f>
        <v>0.91525925925925922</v>
      </c>
      <c r="G139" s="12" t="str">
        <f>IF(F139&gt;69%, "GOOD", "POOR")</f>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c r="AD139" s="28"/>
      <c r="AE139" s="28"/>
      <c r="AF139" s="28"/>
      <c r="AG139" s="28"/>
      <c r="AH139" s="28"/>
      <c r="AI139" s="28"/>
      <c r="AJ139" s="28"/>
      <c r="AK139" s="28"/>
    </row>
    <row r="140" spans="1:37" ht="22.5" customHeight="1" x14ac:dyDescent="0.25">
      <c r="A140" s="3" t="s">
        <v>181</v>
      </c>
      <c r="B140" s="22" t="s">
        <v>182</v>
      </c>
      <c r="C140" s="10">
        <v>142535</v>
      </c>
      <c r="D140" s="11">
        <v>13108</v>
      </c>
      <c r="E140" s="11">
        <v>10025</v>
      </c>
      <c r="F140" s="12">
        <f>SUM(E140/D140)</f>
        <v>0.76480012206286241</v>
      </c>
      <c r="G140" s="12" t="str">
        <f>IF(F140&gt;69%, "GOOD", "POOR")</f>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c r="AD140" s="28"/>
      <c r="AE140" s="28"/>
      <c r="AF140" s="28"/>
      <c r="AG140" s="28"/>
      <c r="AH140" s="28"/>
      <c r="AI140" s="28"/>
      <c r="AJ140" s="28"/>
      <c r="AK140" s="28"/>
    </row>
    <row r="141" spans="1:37" ht="22.5" customHeight="1" x14ac:dyDescent="0.25">
      <c r="A141" s="3" t="s">
        <v>181</v>
      </c>
      <c r="B141" s="22" t="s">
        <v>190</v>
      </c>
      <c r="C141" s="10">
        <v>9835</v>
      </c>
      <c r="D141" s="11">
        <v>51728</v>
      </c>
      <c r="E141" s="11">
        <v>34080</v>
      </c>
      <c r="F141" s="12">
        <f>SUM(E141/D141)</f>
        <v>0.65883080729972165</v>
      </c>
      <c r="G141" s="12" t="str">
        <f>IF(F141&gt;69%, "GOOD", "POOR")</f>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c r="AD141" s="28"/>
      <c r="AE141" s="28"/>
      <c r="AF141" s="28"/>
      <c r="AG141" s="28"/>
      <c r="AH141" s="28"/>
      <c r="AI141" s="28"/>
      <c r="AJ141" s="28"/>
      <c r="AK141" s="28"/>
    </row>
    <row r="142" spans="1:37" ht="22.5" customHeight="1" x14ac:dyDescent="0.25">
      <c r="A142" s="3" t="s">
        <v>181</v>
      </c>
      <c r="B142" s="22" t="s">
        <v>188</v>
      </c>
      <c r="C142" s="10">
        <v>25106</v>
      </c>
      <c r="D142" s="11">
        <v>16888</v>
      </c>
      <c r="E142" s="11">
        <v>13325</v>
      </c>
      <c r="F142" s="12">
        <f>SUM(E142/D142)</f>
        <v>0.78902179062055899</v>
      </c>
      <c r="G142" s="12" t="str">
        <f>IF(F142&gt;69%, "GOOD", "POOR")</f>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c r="AD142" s="28"/>
      <c r="AE142" s="28"/>
      <c r="AF142" s="28"/>
      <c r="AG142" s="28"/>
      <c r="AH142" s="28"/>
      <c r="AI142" s="28"/>
      <c r="AJ142" s="28"/>
      <c r="AK142" s="28"/>
    </row>
    <row r="143" spans="1:37" ht="22.5" customHeight="1" x14ac:dyDescent="0.25">
      <c r="A143" s="3" t="s">
        <v>181</v>
      </c>
      <c r="B143" s="22" t="s">
        <v>187</v>
      </c>
      <c r="C143" s="10">
        <v>65119</v>
      </c>
      <c r="D143" s="11">
        <v>22368</v>
      </c>
      <c r="E143" s="11">
        <v>18689</v>
      </c>
      <c r="F143" s="12">
        <f>SUM(E143/D143)</f>
        <v>0.83552396280400576</v>
      </c>
      <c r="G143" s="12" t="str">
        <f>IF(F143&gt;69%, "GOOD", "POOR")</f>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c r="AD143" s="28"/>
      <c r="AE143" s="28"/>
      <c r="AF143" s="28"/>
      <c r="AG143" s="28"/>
      <c r="AH143" s="28"/>
      <c r="AI143" s="28"/>
      <c r="AJ143" s="28"/>
      <c r="AK143" s="28"/>
    </row>
    <row r="144" spans="1:37" ht="22.5" customHeight="1" x14ac:dyDescent="0.25">
      <c r="A144" s="3" t="s">
        <v>181</v>
      </c>
      <c r="B144" s="22" t="s">
        <v>186</v>
      </c>
      <c r="C144" s="10">
        <v>84087</v>
      </c>
      <c r="D144" s="11">
        <v>11528</v>
      </c>
      <c r="E144" s="11">
        <v>9575</v>
      </c>
      <c r="F144" s="12">
        <f>SUM(E144/D144)</f>
        <v>0.83058639833448988</v>
      </c>
      <c r="G144" s="12" t="str">
        <f>IF(F144&gt;69%, "GOOD", "POOR")</f>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c r="AD144" s="28"/>
      <c r="AE144" s="28"/>
      <c r="AF144" s="28"/>
      <c r="AG144" s="28"/>
      <c r="AH144" s="28"/>
      <c r="AI144" s="28"/>
      <c r="AJ144" s="28"/>
      <c r="AK144" s="28"/>
    </row>
    <row r="145" spans="1:37" ht="15" hidden="1" customHeight="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c r="AD145" s="28"/>
      <c r="AE145" s="28"/>
      <c r="AF145" s="28"/>
      <c r="AG145" s="28"/>
      <c r="AH145" s="28"/>
      <c r="AI145" s="28"/>
      <c r="AJ145" s="28"/>
      <c r="AK145" s="28"/>
    </row>
    <row r="146" spans="1:37" ht="15" hidden="1" customHeight="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c r="AD146" s="28"/>
      <c r="AE146" s="28"/>
      <c r="AF146" s="28"/>
      <c r="AG146" s="28"/>
      <c r="AH146" s="28"/>
      <c r="AI146" s="28"/>
      <c r="AJ146" s="28"/>
      <c r="AK146" s="28"/>
    </row>
    <row r="147" spans="1:37" ht="15" hidden="1" customHeight="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c r="AD147" s="28"/>
      <c r="AE147" s="28"/>
      <c r="AF147" s="28"/>
      <c r="AG147" s="28"/>
      <c r="AH147" s="28"/>
      <c r="AI147" s="28"/>
      <c r="AJ147" s="28"/>
      <c r="AK147" s="28"/>
    </row>
    <row r="148" spans="1:37" ht="15" hidden="1" customHeight="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c r="AD148" s="28"/>
      <c r="AE148" s="28"/>
      <c r="AF148" s="28"/>
      <c r="AG148" s="28"/>
      <c r="AH148" s="28"/>
      <c r="AI148" s="28"/>
      <c r="AJ148" s="28"/>
      <c r="AK148" s="28"/>
    </row>
    <row r="149" spans="1:37" ht="15" hidden="1" customHeight="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c r="AD149" s="28"/>
      <c r="AE149" s="28"/>
      <c r="AF149" s="28"/>
      <c r="AG149" s="28"/>
      <c r="AH149" s="28"/>
      <c r="AI149" s="28"/>
      <c r="AJ149" s="28"/>
      <c r="AK149" s="28"/>
    </row>
    <row r="150" spans="1:37" ht="15" hidden="1" customHeight="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c r="AD150" s="28"/>
      <c r="AE150" s="28"/>
      <c r="AF150" s="28"/>
      <c r="AG150" s="28"/>
      <c r="AH150" s="28"/>
      <c r="AI150" s="28"/>
      <c r="AJ150" s="28"/>
      <c r="AK150" s="28"/>
    </row>
    <row r="151" spans="1:37" ht="15" hidden="1" customHeight="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c r="AD151" s="28"/>
      <c r="AE151" s="28"/>
      <c r="AF151" s="28"/>
      <c r="AG151" s="28"/>
      <c r="AH151" s="28"/>
      <c r="AI151" s="28"/>
      <c r="AJ151" s="28"/>
      <c r="AK151" s="28"/>
    </row>
    <row r="152" spans="1:37" ht="15" hidden="1" customHeight="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c r="AD152" s="28"/>
      <c r="AE152" s="28"/>
      <c r="AF152" s="28"/>
      <c r="AG152" s="28"/>
      <c r="AH152" s="28"/>
      <c r="AI152" s="28"/>
      <c r="AJ152" s="28"/>
      <c r="AK152" s="28"/>
    </row>
    <row r="153" spans="1:37" ht="15" hidden="1" customHeight="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c r="AD153" s="28"/>
      <c r="AE153" s="28"/>
      <c r="AF153" s="28"/>
      <c r="AG153" s="28"/>
      <c r="AH153" s="28"/>
      <c r="AI153" s="28"/>
      <c r="AJ153" s="28"/>
      <c r="AK153" s="28"/>
    </row>
    <row r="154" spans="1:37" ht="15" hidden="1" customHeight="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c r="AD154" s="28"/>
      <c r="AE154" s="28"/>
      <c r="AF154" s="28"/>
      <c r="AG154" s="28"/>
      <c r="AH154" s="28"/>
      <c r="AI154" s="28"/>
      <c r="AJ154" s="28"/>
      <c r="AK154" s="28"/>
    </row>
    <row r="155" spans="1:37" ht="15" hidden="1" customHeight="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c r="AD155" s="28"/>
      <c r="AE155" s="28"/>
      <c r="AF155" s="28"/>
      <c r="AG155" s="28"/>
      <c r="AH155" s="28"/>
      <c r="AI155" s="28"/>
      <c r="AJ155" s="28"/>
      <c r="AK155" s="28"/>
    </row>
    <row r="156" spans="1:37" ht="15" hidden="1" customHeight="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c r="AD156" s="28"/>
      <c r="AE156" s="28"/>
      <c r="AF156" s="28"/>
      <c r="AG156" s="28"/>
      <c r="AH156" s="28"/>
      <c r="AI156" s="28"/>
      <c r="AJ156" s="28"/>
      <c r="AK156" s="28"/>
    </row>
    <row r="157" spans="1:37" x14ac:dyDescent="0.25">
      <c r="AD157" s="28"/>
      <c r="AE157" s="28"/>
      <c r="AF157" s="28"/>
      <c r="AG157" s="28"/>
      <c r="AH157" s="28"/>
      <c r="AI157" s="28"/>
      <c r="AJ157" s="28"/>
      <c r="AK157" s="28"/>
    </row>
    <row r="158" spans="1:37" x14ac:dyDescent="0.25">
      <c r="AD158" s="28"/>
      <c r="AE158" s="28"/>
      <c r="AF158" s="28"/>
      <c r="AG158" s="28"/>
      <c r="AH158" s="28"/>
      <c r="AI158" s="28"/>
      <c r="AJ158" s="28"/>
      <c r="AK158" s="28"/>
    </row>
    <row r="159" spans="1:37" x14ac:dyDescent="0.25">
      <c r="AD159" s="28"/>
      <c r="AE159" s="28"/>
      <c r="AF159" s="28"/>
      <c r="AG159" s="28"/>
      <c r="AH159" s="28"/>
      <c r="AI159" s="28"/>
      <c r="AJ159" s="28"/>
      <c r="AK159" s="28"/>
    </row>
    <row r="160" spans="1:37" x14ac:dyDescent="0.25">
      <c r="AD160" s="28"/>
      <c r="AE160" s="28"/>
      <c r="AF160" s="28"/>
      <c r="AG160" s="28"/>
      <c r="AH160" s="28"/>
      <c r="AI160" s="28"/>
      <c r="AJ160" s="28"/>
      <c r="AK160" s="28"/>
    </row>
    <row r="161" spans="30:37" x14ac:dyDescent="0.25">
      <c r="AD161" s="28"/>
      <c r="AE161" s="28"/>
      <c r="AF161" s="28"/>
      <c r="AG161" s="28"/>
      <c r="AH161" s="28"/>
      <c r="AI161" s="28"/>
      <c r="AJ161" s="28"/>
      <c r="AK161" s="28"/>
    </row>
    <row r="162" spans="30:37" x14ac:dyDescent="0.25">
      <c r="AD162" s="28"/>
      <c r="AE162" s="28"/>
      <c r="AF162" s="28"/>
      <c r="AG162" s="28"/>
      <c r="AH162" s="28"/>
      <c r="AI162" s="28"/>
      <c r="AJ162" s="28"/>
      <c r="AK162" s="28"/>
    </row>
    <row r="163" spans="30:37" x14ac:dyDescent="0.25">
      <c r="AD163" s="28"/>
      <c r="AE163" s="28"/>
      <c r="AF163" s="28"/>
      <c r="AG163" s="28"/>
      <c r="AH163" s="28"/>
      <c r="AI163" s="28"/>
      <c r="AJ163" s="28"/>
      <c r="AK163" s="28"/>
    </row>
    <row r="164" spans="30:37" x14ac:dyDescent="0.25">
      <c r="AD164" s="28"/>
      <c r="AE164" s="28"/>
      <c r="AF164" s="28"/>
      <c r="AG164" s="28"/>
      <c r="AH164" s="28"/>
      <c r="AI164" s="28"/>
      <c r="AJ164" s="28"/>
      <c r="AK164" s="28"/>
    </row>
    <row r="165" spans="30:37" x14ac:dyDescent="0.25">
      <c r="AD165" s="28"/>
      <c r="AE165" s="28"/>
      <c r="AF165" s="28"/>
      <c r="AG165" s="28"/>
      <c r="AH165" s="28"/>
      <c r="AI165" s="28"/>
      <c r="AJ165" s="28"/>
      <c r="AK165" s="28"/>
    </row>
    <row r="166" spans="30:37" x14ac:dyDescent="0.25">
      <c r="AD166" s="28"/>
      <c r="AE166" s="28"/>
      <c r="AF166" s="28"/>
      <c r="AG166" s="28"/>
      <c r="AH166" s="28"/>
      <c r="AI166" s="28"/>
      <c r="AJ166" s="28"/>
      <c r="AK166" s="28"/>
    </row>
    <row r="167" spans="30:37" x14ac:dyDescent="0.25">
      <c r="AD167" s="28"/>
      <c r="AE167" s="28"/>
      <c r="AF167" s="28"/>
      <c r="AG167" s="28"/>
      <c r="AH167" s="28"/>
      <c r="AI167" s="28"/>
      <c r="AJ167" s="28"/>
      <c r="AK167" s="28"/>
    </row>
    <row r="168" spans="30:37" x14ac:dyDescent="0.25">
      <c r="AD168" s="28"/>
      <c r="AE168" s="28"/>
      <c r="AF168" s="28"/>
      <c r="AG168" s="28"/>
      <c r="AH168" s="28"/>
      <c r="AI168" s="28"/>
      <c r="AJ168" s="28"/>
      <c r="AK168" s="28"/>
    </row>
    <row r="169" spans="30:37" x14ac:dyDescent="0.25">
      <c r="AD169" s="28"/>
      <c r="AE169" s="28"/>
      <c r="AF169" s="28"/>
      <c r="AG169" s="28"/>
      <c r="AH169" s="28"/>
      <c r="AI169" s="28"/>
      <c r="AJ169" s="28"/>
      <c r="AK169" s="28"/>
    </row>
    <row r="170" spans="30:37" x14ac:dyDescent="0.25">
      <c r="AD170" s="28"/>
      <c r="AE170" s="28"/>
      <c r="AF170" s="28"/>
      <c r="AG170" s="28"/>
      <c r="AH170" s="28"/>
      <c r="AI170" s="28"/>
      <c r="AJ170" s="28"/>
      <c r="AK170" s="28"/>
    </row>
    <row r="171" spans="30:37" x14ac:dyDescent="0.25">
      <c r="AD171" s="28"/>
      <c r="AE171" s="28"/>
      <c r="AF171" s="28"/>
      <c r="AG171" s="28"/>
      <c r="AH171" s="28"/>
      <c r="AI171" s="28"/>
      <c r="AJ171" s="28"/>
      <c r="AK171" s="28"/>
    </row>
    <row r="172" spans="30:37" x14ac:dyDescent="0.25">
      <c r="AD172" s="28"/>
      <c r="AE172" s="28"/>
      <c r="AF172" s="28"/>
      <c r="AG172" s="28"/>
      <c r="AH172" s="28"/>
      <c r="AI172" s="28"/>
      <c r="AJ172" s="28"/>
      <c r="AK172" s="28"/>
    </row>
    <row r="173" spans="30:37" x14ac:dyDescent="0.25">
      <c r="AD173" s="28"/>
      <c r="AE173" s="28"/>
      <c r="AF173" s="28"/>
      <c r="AG173" s="28"/>
      <c r="AH173" s="28"/>
      <c r="AI173" s="28"/>
      <c r="AJ173" s="28"/>
      <c r="AK173" s="28"/>
    </row>
  </sheetData>
  <mergeCells count="1">
    <mergeCell ref="AD1:AK173"/>
  </mergeCells>
  <conditionalFormatting sqref="G2:G156">
    <cfRule type="containsText" dxfId="7" priority="2" operator="containsText" text="GOOD">
      <formula>NOT(ISERROR(SEARCH("GOOD",G2)))</formula>
    </cfRule>
  </conditionalFormatting>
  <conditionalFormatting sqref="G2:G156">
    <cfRule type="containsText" dxfId="6"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6D049-E190-4BAE-96F2-881B1F4CB15A}">
  <dimension ref="A1:AC156"/>
  <sheetViews>
    <sheetView workbookViewId="0">
      <selection activeCell="Q1" sqref="Q1:AC14"/>
    </sheetView>
  </sheetViews>
  <sheetFormatPr defaultColWidth="8.85546875" defaultRowHeight="15" x14ac:dyDescent="0.25"/>
  <cols>
    <col min="1" max="1" width="13.140625" bestFit="1" customWidth="1"/>
    <col min="2" max="2" width="22.28515625" style="19" bestFit="1" customWidth="1"/>
    <col min="3" max="3" width="26.140625" bestFit="1" customWidth="1"/>
    <col min="4" max="4" width="20.28515625" bestFit="1" customWidth="1"/>
    <col min="5" max="5" width="10" bestFit="1" customWidth="1"/>
    <col min="6" max="6" width="17" bestFit="1" customWidth="1"/>
    <col min="7" max="7" width="21.7109375" bestFit="1" customWidth="1"/>
    <col min="8" max="14" width="6" bestFit="1" customWidth="1"/>
    <col min="15" max="15" width="0.28515625" customWidth="1"/>
    <col min="16" max="16" width="6" hidden="1" customWidth="1"/>
    <col min="17" max="135" width="6" bestFit="1" customWidth="1"/>
    <col min="136" max="156" width="7" bestFit="1" customWidth="1"/>
    <col min="157" max="157" width="11.28515625" bestFit="1" customWidth="1"/>
  </cols>
  <sheetData>
    <row r="1" spans="1:29" x14ac:dyDescent="0.25">
      <c r="A1" s="16" t="s">
        <v>205</v>
      </c>
      <c r="B1" s="19" t="s">
        <v>209</v>
      </c>
      <c r="Q1" s="26" t="s">
        <v>230</v>
      </c>
      <c r="R1" s="25"/>
      <c r="S1" s="25"/>
      <c r="T1" s="25"/>
      <c r="U1" s="25"/>
      <c r="V1" s="25"/>
      <c r="W1" s="25"/>
      <c r="X1" s="25"/>
      <c r="Y1" s="25"/>
      <c r="Z1" s="25"/>
      <c r="AA1" s="25"/>
      <c r="AB1" s="25"/>
      <c r="AC1" s="25"/>
    </row>
    <row r="2" spans="1:29" x14ac:dyDescent="0.25">
      <c r="A2" s="17" t="s">
        <v>19</v>
      </c>
      <c r="B2" s="19">
        <v>0.72283075715273559</v>
      </c>
      <c r="Q2" s="25"/>
      <c r="R2" s="25"/>
      <c r="S2" s="25"/>
      <c r="T2" s="25"/>
      <c r="U2" s="25"/>
      <c r="V2" s="25"/>
      <c r="W2" s="25"/>
      <c r="X2" s="25"/>
      <c r="Y2" s="25"/>
      <c r="Z2" s="25"/>
      <c r="AA2" s="25"/>
      <c r="AB2" s="25"/>
      <c r="AC2" s="25"/>
    </row>
    <row r="3" spans="1:29" x14ac:dyDescent="0.25">
      <c r="A3" s="17" t="s">
        <v>85</v>
      </c>
      <c r="B3" s="19">
        <v>0.77905831386241042</v>
      </c>
      <c r="Q3" s="25"/>
      <c r="R3" s="25"/>
      <c r="S3" s="25"/>
      <c r="T3" s="25"/>
      <c r="U3" s="25"/>
      <c r="V3" s="25"/>
      <c r="W3" s="25"/>
      <c r="X3" s="25"/>
      <c r="Y3" s="25"/>
      <c r="Z3" s="25"/>
      <c r="AA3" s="25"/>
      <c r="AB3" s="25"/>
      <c r="AC3" s="25"/>
    </row>
    <row r="4" spans="1:29" x14ac:dyDescent="0.25">
      <c r="A4" s="17" t="s">
        <v>95</v>
      </c>
      <c r="B4" s="19">
        <v>0.66825046665535381</v>
      </c>
      <c r="Q4" s="25"/>
      <c r="R4" s="25"/>
      <c r="S4" s="25"/>
      <c r="T4" s="25"/>
      <c r="U4" s="25"/>
      <c r="V4" s="25"/>
      <c r="W4" s="25"/>
      <c r="X4" s="25"/>
      <c r="Y4" s="25"/>
      <c r="Z4" s="25"/>
      <c r="AA4" s="25"/>
      <c r="AB4" s="25"/>
      <c r="AC4" s="25"/>
    </row>
    <row r="5" spans="1:29" x14ac:dyDescent="0.25">
      <c r="A5" s="17" t="s">
        <v>103</v>
      </c>
      <c r="B5" s="19">
        <v>0.81091600903068206</v>
      </c>
      <c r="Q5" s="25"/>
      <c r="R5" s="25"/>
      <c r="S5" s="25"/>
      <c r="T5" s="25"/>
      <c r="U5" s="25"/>
      <c r="V5" s="25"/>
      <c r="W5" s="25"/>
      <c r="X5" s="25"/>
      <c r="Y5" s="25"/>
      <c r="Z5" s="25"/>
      <c r="AA5" s="25"/>
      <c r="AB5" s="25"/>
      <c r="AC5" s="25"/>
    </row>
    <row r="6" spans="1:29" x14ac:dyDescent="0.25">
      <c r="A6" s="17" t="s">
        <v>114</v>
      </c>
      <c r="B6" s="19">
        <v>0.6363812745454791</v>
      </c>
      <c r="Q6" s="25"/>
      <c r="R6" s="25"/>
      <c r="S6" s="25"/>
      <c r="T6" s="25"/>
      <c r="U6" s="25"/>
      <c r="V6" s="25"/>
      <c r="W6" s="25"/>
      <c r="X6" s="25"/>
      <c r="Y6" s="25"/>
      <c r="Z6" s="25"/>
      <c r="AA6" s="25"/>
      <c r="AB6" s="25"/>
      <c r="AC6" s="25"/>
    </row>
    <row r="7" spans="1:29" x14ac:dyDescent="0.25">
      <c r="A7" s="17" t="s">
        <v>139</v>
      </c>
      <c r="B7" s="19">
        <v>0.58818618467041606</v>
      </c>
      <c r="Q7" s="25"/>
      <c r="R7" s="25"/>
      <c r="S7" s="25"/>
      <c r="T7" s="25"/>
      <c r="U7" s="25"/>
      <c r="V7" s="25"/>
      <c r="W7" s="25"/>
      <c r="X7" s="25"/>
      <c r="Y7" s="25"/>
      <c r="Z7" s="25"/>
      <c r="AA7" s="25"/>
      <c r="AB7" s="25"/>
      <c r="AC7" s="25"/>
    </row>
    <row r="8" spans="1:29" x14ac:dyDescent="0.25">
      <c r="A8" s="17" t="s">
        <v>178</v>
      </c>
      <c r="B8" s="19">
        <v>0.73851166641203791</v>
      </c>
      <c r="Q8" s="25"/>
      <c r="R8" s="25"/>
      <c r="S8" s="25"/>
      <c r="T8" s="25"/>
      <c r="U8" s="25"/>
      <c r="V8" s="25"/>
      <c r="W8" s="25"/>
      <c r="X8" s="25"/>
      <c r="Y8" s="25"/>
      <c r="Z8" s="25"/>
      <c r="AA8" s="25"/>
      <c r="AB8" s="25"/>
      <c r="AC8" s="25"/>
    </row>
    <row r="9" spans="1:29" x14ac:dyDescent="0.25">
      <c r="A9" s="17" t="s">
        <v>181</v>
      </c>
      <c r="B9" s="19">
        <v>0.79241849164217193</v>
      </c>
      <c r="Q9" s="25"/>
      <c r="R9" s="25"/>
      <c r="S9" s="25"/>
      <c r="T9" s="25"/>
      <c r="U9" s="25"/>
      <c r="V9" s="25"/>
      <c r="W9" s="25"/>
      <c r="X9" s="25"/>
      <c r="Y9" s="25"/>
      <c r="Z9" s="25"/>
      <c r="AA9" s="25"/>
      <c r="AB9" s="25"/>
      <c r="AC9" s="25"/>
    </row>
    <row r="10" spans="1:29" x14ac:dyDescent="0.25">
      <c r="A10" s="17" t="s">
        <v>208</v>
      </c>
      <c r="B10" s="19">
        <v>0.71945730834311494</v>
      </c>
      <c r="Q10" s="25"/>
      <c r="R10" s="25"/>
      <c r="S10" s="25"/>
      <c r="T10" s="25"/>
      <c r="U10" s="25"/>
      <c r="V10" s="25"/>
      <c r="W10" s="25"/>
      <c r="X10" s="25"/>
      <c r="Y10" s="25"/>
      <c r="Z10" s="25"/>
      <c r="AA10" s="25"/>
      <c r="AB10" s="25"/>
      <c r="AC10" s="25"/>
    </row>
    <row r="11" spans="1:29" x14ac:dyDescent="0.25">
      <c r="B11"/>
      <c r="Q11" s="25"/>
      <c r="R11" s="25"/>
      <c r="S11" s="25"/>
      <c r="T11" s="25"/>
      <c r="U11" s="25"/>
      <c r="V11" s="25"/>
      <c r="W11" s="25"/>
      <c r="X11" s="25"/>
      <c r="Y11" s="25"/>
      <c r="Z11" s="25"/>
      <c r="AA11" s="25"/>
      <c r="AB11" s="25"/>
      <c r="AC11" s="25"/>
    </row>
    <row r="12" spans="1:29" x14ac:dyDescent="0.25">
      <c r="B12"/>
      <c r="Q12" s="25"/>
      <c r="R12" s="25"/>
      <c r="S12" s="25"/>
      <c r="T12" s="25"/>
      <c r="U12" s="25"/>
      <c r="V12" s="25"/>
      <c r="W12" s="25"/>
      <c r="X12" s="25"/>
      <c r="Y12" s="25"/>
      <c r="Z12" s="25"/>
      <c r="AA12" s="25"/>
      <c r="AB12" s="25"/>
      <c r="AC12" s="25"/>
    </row>
    <row r="13" spans="1:29" x14ac:dyDescent="0.25">
      <c r="B13"/>
      <c r="Q13" s="25"/>
      <c r="R13" s="25"/>
      <c r="S13" s="25"/>
      <c r="T13" s="25"/>
      <c r="U13" s="25"/>
      <c r="V13" s="25"/>
      <c r="W13" s="25"/>
      <c r="X13" s="25"/>
      <c r="Y13" s="25"/>
      <c r="Z13" s="25"/>
      <c r="AA13" s="25"/>
      <c r="AB13" s="25"/>
      <c r="AC13" s="25"/>
    </row>
    <row r="14" spans="1:29" x14ac:dyDescent="0.25">
      <c r="B14"/>
      <c r="Q14" s="25"/>
      <c r="R14" s="25"/>
      <c r="S14" s="25"/>
      <c r="T14" s="25"/>
      <c r="U14" s="25"/>
      <c r="V14" s="25"/>
      <c r="W14" s="25"/>
      <c r="X14" s="25"/>
      <c r="Y14" s="25"/>
      <c r="Z14" s="25"/>
      <c r="AA14" s="25"/>
      <c r="AB14" s="25"/>
      <c r="AC14" s="25"/>
    </row>
    <row r="15" spans="1:29" x14ac:dyDescent="0.25">
      <c r="B15"/>
    </row>
    <row r="16" spans="1:29"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sheetData>
  <mergeCells count="1">
    <mergeCell ref="Q1:AC14"/>
  </mergeCells>
  <pageMargins left="0.7" right="0.7" top="0.75" bottom="0.75" header="0.3" footer="0.3"/>
  <pageSetup orientation="portrait" horizontalDpi="4294967293" verticalDpi="4294967293"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87C39-9C59-4928-9160-7CB3C8658D63}">
  <dimension ref="A1:AB169"/>
  <sheetViews>
    <sheetView zoomScale="90" zoomScaleNormal="90" workbookViewId="0">
      <selection activeCell="U177" sqref="U177"/>
    </sheetView>
  </sheetViews>
  <sheetFormatPr defaultColWidth="9.140625" defaultRowHeight="15" x14ac:dyDescent="0.25"/>
  <cols>
    <col min="1" max="1" width="15.28515625" customWidth="1"/>
    <col min="2" max="2" width="15.42578125" bestFit="1" customWidth="1"/>
    <col min="3" max="3" width="17.85546875" customWidth="1"/>
    <col min="4" max="4" width="20.42578125" customWidth="1"/>
    <col min="5" max="5" width="12.7109375" style="9" customWidth="1"/>
    <col min="6" max="6" width="19.42578125" bestFit="1" customWidth="1"/>
    <col min="7" max="7" width="14" customWidth="1"/>
    <col min="8" max="8" width="17.42578125" customWidth="1"/>
    <col min="9" max="9" width="13.140625" customWidth="1"/>
    <col min="10" max="10" width="14" customWidth="1"/>
    <col min="11" max="11" width="11.85546875" customWidth="1"/>
    <col min="12" max="12" width="14.85546875" customWidth="1"/>
    <col min="13" max="13" width="14.7109375" customWidth="1"/>
    <col min="14" max="14" width="11" hidden="1" customWidth="1"/>
    <col min="15" max="15" width="6.42578125" hidden="1" customWidth="1"/>
    <col min="16" max="16" width="7" hidden="1" customWidth="1"/>
    <col min="17" max="17" width="12.28515625" hidden="1" customWidth="1"/>
    <col min="18" max="18" width="13.140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8" s="1" customFormat="1" x14ac:dyDescent="0.25">
      <c r="A1" s="2" t="s">
        <v>0</v>
      </c>
      <c r="B1" s="2" t="s">
        <v>1</v>
      </c>
      <c r="C1" s="2" t="s">
        <v>12</v>
      </c>
      <c r="D1" s="2" t="s">
        <v>2</v>
      </c>
      <c r="E1" s="8" t="s">
        <v>3</v>
      </c>
      <c r="F1" s="2" t="s">
        <v>4</v>
      </c>
      <c r="G1" s="2" t="s">
        <v>5</v>
      </c>
      <c r="H1" s="2" t="s">
        <v>6</v>
      </c>
      <c r="I1" s="2" t="s">
        <v>7</v>
      </c>
      <c r="J1" s="2" t="s">
        <v>8</v>
      </c>
      <c r="K1" s="2" t="s">
        <v>9</v>
      </c>
      <c r="L1" s="2" t="s">
        <v>10</v>
      </c>
      <c r="M1" s="2" t="s">
        <v>11</v>
      </c>
      <c r="N1" s="2" t="s">
        <v>13</v>
      </c>
      <c r="O1" s="2" t="s">
        <v>14</v>
      </c>
      <c r="P1" s="2" t="s">
        <v>15</v>
      </c>
      <c r="Q1" s="2" t="s">
        <v>16</v>
      </c>
      <c r="R1" s="2" t="s">
        <v>17</v>
      </c>
      <c r="S1" s="2" t="s">
        <v>18</v>
      </c>
      <c r="U1" s="27" t="s">
        <v>231</v>
      </c>
      <c r="V1" s="28"/>
      <c r="W1" s="28"/>
      <c r="X1" s="28"/>
      <c r="Y1" s="28"/>
      <c r="Z1" s="28"/>
      <c r="AA1" s="28"/>
      <c r="AB1" s="28"/>
    </row>
    <row r="2" spans="1:28" ht="15" hidden="1" customHeight="1" x14ac:dyDescent="0.25">
      <c r="A2" s="3" t="s">
        <v>19</v>
      </c>
      <c r="B2" s="4" t="s">
        <v>20</v>
      </c>
      <c r="C2" s="5">
        <v>58.280149520000002</v>
      </c>
      <c r="D2" s="10">
        <v>16919</v>
      </c>
      <c r="E2" s="11">
        <v>21500</v>
      </c>
      <c r="F2" s="11">
        <v>16360</v>
      </c>
      <c r="G2" s="12">
        <f t="shared" ref="G2:G33" si="0">SUM(F2/E2)</f>
        <v>0.76093023255813952</v>
      </c>
      <c r="H2" s="12" t="str">
        <f t="shared" ref="H2:H33" si="1">IF(G2&gt;69%, "GOOD", "POOR")</f>
        <v>GOOD</v>
      </c>
      <c r="I2" s="5">
        <v>1.8</v>
      </c>
      <c r="J2" s="5">
        <v>140</v>
      </c>
      <c r="K2" s="5" t="str" cm="1">
        <f t="array" ref="K2">_xlfn.IFS(J2&gt;299,"High HP",J2&gt;99,"Medium HP",J2&lt;100,"Low HP")</f>
        <v>Medium HP</v>
      </c>
      <c r="L2" s="5" t="s">
        <v>21</v>
      </c>
      <c r="M2" s="5">
        <v>28</v>
      </c>
      <c r="N2" s="5">
        <v>101.2</v>
      </c>
      <c r="O2" s="5">
        <v>67.3</v>
      </c>
      <c r="P2" s="5">
        <v>172.4</v>
      </c>
      <c r="Q2" s="5">
        <v>2.6389999999999998</v>
      </c>
      <c r="R2" s="5">
        <v>13.2</v>
      </c>
      <c r="S2" s="6">
        <v>40941</v>
      </c>
      <c r="U2" s="28"/>
      <c r="V2" s="28"/>
      <c r="W2" s="28"/>
      <c r="X2" s="28"/>
      <c r="Y2" s="28"/>
      <c r="Z2" s="28"/>
      <c r="AA2" s="28"/>
      <c r="AB2" s="28"/>
    </row>
    <row r="3" spans="1:28" ht="15" hidden="1" customHeight="1" x14ac:dyDescent="0.25">
      <c r="A3" s="3" t="s">
        <v>19</v>
      </c>
      <c r="B3" s="4" t="s">
        <v>22</v>
      </c>
      <c r="C3" s="5">
        <v>91.370777660000002</v>
      </c>
      <c r="D3" s="10">
        <v>39384</v>
      </c>
      <c r="E3" s="11">
        <v>28400</v>
      </c>
      <c r="F3" s="11">
        <v>19875</v>
      </c>
      <c r="G3" s="12">
        <f t="shared" si="0"/>
        <v>0.69982394366197187</v>
      </c>
      <c r="H3" s="12" t="str">
        <f t="shared" si="1"/>
        <v>GOOD</v>
      </c>
      <c r="I3" s="5">
        <v>3.2</v>
      </c>
      <c r="J3" s="5">
        <v>225</v>
      </c>
      <c r="K3" s="5" t="str" cm="1">
        <f t="array" ref="K3">_xlfn.IFS(J3&gt;299,"High HP",J3&gt;99,"Medium HP",J3&lt;100,"Low HP")</f>
        <v>Medium HP</v>
      </c>
      <c r="L3" s="5" t="s">
        <v>21</v>
      </c>
      <c r="M3" s="5">
        <v>25</v>
      </c>
      <c r="N3" s="5">
        <v>108.1</v>
      </c>
      <c r="O3" s="5">
        <v>70.3</v>
      </c>
      <c r="P3" s="5">
        <v>192.9</v>
      </c>
      <c r="Q3" s="5">
        <v>3.5169999999999999</v>
      </c>
      <c r="R3" s="5">
        <v>17.2</v>
      </c>
      <c r="S3" s="6">
        <v>40697</v>
      </c>
      <c r="U3" s="28"/>
      <c r="V3" s="28"/>
      <c r="W3" s="28"/>
      <c r="X3" s="28"/>
      <c r="Y3" s="28"/>
      <c r="Z3" s="28"/>
      <c r="AA3" s="28"/>
      <c r="AB3" s="28"/>
    </row>
    <row r="4" spans="1:28" ht="15" hidden="1" customHeight="1" x14ac:dyDescent="0.25">
      <c r="A4" s="3" t="s">
        <v>19</v>
      </c>
      <c r="B4" s="4" t="s">
        <v>23</v>
      </c>
      <c r="C4" s="5">
        <v>91.389779329999996</v>
      </c>
      <c r="D4" s="10">
        <v>8588</v>
      </c>
      <c r="E4" s="11">
        <v>42000</v>
      </c>
      <c r="F4" s="11">
        <v>29725</v>
      </c>
      <c r="G4" s="12">
        <f t="shared" si="0"/>
        <v>0.70773809523809528</v>
      </c>
      <c r="H4" s="12" t="str">
        <f t="shared" si="1"/>
        <v>GOOD</v>
      </c>
      <c r="I4" s="5">
        <v>3.5</v>
      </c>
      <c r="J4" s="5">
        <v>210</v>
      </c>
      <c r="K4" s="5" t="str" cm="1">
        <f t="array" ref="K4">_xlfn.IFS(J4&gt;299,"High HP",J4&gt;99,"Medium HP",J4&lt;100,"Low HP")</f>
        <v>Medium HP</v>
      </c>
      <c r="L4" s="5" t="s">
        <v>21</v>
      </c>
      <c r="M4" s="5">
        <v>22</v>
      </c>
      <c r="N4" s="5">
        <v>114.6</v>
      </c>
      <c r="O4" s="5">
        <v>71.400000000000006</v>
      </c>
      <c r="P4" s="5">
        <v>196.6</v>
      </c>
      <c r="Q4" s="5">
        <v>3.85</v>
      </c>
      <c r="R4" s="5">
        <v>18</v>
      </c>
      <c r="S4" s="6">
        <v>40612</v>
      </c>
      <c r="U4" s="28"/>
      <c r="V4" s="28"/>
      <c r="W4" s="28"/>
      <c r="X4" s="28"/>
      <c r="Y4" s="28"/>
      <c r="Z4" s="28"/>
      <c r="AA4" s="28"/>
      <c r="AB4" s="28"/>
    </row>
    <row r="5" spans="1:28" ht="15" hidden="1" customHeight="1" x14ac:dyDescent="0.25">
      <c r="A5" s="3" t="s">
        <v>24</v>
      </c>
      <c r="B5" s="4" t="s">
        <v>25</v>
      </c>
      <c r="C5" s="5">
        <v>62.777639200000003</v>
      </c>
      <c r="D5" s="10">
        <v>20397</v>
      </c>
      <c r="E5" s="11">
        <v>23990</v>
      </c>
      <c r="F5" s="11">
        <v>22255</v>
      </c>
      <c r="G5" s="12">
        <f t="shared" si="0"/>
        <v>0.92767819924968742</v>
      </c>
      <c r="H5" s="12" t="str">
        <f t="shared" si="1"/>
        <v>GOOD</v>
      </c>
      <c r="I5" s="5">
        <v>1.8</v>
      </c>
      <c r="J5" s="5">
        <v>150</v>
      </c>
      <c r="K5" s="5" t="str" cm="1">
        <f t="array" ref="K5">_xlfn.IFS(J5&gt;299,"High HP",J5&gt;99,"Medium HP",J5&lt;100,"Low HP")</f>
        <v>Medium HP</v>
      </c>
      <c r="L5" s="5" t="s">
        <v>21</v>
      </c>
      <c r="M5" s="5">
        <v>27</v>
      </c>
      <c r="N5" s="5">
        <v>102.6</v>
      </c>
      <c r="O5" s="5">
        <v>68.2</v>
      </c>
      <c r="P5" s="5">
        <v>178</v>
      </c>
      <c r="Q5" s="5">
        <v>2.9980000000000002</v>
      </c>
      <c r="R5" s="5">
        <v>16.399999999999999</v>
      </c>
      <c r="S5" s="6">
        <v>40824</v>
      </c>
      <c r="U5" s="28"/>
      <c r="V5" s="28"/>
      <c r="W5" s="28"/>
      <c r="X5" s="28"/>
      <c r="Y5" s="28"/>
      <c r="Z5" s="28"/>
      <c r="AA5" s="28"/>
      <c r="AB5" s="28"/>
    </row>
    <row r="6" spans="1:28" ht="15" hidden="1" customHeight="1" x14ac:dyDescent="0.25">
      <c r="A6" s="3" t="s">
        <v>24</v>
      </c>
      <c r="B6" s="4" t="s">
        <v>26</v>
      </c>
      <c r="C6" s="5">
        <v>84.565105020000004</v>
      </c>
      <c r="D6" s="10">
        <v>18780</v>
      </c>
      <c r="E6" s="11">
        <v>33950</v>
      </c>
      <c r="F6" s="11">
        <v>23555</v>
      </c>
      <c r="G6" s="12">
        <f t="shared" si="0"/>
        <v>0.6938144329896907</v>
      </c>
      <c r="H6" s="12" t="str">
        <f t="shared" si="1"/>
        <v>GOOD</v>
      </c>
      <c r="I6" s="5">
        <v>2.8</v>
      </c>
      <c r="J6" s="5">
        <v>200</v>
      </c>
      <c r="K6" s="5" t="str" cm="1">
        <f t="array" ref="K6">_xlfn.IFS(J6&gt;299,"High HP",J6&gt;99,"Medium HP",J6&lt;100,"Low HP")</f>
        <v>Medium HP</v>
      </c>
      <c r="L6" s="5" t="s">
        <v>21</v>
      </c>
      <c r="M6" s="5">
        <v>22</v>
      </c>
      <c r="N6" s="5">
        <v>108.7</v>
      </c>
      <c r="O6" s="5">
        <v>76.099999999999994</v>
      </c>
      <c r="P6" s="5">
        <v>192</v>
      </c>
      <c r="Q6" s="5">
        <v>3.5609999999999999</v>
      </c>
      <c r="R6" s="5">
        <v>18.5</v>
      </c>
      <c r="S6" s="6">
        <v>40764</v>
      </c>
      <c r="U6" s="28"/>
      <c r="V6" s="28"/>
      <c r="W6" s="28"/>
      <c r="X6" s="28"/>
      <c r="Y6" s="28"/>
      <c r="Z6" s="28"/>
      <c r="AA6" s="28"/>
      <c r="AB6" s="28"/>
    </row>
    <row r="7" spans="1:28" ht="15" hidden="1" customHeight="1" x14ac:dyDescent="0.25">
      <c r="A7" s="3" t="s">
        <v>24</v>
      </c>
      <c r="B7" s="4" t="s">
        <v>27</v>
      </c>
      <c r="C7" s="5">
        <v>134.65685819999999</v>
      </c>
      <c r="D7" s="10">
        <v>1380</v>
      </c>
      <c r="E7" s="11">
        <v>62000</v>
      </c>
      <c r="F7" s="11">
        <v>39000</v>
      </c>
      <c r="G7" s="12">
        <f t="shared" si="0"/>
        <v>0.62903225806451613</v>
      </c>
      <c r="H7" s="12" t="str">
        <f t="shared" si="1"/>
        <v>POOR</v>
      </c>
      <c r="I7" s="5">
        <v>4.2</v>
      </c>
      <c r="J7" s="5">
        <v>310</v>
      </c>
      <c r="K7" s="5" t="str" cm="1">
        <f t="array" ref="K7">_xlfn.IFS(J7&gt;299,"High HP",J7&gt;99,"Medium HP",J7&lt;100,"Low HP")</f>
        <v>High HP</v>
      </c>
      <c r="L7" s="5" t="s">
        <v>21</v>
      </c>
      <c r="M7" s="5">
        <v>21</v>
      </c>
      <c r="N7" s="5">
        <v>113</v>
      </c>
      <c r="O7" s="5">
        <v>74</v>
      </c>
      <c r="P7" s="5">
        <v>198.2</v>
      </c>
      <c r="Q7" s="5">
        <v>3.9020000000000001</v>
      </c>
      <c r="R7" s="5">
        <v>23.7</v>
      </c>
      <c r="S7" s="6">
        <v>40966</v>
      </c>
      <c r="U7" s="28"/>
      <c r="V7" s="28"/>
      <c r="W7" s="28"/>
      <c r="X7" s="28"/>
      <c r="Y7" s="28"/>
      <c r="Z7" s="28"/>
      <c r="AA7" s="28"/>
      <c r="AB7" s="28"/>
    </row>
    <row r="8" spans="1:28" ht="15" hidden="1" customHeight="1" x14ac:dyDescent="0.25">
      <c r="A8" s="3" t="s">
        <v>28</v>
      </c>
      <c r="B8" s="4" t="s">
        <v>29</v>
      </c>
      <c r="C8" s="5">
        <v>71.191206710000003</v>
      </c>
      <c r="D8" s="10">
        <v>19747</v>
      </c>
      <c r="E8" s="11">
        <v>26990</v>
      </c>
      <c r="F8" s="11">
        <v>24500</v>
      </c>
      <c r="G8" s="12">
        <f t="shared" si="0"/>
        <v>0.9077436087439793</v>
      </c>
      <c r="H8" s="12" t="str">
        <f t="shared" si="1"/>
        <v>GOOD</v>
      </c>
      <c r="I8" s="5">
        <v>2.5</v>
      </c>
      <c r="J8" s="5">
        <v>170</v>
      </c>
      <c r="K8" s="5" t="str" cm="1">
        <f t="array" ref="K8">_xlfn.IFS(J8&gt;299,"High HP",J8&gt;99,"Medium HP",J8&lt;100,"Low HP")</f>
        <v>Medium HP</v>
      </c>
      <c r="L8" s="5" t="s">
        <v>21</v>
      </c>
      <c r="M8" s="5">
        <v>26</v>
      </c>
      <c r="N8" s="5">
        <v>107.3</v>
      </c>
      <c r="O8" s="5">
        <v>68.400000000000006</v>
      </c>
      <c r="P8" s="5">
        <v>176</v>
      </c>
      <c r="Q8" s="5">
        <v>3.1789999999999998</v>
      </c>
      <c r="R8" s="5">
        <v>16.600000000000001</v>
      </c>
      <c r="S8" s="6">
        <v>40722</v>
      </c>
      <c r="U8" s="28"/>
      <c r="V8" s="28"/>
      <c r="W8" s="28"/>
      <c r="X8" s="28"/>
      <c r="Y8" s="28"/>
      <c r="Z8" s="28"/>
      <c r="AA8" s="28"/>
      <c r="AB8" s="28"/>
    </row>
    <row r="9" spans="1:28" ht="15" hidden="1" customHeight="1" x14ac:dyDescent="0.25">
      <c r="A9" s="3" t="s">
        <v>28</v>
      </c>
      <c r="B9" s="4" t="s">
        <v>30</v>
      </c>
      <c r="C9" s="5">
        <v>81.877068559999998</v>
      </c>
      <c r="D9" s="10">
        <v>9231</v>
      </c>
      <c r="E9" s="11">
        <v>33400</v>
      </c>
      <c r="F9" s="11">
        <v>28675</v>
      </c>
      <c r="G9" s="12">
        <f t="shared" si="0"/>
        <v>0.85853293413173648</v>
      </c>
      <c r="H9" s="12" t="str">
        <f t="shared" si="1"/>
        <v>GOOD</v>
      </c>
      <c r="I9" s="5">
        <v>2.8</v>
      </c>
      <c r="J9" s="5">
        <v>193</v>
      </c>
      <c r="K9" s="5" t="str" cm="1">
        <f t="array" ref="K9">_xlfn.IFS(J9&gt;299,"High HP",J9&gt;99,"Medium HP",J9&lt;100,"Low HP")</f>
        <v>Medium HP</v>
      </c>
      <c r="L9" s="5" t="s">
        <v>21</v>
      </c>
      <c r="M9" s="5">
        <v>24</v>
      </c>
      <c r="N9" s="5">
        <v>107.3</v>
      </c>
      <c r="O9" s="5">
        <v>68.5</v>
      </c>
      <c r="P9" s="5">
        <v>176</v>
      </c>
      <c r="Q9" s="5">
        <v>3.1970000000000001</v>
      </c>
      <c r="R9" s="5">
        <v>16.600000000000001</v>
      </c>
      <c r="S9" s="6">
        <v>40937</v>
      </c>
      <c r="U9" s="28"/>
      <c r="V9" s="28"/>
      <c r="W9" s="28"/>
      <c r="X9" s="28"/>
      <c r="Y9" s="28"/>
      <c r="Z9" s="28"/>
      <c r="AA9" s="28"/>
      <c r="AB9" s="28"/>
    </row>
    <row r="10" spans="1:28" ht="15" hidden="1" customHeight="1" x14ac:dyDescent="0.25">
      <c r="A10" s="3" t="s">
        <v>28</v>
      </c>
      <c r="B10" s="4" t="s">
        <v>31</v>
      </c>
      <c r="C10" s="5">
        <v>83.998723799999993</v>
      </c>
      <c r="D10" s="10">
        <v>17527</v>
      </c>
      <c r="E10" s="11">
        <v>38900</v>
      </c>
      <c r="F10" s="11">
        <v>36125</v>
      </c>
      <c r="G10" s="12">
        <f t="shared" si="0"/>
        <v>0.92866323907455017</v>
      </c>
      <c r="H10" s="12" t="str">
        <f t="shared" si="1"/>
        <v>GOOD</v>
      </c>
      <c r="I10" s="5">
        <v>2.8</v>
      </c>
      <c r="J10" s="5">
        <v>193</v>
      </c>
      <c r="K10" s="5" t="str" cm="1">
        <f t="array" ref="K10">_xlfn.IFS(J10&gt;299,"High HP",J10&gt;99,"Medium HP",J10&lt;100,"Low HP")</f>
        <v>Medium HP</v>
      </c>
      <c r="L10" s="5" t="s">
        <v>21</v>
      </c>
      <c r="M10" s="5">
        <v>25</v>
      </c>
      <c r="N10" s="5">
        <v>111.4</v>
      </c>
      <c r="O10" s="5">
        <v>70.900000000000006</v>
      </c>
      <c r="P10" s="5">
        <v>188</v>
      </c>
      <c r="Q10" s="5">
        <v>3.472</v>
      </c>
      <c r="R10" s="5">
        <v>18.5</v>
      </c>
      <c r="S10" s="6">
        <v>40637</v>
      </c>
      <c r="U10" s="28"/>
      <c r="V10" s="28"/>
      <c r="W10" s="28"/>
      <c r="X10" s="28"/>
      <c r="Y10" s="28"/>
      <c r="Z10" s="28"/>
      <c r="AA10" s="28"/>
      <c r="AB10" s="28"/>
    </row>
    <row r="11" spans="1:28" ht="15" hidden="1" customHeight="1" x14ac:dyDescent="0.25">
      <c r="A11" s="3" t="s">
        <v>32</v>
      </c>
      <c r="B11" s="4" t="s">
        <v>33</v>
      </c>
      <c r="C11" s="5">
        <v>71.181451319999994</v>
      </c>
      <c r="D11" s="10">
        <v>91561</v>
      </c>
      <c r="E11" s="11">
        <v>21975</v>
      </c>
      <c r="F11" s="11">
        <v>12475</v>
      </c>
      <c r="G11" s="12">
        <f t="shared" si="0"/>
        <v>0.56769055745164965</v>
      </c>
      <c r="H11" s="12" t="str">
        <f t="shared" si="1"/>
        <v>POOR</v>
      </c>
      <c r="I11" s="5">
        <v>3.1</v>
      </c>
      <c r="J11" s="5">
        <v>175</v>
      </c>
      <c r="K11" s="5" t="str" cm="1">
        <f t="array" ref="K11">_xlfn.IFS(J11&gt;299,"High HP",J11&gt;99,"Medium HP",J11&lt;100,"Low HP")</f>
        <v>Medium HP</v>
      </c>
      <c r="L11" s="5" t="s">
        <v>21</v>
      </c>
      <c r="M11" s="5">
        <v>25</v>
      </c>
      <c r="N11" s="5">
        <v>109</v>
      </c>
      <c r="O11" s="5">
        <v>72.7</v>
      </c>
      <c r="P11" s="5">
        <v>194.6</v>
      </c>
      <c r="Q11" s="5">
        <v>3.3679999999999999</v>
      </c>
      <c r="R11" s="5">
        <v>17.5</v>
      </c>
      <c r="S11" s="6">
        <v>40849</v>
      </c>
      <c r="U11" s="28"/>
      <c r="V11" s="28"/>
      <c r="W11" s="28"/>
      <c r="X11" s="28"/>
      <c r="Y11" s="28"/>
      <c r="Z11" s="28"/>
      <c r="AA11" s="28"/>
      <c r="AB11" s="28"/>
    </row>
    <row r="12" spans="1:28" ht="15" hidden="1" customHeight="1" x14ac:dyDescent="0.25">
      <c r="A12" s="3" t="s">
        <v>32</v>
      </c>
      <c r="B12" s="4" t="s">
        <v>34</v>
      </c>
      <c r="C12" s="5">
        <v>95.636702529999994</v>
      </c>
      <c r="D12" s="10">
        <v>39350</v>
      </c>
      <c r="E12" s="11">
        <v>25300</v>
      </c>
      <c r="F12" s="11">
        <v>13740</v>
      </c>
      <c r="G12" s="12">
        <f t="shared" si="0"/>
        <v>0.54308300395256914</v>
      </c>
      <c r="H12" s="12" t="str">
        <f t="shared" si="1"/>
        <v>POOR</v>
      </c>
      <c r="I12" s="5">
        <v>3.8</v>
      </c>
      <c r="J12" s="5">
        <v>240</v>
      </c>
      <c r="K12" s="5" t="str" cm="1">
        <f t="array" ref="K12">_xlfn.IFS(J12&gt;299,"High HP",J12&gt;99,"Medium HP",J12&lt;100,"Low HP")</f>
        <v>Medium HP</v>
      </c>
      <c r="L12" s="5" t="s">
        <v>21</v>
      </c>
      <c r="M12" s="5">
        <v>23</v>
      </c>
      <c r="N12" s="5">
        <v>109</v>
      </c>
      <c r="O12" s="5">
        <v>72.7</v>
      </c>
      <c r="P12" s="5">
        <v>196.2</v>
      </c>
      <c r="Q12" s="5">
        <v>3.5430000000000001</v>
      </c>
      <c r="R12" s="5">
        <v>17.5</v>
      </c>
      <c r="S12" s="6">
        <v>40789</v>
      </c>
      <c r="U12" s="28"/>
      <c r="V12" s="28"/>
      <c r="W12" s="28"/>
      <c r="X12" s="28"/>
      <c r="Y12" s="28"/>
      <c r="Z12" s="28"/>
      <c r="AA12" s="28"/>
      <c r="AB12" s="28"/>
    </row>
    <row r="13" spans="1:28" ht="15" hidden="1" customHeight="1" x14ac:dyDescent="0.25">
      <c r="A13" s="3" t="s">
        <v>32</v>
      </c>
      <c r="B13" s="4" t="s">
        <v>35</v>
      </c>
      <c r="C13" s="5">
        <v>85.828408249999995</v>
      </c>
      <c r="D13" s="10">
        <v>27851</v>
      </c>
      <c r="E13" s="11">
        <v>31965</v>
      </c>
      <c r="F13" s="11">
        <v>20190</v>
      </c>
      <c r="G13" s="12">
        <f t="shared" si="0"/>
        <v>0.63162834350070385</v>
      </c>
      <c r="H13" s="12" t="str">
        <f t="shared" si="1"/>
        <v>POOR</v>
      </c>
      <c r="I13" s="5">
        <v>3.8</v>
      </c>
      <c r="J13" s="5">
        <v>205</v>
      </c>
      <c r="K13" s="5" t="str" cm="1">
        <f t="array" ref="K13">_xlfn.IFS(J13&gt;299,"High HP",J13&gt;99,"Medium HP",J13&lt;100,"Low HP")</f>
        <v>Medium HP</v>
      </c>
      <c r="L13" s="5" t="s">
        <v>21</v>
      </c>
      <c r="M13" s="5">
        <v>24</v>
      </c>
      <c r="N13" s="5">
        <v>113.8</v>
      </c>
      <c r="O13" s="5">
        <v>74.7</v>
      </c>
      <c r="P13" s="5">
        <v>206.8</v>
      </c>
      <c r="Q13" s="5">
        <v>3.778</v>
      </c>
      <c r="R13" s="5">
        <v>18.5</v>
      </c>
      <c r="S13" s="6">
        <v>40991</v>
      </c>
      <c r="U13" s="28"/>
      <c r="V13" s="28"/>
      <c r="W13" s="28"/>
      <c r="X13" s="28"/>
      <c r="Y13" s="28"/>
      <c r="Z13" s="28"/>
      <c r="AA13" s="28"/>
      <c r="AB13" s="28"/>
    </row>
    <row r="14" spans="1:28" ht="15" hidden="1" customHeight="1" x14ac:dyDescent="0.25">
      <c r="A14" s="3" t="s">
        <v>32</v>
      </c>
      <c r="B14" s="4" t="s">
        <v>36</v>
      </c>
      <c r="C14" s="5">
        <v>84.254525810000004</v>
      </c>
      <c r="D14" s="10">
        <v>83257</v>
      </c>
      <c r="E14" s="11">
        <v>27885</v>
      </c>
      <c r="F14" s="11">
        <v>13360</v>
      </c>
      <c r="G14" s="12">
        <f t="shared" si="0"/>
        <v>0.4791106329567868</v>
      </c>
      <c r="H14" s="12" t="str">
        <f t="shared" si="1"/>
        <v>POOR</v>
      </c>
      <c r="I14" s="5">
        <v>3.8</v>
      </c>
      <c r="J14" s="5">
        <v>205</v>
      </c>
      <c r="K14" s="5" t="str" cm="1">
        <f t="array" ref="K14">_xlfn.IFS(J14&gt;299,"High HP",J14&gt;99,"Medium HP",J14&lt;100,"Low HP")</f>
        <v>Medium HP</v>
      </c>
      <c r="L14" s="5" t="s">
        <v>21</v>
      </c>
      <c r="M14" s="5">
        <v>25</v>
      </c>
      <c r="N14" s="5">
        <v>112.2</v>
      </c>
      <c r="O14" s="5">
        <v>73.5</v>
      </c>
      <c r="P14" s="5">
        <v>200</v>
      </c>
      <c r="Q14" s="5">
        <v>3.5910000000000002</v>
      </c>
      <c r="R14" s="5">
        <v>17.5</v>
      </c>
      <c r="S14" s="6">
        <v>40747</v>
      </c>
      <c r="U14" s="28"/>
      <c r="V14" s="28"/>
      <c r="W14" s="28"/>
      <c r="X14" s="28"/>
      <c r="Y14" s="28"/>
      <c r="Z14" s="28"/>
      <c r="AA14" s="28"/>
      <c r="AB14" s="28"/>
    </row>
    <row r="15" spans="1:28" ht="15" hidden="1" customHeight="1" x14ac:dyDescent="0.25">
      <c r="A15" s="3" t="s">
        <v>37</v>
      </c>
      <c r="B15" s="4" t="s">
        <v>38</v>
      </c>
      <c r="C15" s="5">
        <v>113.85459760000001</v>
      </c>
      <c r="D15" s="10">
        <v>63729</v>
      </c>
      <c r="E15" s="11">
        <v>39895</v>
      </c>
      <c r="F15" s="11">
        <v>22525</v>
      </c>
      <c r="G15" s="12">
        <f t="shared" si="0"/>
        <v>0.56460709362075445</v>
      </c>
      <c r="H15" s="12" t="str">
        <f t="shared" si="1"/>
        <v>POOR</v>
      </c>
      <c r="I15" s="5">
        <v>4.5999999999999996</v>
      </c>
      <c r="J15" s="5">
        <v>275</v>
      </c>
      <c r="K15" s="5" t="str" cm="1">
        <f t="array" ref="K15">_xlfn.IFS(J15&gt;299,"High HP",J15&gt;99,"Medium HP",J15&lt;100,"Low HP")</f>
        <v>Medium HP</v>
      </c>
      <c r="L15" s="5" t="s">
        <v>21</v>
      </c>
      <c r="M15" s="5">
        <v>22</v>
      </c>
      <c r="N15" s="5">
        <v>115.3</v>
      </c>
      <c r="O15" s="5">
        <v>74.5</v>
      </c>
      <c r="P15" s="5">
        <v>207.2</v>
      </c>
      <c r="Q15" s="5">
        <v>3.9780000000000002</v>
      </c>
      <c r="R15" s="5">
        <v>18.5</v>
      </c>
      <c r="S15" s="6">
        <v>40962</v>
      </c>
      <c r="U15" s="28"/>
      <c r="V15" s="28"/>
      <c r="W15" s="28"/>
      <c r="X15" s="28"/>
      <c r="Y15" s="28"/>
      <c r="Z15" s="28"/>
      <c r="AA15" s="28"/>
      <c r="AB15" s="28"/>
    </row>
    <row r="16" spans="1:28" ht="15" hidden="1" customHeight="1" x14ac:dyDescent="0.25">
      <c r="A16" s="3" t="s">
        <v>37</v>
      </c>
      <c r="B16" s="4" t="s">
        <v>39</v>
      </c>
      <c r="C16" s="5">
        <v>115.6213578</v>
      </c>
      <c r="D16" s="10">
        <v>15943</v>
      </c>
      <c r="E16" s="11">
        <v>44475</v>
      </c>
      <c r="F16" s="11">
        <v>27100</v>
      </c>
      <c r="G16" s="12">
        <f t="shared" si="0"/>
        <v>0.60933108487914556</v>
      </c>
      <c r="H16" s="12" t="str">
        <f t="shared" si="1"/>
        <v>POOR</v>
      </c>
      <c r="I16" s="5">
        <v>4.5999999999999996</v>
      </c>
      <c r="J16" s="5">
        <v>275</v>
      </c>
      <c r="K16" s="5" t="str" cm="1">
        <f t="array" ref="K16">_xlfn.IFS(J16&gt;299,"High HP",J16&gt;99,"Medium HP",J16&lt;100,"Low HP")</f>
        <v>Medium HP</v>
      </c>
      <c r="L16" s="5" t="s">
        <v>21</v>
      </c>
      <c r="M16" s="5">
        <v>22</v>
      </c>
      <c r="N16" s="5">
        <v>112.2</v>
      </c>
      <c r="O16" s="5">
        <v>75</v>
      </c>
      <c r="P16" s="5">
        <v>201</v>
      </c>
      <c r="Q16" s="5">
        <v>3.875</v>
      </c>
      <c r="R16" s="5">
        <v>18.5</v>
      </c>
      <c r="S16" s="6">
        <v>40662</v>
      </c>
      <c r="U16" s="28"/>
      <c r="V16" s="28"/>
      <c r="W16" s="28"/>
      <c r="X16" s="28"/>
      <c r="Y16" s="28"/>
      <c r="Z16" s="28"/>
      <c r="AA16" s="28"/>
      <c r="AB16" s="28"/>
    </row>
    <row r="17" spans="1:28" ht="15" hidden="1" customHeight="1" x14ac:dyDescent="0.25">
      <c r="A17" s="3" t="s">
        <v>37</v>
      </c>
      <c r="B17" s="4" t="s">
        <v>40</v>
      </c>
      <c r="C17" s="5">
        <v>113.7658739</v>
      </c>
      <c r="D17" s="10">
        <v>6536</v>
      </c>
      <c r="E17" s="11">
        <v>39665</v>
      </c>
      <c r="F17" s="11">
        <v>25725</v>
      </c>
      <c r="G17" s="12">
        <f t="shared" si="0"/>
        <v>0.6485566620446237</v>
      </c>
      <c r="H17" s="12" t="str">
        <f t="shared" si="1"/>
        <v>POOR</v>
      </c>
      <c r="I17" s="5">
        <v>4.5999999999999996</v>
      </c>
      <c r="J17" s="5">
        <v>275</v>
      </c>
      <c r="K17" s="5" t="str" cm="1">
        <f t="array" ref="K17">_xlfn.IFS(J17&gt;299,"High HP",J17&gt;99,"Medium HP",J17&lt;100,"Low HP")</f>
        <v>Medium HP</v>
      </c>
      <c r="L17" s="5" t="s">
        <v>21</v>
      </c>
      <c r="M17" s="5">
        <v>22</v>
      </c>
      <c r="N17" s="5">
        <v>108</v>
      </c>
      <c r="O17" s="5">
        <v>75.5</v>
      </c>
      <c r="P17" s="5">
        <v>200.6</v>
      </c>
      <c r="Q17" s="5">
        <v>3.843</v>
      </c>
      <c r="R17" s="5">
        <v>19</v>
      </c>
      <c r="S17" s="6">
        <v>40874</v>
      </c>
      <c r="U17" s="28"/>
      <c r="V17" s="28"/>
      <c r="W17" s="28"/>
      <c r="X17" s="28"/>
      <c r="Y17" s="28"/>
      <c r="Z17" s="28"/>
      <c r="AA17" s="28"/>
      <c r="AB17" s="28"/>
    </row>
    <row r="18" spans="1:28" ht="15" hidden="1" customHeight="1" x14ac:dyDescent="0.25">
      <c r="A18" s="3" t="s">
        <v>37</v>
      </c>
      <c r="B18" s="4" t="s">
        <v>41</v>
      </c>
      <c r="C18" s="5">
        <v>83.483093580000002</v>
      </c>
      <c r="D18" s="10">
        <v>11185</v>
      </c>
      <c r="E18" s="11">
        <v>31010</v>
      </c>
      <c r="F18" s="11">
        <v>18225</v>
      </c>
      <c r="G18" s="12">
        <f t="shared" si="0"/>
        <v>0.58771364076104482</v>
      </c>
      <c r="H18" s="12" t="str">
        <f t="shared" si="1"/>
        <v>POOR</v>
      </c>
      <c r="I18" s="5">
        <v>3</v>
      </c>
      <c r="J18" s="5">
        <v>200</v>
      </c>
      <c r="K18" s="5" t="str" cm="1">
        <f t="array" ref="K18">_xlfn.IFS(J18&gt;299,"High HP",J18&gt;99,"Medium HP",J18&lt;100,"Low HP")</f>
        <v>Medium HP</v>
      </c>
      <c r="L18" s="5" t="s">
        <v>21</v>
      </c>
      <c r="M18" s="5">
        <v>22</v>
      </c>
      <c r="N18" s="5">
        <v>107.4</v>
      </c>
      <c r="O18" s="5">
        <v>70.3</v>
      </c>
      <c r="P18" s="5">
        <v>194.8</v>
      </c>
      <c r="Q18" s="5">
        <v>3.77</v>
      </c>
      <c r="R18" s="5">
        <v>18</v>
      </c>
      <c r="S18" s="6">
        <v>40814</v>
      </c>
      <c r="U18" s="28"/>
      <c r="V18" s="28"/>
      <c r="W18" s="28"/>
      <c r="X18" s="28"/>
      <c r="Y18" s="28"/>
      <c r="Z18" s="28"/>
      <c r="AA18" s="28"/>
      <c r="AB18" s="28"/>
    </row>
    <row r="19" spans="1:28" ht="15" hidden="1" customHeight="1" x14ac:dyDescent="0.25">
      <c r="A19" s="3" t="s">
        <v>37</v>
      </c>
      <c r="B19" s="4" t="s">
        <v>42</v>
      </c>
      <c r="C19" s="5">
        <v>109.5091165</v>
      </c>
      <c r="D19" s="10">
        <v>14785</v>
      </c>
      <c r="E19" s="11">
        <v>46225</v>
      </c>
      <c r="F19" s="11">
        <v>31245</v>
      </c>
      <c r="G19" s="12">
        <f t="shared" si="0"/>
        <v>0.67593293672255272</v>
      </c>
      <c r="H19" s="12" t="str">
        <f t="shared" si="1"/>
        <v>POOR</v>
      </c>
      <c r="I19" s="5">
        <v>5.7</v>
      </c>
      <c r="J19" s="5">
        <v>255</v>
      </c>
      <c r="K19" s="5" t="str" cm="1">
        <f t="array" ref="K19">_xlfn.IFS(J19&gt;299,"High HP",J19&gt;99,"Medium HP",J19&lt;100,"Low HP")</f>
        <v>Medium HP</v>
      </c>
      <c r="L19" s="5" t="s">
        <v>43</v>
      </c>
      <c r="M19" s="5">
        <v>15</v>
      </c>
      <c r="N19" s="5">
        <v>117.5</v>
      </c>
      <c r="O19" s="5">
        <v>77</v>
      </c>
      <c r="P19" s="5">
        <v>201.2</v>
      </c>
      <c r="Q19" s="5">
        <v>5.5720000000000001</v>
      </c>
      <c r="R19" s="5">
        <v>30</v>
      </c>
      <c r="S19" s="6">
        <v>41016</v>
      </c>
      <c r="U19" s="28"/>
      <c r="V19" s="28"/>
      <c r="W19" s="28"/>
      <c r="X19" s="28"/>
      <c r="Y19" s="28"/>
      <c r="Z19" s="28"/>
      <c r="AA19" s="28"/>
      <c r="AB19" s="28"/>
    </row>
    <row r="20" spans="1:28" ht="15" hidden="1" customHeight="1" x14ac:dyDescent="0.25">
      <c r="A20" s="3" t="s">
        <v>44</v>
      </c>
      <c r="B20" s="4" t="s">
        <v>45</v>
      </c>
      <c r="C20" s="5">
        <v>46.363347470000001</v>
      </c>
      <c r="D20" s="10">
        <v>145519</v>
      </c>
      <c r="E20" s="11">
        <v>13260</v>
      </c>
      <c r="F20" s="11">
        <v>9250</v>
      </c>
      <c r="G20" s="12">
        <f t="shared" si="0"/>
        <v>0.69758672699849167</v>
      </c>
      <c r="H20" s="12" t="str">
        <f t="shared" si="1"/>
        <v>GOOD</v>
      </c>
      <c r="I20" s="5">
        <v>2.2000000000000002</v>
      </c>
      <c r="J20" s="5">
        <v>115</v>
      </c>
      <c r="K20" s="5" t="str" cm="1">
        <f t="array" ref="K20">_xlfn.IFS(J20&gt;299,"High HP",J20&gt;99,"Medium HP",J20&lt;100,"Low HP")</f>
        <v>Medium HP</v>
      </c>
      <c r="L20" s="5" t="s">
        <v>21</v>
      </c>
      <c r="M20" s="5">
        <v>27</v>
      </c>
      <c r="N20" s="5">
        <v>104.1</v>
      </c>
      <c r="O20" s="5">
        <v>67.900000000000006</v>
      </c>
      <c r="P20" s="5">
        <v>180.9</v>
      </c>
      <c r="Q20" s="5">
        <v>2.6760000000000002</v>
      </c>
      <c r="R20" s="5">
        <v>14.3</v>
      </c>
      <c r="S20" s="6">
        <v>40772</v>
      </c>
      <c r="U20" s="28"/>
      <c r="V20" s="28"/>
      <c r="W20" s="28"/>
      <c r="X20" s="28"/>
      <c r="Y20" s="28"/>
      <c r="Z20" s="28"/>
      <c r="AA20" s="28"/>
      <c r="AB20" s="28"/>
    </row>
    <row r="21" spans="1:28" ht="15" hidden="1" customHeight="1" x14ac:dyDescent="0.25">
      <c r="A21" s="3" t="s">
        <v>44</v>
      </c>
      <c r="B21" s="4" t="s">
        <v>46</v>
      </c>
      <c r="C21" s="5">
        <v>67.314462160000005</v>
      </c>
      <c r="D21" s="10">
        <v>135126</v>
      </c>
      <c r="E21" s="11">
        <v>16535</v>
      </c>
      <c r="F21" s="11">
        <v>11225</v>
      </c>
      <c r="G21" s="12">
        <f t="shared" si="0"/>
        <v>0.67886301784094349</v>
      </c>
      <c r="H21" s="12" t="str">
        <f t="shared" si="1"/>
        <v>POOR</v>
      </c>
      <c r="I21" s="5">
        <v>3.1</v>
      </c>
      <c r="J21" s="5">
        <v>170</v>
      </c>
      <c r="K21" s="5" t="str" cm="1">
        <f t="array" ref="K21">_xlfn.IFS(J21&gt;299,"High HP",J21&gt;99,"Medium HP",J21&lt;100,"Low HP")</f>
        <v>Medium HP</v>
      </c>
      <c r="L21" s="5" t="s">
        <v>21</v>
      </c>
      <c r="M21" s="5">
        <v>25</v>
      </c>
      <c r="N21" s="5">
        <v>107</v>
      </c>
      <c r="O21" s="5">
        <v>69.400000000000006</v>
      </c>
      <c r="P21" s="5">
        <v>190.4</v>
      </c>
      <c r="Q21" s="5">
        <v>3.0510000000000002</v>
      </c>
      <c r="R21" s="5">
        <v>15</v>
      </c>
      <c r="S21" s="6">
        <v>40987</v>
      </c>
      <c r="U21" s="28"/>
      <c r="V21" s="28"/>
      <c r="W21" s="28"/>
      <c r="X21" s="28"/>
      <c r="Y21" s="28"/>
      <c r="Z21" s="28"/>
      <c r="AA21" s="28"/>
      <c r="AB21" s="28"/>
    </row>
    <row r="22" spans="1:28" ht="15" hidden="1" customHeight="1" x14ac:dyDescent="0.25">
      <c r="A22" s="3" t="s">
        <v>44</v>
      </c>
      <c r="B22" s="4" t="s">
        <v>47</v>
      </c>
      <c r="C22" s="5">
        <v>69.991395600000004</v>
      </c>
      <c r="D22" s="10">
        <v>24629</v>
      </c>
      <c r="E22" s="11">
        <v>18890</v>
      </c>
      <c r="F22" s="11">
        <v>10310</v>
      </c>
      <c r="G22" s="12">
        <f t="shared" si="0"/>
        <v>0.54579142403388037</v>
      </c>
      <c r="H22" s="12" t="str">
        <f t="shared" si="1"/>
        <v>POOR</v>
      </c>
      <c r="I22" s="5">
        <v>3.1</v>
      </c>
      <c r="J22" s="5">
        <v>175</v>
      </c>
      <c r="K22" s="5" t="str" cm="1">
        <f t="array" ref="K22">_xlfn.IFS(J22&gt;299,"High HP",J22&gt;99,"Medium HP",J22&lt;100,"Low HP")</f>
        <v>Medium HP</v>
      </c>
      <c r="L22" s="5" t="s">
        <v>21</v>
      </c>
      <c r="M22" s="5">
        <v>25</v>
      </c>
      <c r="N22" s="5">
        <v>107.5</v>
      </c>
      <c r="O22" s="5">
        <v>72.5</v>
      </c>
      <c r="P22" s="5">
        <v>200.9</v>
      </c>
      <c r="Q22" s="5">
        <v>3.33</v>
      </c>
      <c r="R22" s="5">
        <v>16.600000000000001</v>
      </c>
      <c r="S22" s="6">
        <v>40687</v>
      </c>
      <c r="U22" s="28"/>
      <c r="V22" s="28"/>
      <c r="W22" s="28"/>
      <c r="X22" s="28"/>
      <c r="Y22" s="28"/>
      <c r="Z22" s="28"/>
      <c r="AA22" s="28"/>
      <c r="AB22" s="28"/>
    </row>
    <row r="23" spans="1:28" ht="15" hidden="1" customHeight="1" x14ac:dyDescent="0.25">
      <c r="A23" s="3" t="s">
        <v>44</v>
      </c>
      <c r="B23" s="4" t="s">
        <v>48</v>
      </c>
      <c r="C23" s="5">
        <v>72.030917189999997</v>
      </c>
      <c r="D23" s="10">
        <v>42593</v>
      </c>
      <c r="E23" s="11">
        <v>19390</v>
      </c>
      <c r="F23" s="11">
        <v>11525</v>
      </c>
      <c r="G23" s="12">
        <f t="shared" si="0"/>
        <v>0.59437854564208359</v>
      </c>
      <c r="H23" s="12" t="str">
        <f t="shared" si="1"/>
        <v>POOR</v>
      </c>
      <c r="I23" s="5">
        <v>3.4</v>
      </c>
      <c r="J23" s="5">
        <v>180</v>
      </c>
      <c r="K23" s="5" t="str" cm="1">
        <f t="array" ref="K23">_xlfn.IFS(J23&gt;299,"High HP",J23&gt;99,"Medium HP",J23&lt;100,"Low HP")</f>
        <v>Medium HP</v>
      </c>
      <c r="L23" s="5" t="s">
        <v>21</v>
      </c>
      <c r="M23" s="5">
        <v>27</v>
      </c>
      <c r="N23" s="5">
        <v>110.5</v>
      </c>
      <c r="O23" s="5">
        <v>72.7</v>
      </c>
      <c r="P23" s="5">
        <v>197.9</v>
      </c>
      <c r="Q23" s="5">
        <v>3.34</v>
      </c>
      <c r="R23" s="5">
        <v>17</v>
      </c>
      <c r="S23" s="6">
        <v>40899</v>
      </c>
      <c r="U23" s="28"/>
      <c r="V23" s="28"/>
      <c r="W23" s="28"/>
      <c r="X23" s="28"/>
      <c r="Y23" s="28"/>
      <c r="Z23" s="28"/>
      <c r="AA23" s="28"/>
      <c r="AB23" s="28"/>
    </row>
    <row r="24" spans="1:28" ht="15" hidden="1" customHeight="1" x14ac:dyDescent="0.25">
      <c r="A24" s="3" t="s">
        <v>44</v>
      </c>
      <c r="B24" s="4" t="s">
        <v>49</v>
      </c>
      <c r="C24" s="5">
        <v>81.118543329999994</v>
      </c>
      <c r="D24" s="10">
        <v>26402</v>
      </c>
      <c r="E24" s="11">
        <v>24340</v>
      </c>
      <c r="F24" s="11">
        <v>13025</v>
      </c>
      <c r="G24" s="12">
        <f t="shared" si="0"/>
        <v>0.53512736236647496</v>
      </c>
      <c r="H24" s="12" t="str">
        <f t="shared" si="1"/>
        <v>POOR</v>
      </c>
      <c r="I24" s="5">
        <v>3.8</v>
      </c>
      <c r="J24" s="5">
        <v>200</v>
      </c>
      <c r="K24" s="5" t="str" cm="1">
        <f t="array" ref="K24">_xlfn.IFS(J24&gt;299,"High HP",J24&gt;99,"Medium HP",J24&lt;100,"Low HP")</f>
        <v>Medium HP</v>
      </c>
      <c r="L24" s="5" t="s">
        <v>21</v>
      </c>
      <c r="M24" s="5">
        <v>25</v>
      </c>
      <c r="N24" s="5">
        <v>101.1</v>
      </c>
      <c r="O24" s="5">
        <v>74.099999999999994</v>
      </c>
      <c r="P24" s="5">
        <v>193.2</v>
      </c>
      <c r="Q24" s="5">
        <v>3.5</v>
      </c>
      <c r="R24" s="5">
        <v>16.8</v>
      </c>
      <c r="S24" s="6">
        <v>40839</v>
      </c>
      <c r="U24" s="28"/>
      <c r="V24" s="28"/>
      <c r="W24" s="28"/>
      <c r="X24" s="28"/>
      <c r="Y24" s="28"/>
      <c r="Z24" s="28"/>
      <c r="AA24" s="28"/>
      <c r="AB24" s="28"/>
    </row>
    <row r="25" spans="1:28" ht="15" hidden="1" customHeight="1" x14ac:dyDescent="0.25">
      <c r="A25" s="3" t="s">
        <v>44</v>
      </c>
      <c r="B25" s="4" t="s">
        <v>50</v>
      </c>
      <c r="C25" s="5">
        <v>141.14115000000001</v>
      </c>
      <c r="D25" s="10">
        <v>17947</v>
      </c>
      <c r="E25" s="11">
        <v>55705</v>
      </c>
      <c r="F25" s="11">
        <v>36225</v>
      </c>
      <c r="G25" s="12">
        <f t="shared" si="0"/>
        <v>0.65030069114083111</v>
      </c>
      <c r="H25" s="12" t="str">
        <f t="shared" si="1"/>
        <v>POOR</v>
      </c>
      <c r="I25" s="5">
        <v>5.7</v>
      </c>
      <c r="J25" s="5">
        <v>345</v>
      </c>
      <c r="K25" s="5" t="str" cm="1">
        <f t="array" ref="K25">_xlfn.IFS(J25&gt;299,"High HP",J25&gt;99,"Medium HP",J25&lt;100,"Low HP")</f>
        <v>High HP</v>
      </c>
      <c r="L25" s="5" t="s">
        <v>21</v>
      </c>
      <c r="M25" s="5">
        <v>22</v>
      </c>
      <c r="N25" s="5">
        <v>104.5</v>
      </c>
      <c r="O25" s="5">
        <v>73.599999999999994</v>
      </c>
      <c r="P25" s="5">
        <v>179.7</v>
      </c>
      <c r="Q25" s="5">
        <v>3.21</v>
      </c>
      <c r="R25" s="5">
        <v>19.100000000000001</v>
      </c>
      <c r="S25" s="6">
        <v>41041</v>
      </c>
      <c r="U25" s="28"/>
      <c r="V25" s="28"/>
      <c r="W25" s="28"/>
      <c r="X25" s="28"/>
      <c r="Y25" s="28"/>
      <c r="Z25" s="28"/>
      <c r="AA25" s="28"/>
      <c r="AB25" s="28"/>
    </row>
    <row r="26" spans="1:28" ht="15" hidden="1" customHeight="1" x14ac:dyDescent="0.25">
      <c r="A26" s="3" t="s">
        <v>44</v>
      </c>
      <c r="B26" s="4" t="s">
        <v>51</v>
      </c>
      <c r="C26" s="5">
        <v>48.297636099999998</v>
      </c>
      <c r="D26" s="10">
        <v>32299</v>
      </c>
      <c r="E26" s="11">
        <v>13960</v>
      </c>
      <c r="F26" s="11">
        <v>9125</v>
      </c>
      <c r="G26" s="12">
        <f t="shared" si="0"/>
        <v>0.65365329512893988</v>
      </c>
      <c r="H26" s="12" t="str">
        <f t="shared" si="1"/>
        <v>POOR</v>
      </c>
      <c r="I26" s="5">
        <v>1.8</v>
      </c>
      <c r="J26" s="5">
        <v>120</v>
      </c>
      <c r="K26" s="5" t="str" cm="1">
        <f t="array" ref="K26">_xlfn.IFS(J26&gt;299,"High HP",J26&gt;99,"Medium HP",J26&lt;100,"Low HP")</f>
        <v>Medium HP</v>
      </c>
      <c r="L26" s="5" t="s">
        <v>21</v>
      </c>
      <c r="M26" s="5">
        <v>33</v>
      </c>
      <c r="N26" s="5">
        <v>97.1</v>
      </c>
      <c r="O26" s="5">
        <v>66.7</v>
      </c>
      <c r="P26" s="5">
        <v>174.3</v>
      </c>
      <c r="Q26" s="5">
        <v>2.3980000000000001</v>
      </c>
      <c r="R26" s="5">
        <v>13.2</v>
      </c>
      <c r="S26" s="6">
        <v>40797</v>
      </c>
      <c r="U26" s="28"/>
      <c r="V26" s="28"/>
      <c r="W26" s="28"/>
      <c r="X26" s="28"/>
      <c r="Y26" s="28"/>
      <c r="Z26" s="28"/>
      <c r="AA26" s="28"/>
      <c r="AB26" s="28"/>
    </row>
    <row r="27" spans="1:28" ht="15" hidden="1" customHeight="1" x14ac:dyDescent="0.25">
      <c r="A27" s="3" t="s">
        <v>44</v>
      </c>
      <c r="B27" s="4" t="s">
        <v>52</v>
      </c>
      <c r="C27" s="5">
        <v>23.276272330000001</v>
      </c>
      <c r="D27" s="10">
        <v>21855</v>
      </c>
      <c r="E27" s="11">
        <v>9235</v>
      </c>
      <c r="F27" s="11">
        <v>5160</v>
      </c>
      <c r="G27" s="12">
        <f t="shared" si="0"/>
        <v>0.55874390904168925</v>
      </c>
      <c r="H27" s="12" t="str">
        <f t="shared" si="1"/>
        <v>POOR</v>
      </c>
      <c r="I27" s="5">
        <v>1</v>
      </c>
      <c r="J27" s="5">
        <v>55</v>
      </c>
      <c r="K27" s="5" t="str" cm="1">
        <f t="array" ref="K27">_xlfn.IFS(J27&gt;299,"High HP",J27&gt;99,"Medium HP",J27&lt;100,"Low HP")</f>
        <v>Low HP</v>
      </c>
      <c r="L27" s="5" t="s">
        <v>21</v>
      </c>
      <c r="M27" s="5">
        <v>45</v>
      </c>
      <c r="N27" s="5">
        <v>93.1</v>
      </c>
      <c r="O27" s="5">
        <v>62.6</v>
      </c>
      <c r="P27" s="5">
        <v>149.4</v>
      </c>
      <c r="Q27" s="5">
        <v>1.895</v>
      </c>
      <c r="R27" s="5">
        <v>10.3</v>
      </c>
      <c r="S27" s="6">
        <v>41012</v>
      </c>
      <c r="U27" s="28"/>
      <c r="V27" s="28"/>
      <c r="W27" s="28"/>
      <c r="X27" s="28"/>
      <c r="Y27" s="28"/>
      <c r="Z27" s="28"/>
      <c r="AA27" s="28"/>
      <c r="AB27" s="28"/>
    </row>
    <row r="28" spans="1:28" ht="15" hidden="1" customHeight="1" x14ac:dyDescent="0.25">
      <c r="A28" s="3" t="s">
        <v>44</v>
      </c>
      <c r="B28" s="4" t="s">
        <v>53</v>
      </c>
      <c r="C28" s="5">
        <v>71.838039440000003</v>
      </c>
      <c r="D28" s="10">
        <v>107995</v>
      </c>
      <c r="E28" s="11">
        <v>18890</v>
      </c>
      <c r="F28" s="11">
        <v>11550</v>
      </c>
      <c r="G28" s="12">
        <f t="shared" si="0"/>
        <v>0.61143462149285333</v>
      </c>
      <c r="H28" s="12" t="str">
        <f t="shared" si="1"/>
        <v>POOR</v>
      </c>
      <c r="I28" s="5">
        <v>3.4</v>
      </c>
      <c r="J28" s="5">
        <v>180</v>
      </c>
      <c r="K28" s="5" t="str" cm="1">
        <f t="array" ref="K28">_xlfn.IFS(J28&gt;299,"High HP",J28&gt;99,"Medium HP",J28&lt;100,"Low HP")</f>
        <v>Medium HP</v>
      </c>
      <c r="L28" s="5" t="s">
        <v>21</v>
      </c>
      <c r="M28" s="5">
        <v>27</v>
      </c>
      <c r="N28" s="5">
        <v>110.5</v>
      </c>
      <c r="O28" s="5">
        <v>73</v>
      </c>
      <c r="P28" s="5">
        <v>200</v>
      </c>
      <c r="Q28" s="5">
        <v>3.3889999999999998</v>
      </c>
      <c r="R28" s="5">
        <v>17</v>
      </c>
      <c r="S28" s="6">
        <v>40712</v>
      </c>
      <c r="U28" s="28"/>
      <c r="V28" s="28"/>
      <c r="W28" s="28"/>
      <c r="X28" s="28"/>
      <c r="Y28" s="28"/>
      <c r="Z28" s="28"/>
      <c r="AA28" s="28"/>
      <c r="AB28" s="28"/>
    </row>
    <row r="29" spans="1:28" ht="15" hidden="1" customHeight="1" x14ac:dyDescent="0.25">
      <c r="A29" s="3" t="s">
        <v>54</v>
      </c>
      <c r="B29" s="4" t="s">
        <v>55</v>
      </c>
      <c r="C29" s="5">
        <v>65.957183959999995</v>
      </c>
      <c r="D29" s="10">
        <v>7854</v>
      </c>
      <c r="E29" s="11">
        <v>19840</v>
      </c>
      <c r="F29" s="11">
        <v>12360</v>
      </c>
      <c r="G29" s="12">
        <f t="shared" si="0"/>
        <v>0.62298387096774188</v>
      </c>
      <c r="H29" s="12" t="str">
        <f t="shared" si="1"/>
        <v>POOR</v>
      </c>
      <c r="I29" s="5">
        <v>2.5</v>
      </c>
      <c r="J29" s="5">
        <v>163</v>
      </c>
      <c r="K29" s="5" t="str" cm="1">
        <f t="array" ref="K29">_xlfn.IFS(J29&gt;299,"High HP",J29&gt;99,"Medium HP",J29&lt;100,"Low HP")</f>
        <v>Medium HP</v>
      </c>
      <c r="L29" s="5" t="s">
        <v>21</v>
      </c>
      <c r="M29" s="5">
        <v>24</v>
      </c>
      <c r="N29" s="5">
        <v>103.7</v>
      </c>
      <c r="O29" s="5">
        <v>69.7</v>
      </c>
      <c r="P29" s="5">
        <v>190.9</v>
      </c>
      <c r="Q29" s="5">
        <v>2.9670000000000001</v>
      </c>
      <c r="R29" s="5">
        <v>15.9</v>
      </c>
      <c r="S29" s="6">
        <v>40924</v>
      </c>
      <c r="U29" s="28"/>
      <c r="V29" s="28"/>
      <c r="W29" s="28"/>
      <c r="X29" s="28"/>
      <c r="Y29" s="28"/>
      <c r="Z29" s="28"/>
      <c r="AA29" s="28"/>
      <c r="AB29" s="28"/>
    </row>
    <row r="30" spans="1:28" ht="15" hidden="1" customHeight="1" x14ac:dyDescent="0.25">
      <c r="A30" s="3" t="s">
        <v>54</v>
      </c>
      <c r="B30" s="4" t="s">
        <v>56</v>
      </c>
      <c r="C30" s="5">
        <v>69.521355049999997</v>
      </c>
      <c r="D30" s="10">
        <v>32775</v>
      </c>
      <c r="E30" s="11">
        <v>24495</v>
      </c>
      <c r="F30" s="11">
        <v>14180</v>
      </c>
      <c r="G30" s="12">
        <f t="shared" si="0"/>
        <v>0.57889365176566643</v>
      </c>
      <c r="H30" s="12" t="str">
        <f t="shared" si="1"/>
        <v>POOR</v>
      </c>
      <c r="I30" s="5">
        <v>2.5</v>
      </c>
      <c r="J30" s="5">
        <v>168</v>
      </c>
      <c r="K30" s="5" t="str" cm="1">
        <f t="array" ref="K30">_xlfn.IFS(J30&gt;299,"High HP",J30&gt;99,"Medium HP",J30&lt;100,"Low HP")</f>
        <v>Medium HP</v>
      </c>
      <c r="L30" s="5" t="s">
        <v>21</v>
      </c>
      <c r="M30" s="5">
        <v>24</v>
      </c>
      <c r="N30" s="5">
        <v>106</v>
      </c>
      <c r="O30" s="5">
        <v>69.2</v>
      </c>
      <c r="P30" s="5">
        <v>193</v>
      </c>
      <c r="Q30" s="5">
        <v>3.3319999999999999</v>
      </c>
      <c r="R30" s="5">
        <v>16</v>
      </c>
      <c r="S30" s="6">
        <v>40864</v>
      </c>
      <c r="U30" s="28"/>
      <c r="V30" s="28"/>
      <c r="W30" s="28"/>
      <c r="X30" s="28"/>
      <c r="Y30" s="28"/>
      <c r="Z30" s="28"/>
      <c r="AA30" s="28"/>
      <c r="AB30" s="28"/>
    </row>
    <row r="31" spans="1:28" ht="15" hidden="1" customHeight="1" x14ac:dyDescent="0.25">
      <c r="A31" s="3" t="s">
        <v>54</v>
      </c>
      <c r="B31" s="4" t="s">
        <v>57</v>
      </c>
      <c r="C31" s="5">
        <v>80.02378204</v>
      </c>
      <c r="D31" s="10">
        <v>31148</v>
      </c>
      <c r="E31" s="11">
        <v>22245</v>
      </c>
      <c r="F31" s="11">
        <v>13725</v>
      </c>
      <c r="G31" s="12">
        <f t="shared" si="0"/>
        <v>0.61699258260283207</v>
      </c>
      <c r="H31" s="12" t="str">
        <f t="shared" si="1"/>
        <v>POOR</v>
      </c>
      <c r="I31" s="5">
        <v>2.7</v>
      </c>
      <c r="J31" s="5">
        <v>200</v>
      </c>
      <c r="K31" s="5" t="str" cm="1">
        <f t="array" ref="K31">_xlfn.IFS(J31&gt;299,"High HP",J31&gt;99,"Medium HP",J31&lt;100,"Low HP")</f>
        <v>Medium HP</v>
      </c>
      <c r="L31" s="5" t="s">
        <v>21</v>
      </c>
      <c r="M31" s="5">
        <v>26</v>
      </c>
      <c r="N31" s="5">
        <v>113</v>
      </c>
      <c r="O31" s="5">
        <v>74.400000000000006</v>
      </c>
      <c r="P31" s="5">
        <v>209.1</v>
      </c>
      <c r="Q31" s="5">
        <v>3.452</v>
      </c>
      <c r="R31" s="5">
        <v>17</v>
      </c>
      <c r="S31" s="6">
        <v>41066</v>
      </c>
      <c r="U31" s="28"/>
      <c r="V31" s="28"/>
      <c r="W31" s="28"/>
      <c r="X31" s="28"/>
      <c r="Y31" s="28"/>
      <c r="Z31" s="28"/>
      <c r="AA31" s="28"/>
      <c r="AB31" s="28"/>
    </row>
    <row r="32" spans="1:28" ht="15" hidden="1" customHeight="1" x14ac:dyDescent="0.25">
      <c r="A32" s="3" t="s">
        <v>54</v>
      </c>
      <c r="B32" s="4" t="s">
        <v>58</v>
      </c>
      <c r="C32" s="5">
        <v>53.566199869999998</v>
      </c>
      <c r="D32" s="10">
        <v>32305.999999999996</v>
      </c>
      <c r="E32" s="11">
        <v>16480</v>
      </c>
      <c r="F32" s="11">
        <v>12640</v>
      </c>
      <c r="G32" s="12">
        <f t="shared" si="0"/>
        <v>0.76699029126213591</v>
      </c>
      <c r="H32" s="12" t="str">
        <f t="shared" si="1"/>
        <v>GOOD</v>
      </c>
      <c r="I32" s="5">
        <v>2</v>
      </c>
      <c r="J32" s="5">
        <v>132</v>
      </c>
      <c r="K32" s="5" t="str" cm="1">
        <f t="array" ref="K32">_xlfn.IFS(J32&gt;299,"High HP",J32&gt;99,"Medium HP",J32&lt;100,"Low HP")</f>
        <v>Medium HP</v>
      </c>
      <c r="L32" s="5" t="s">
        <v>21</v>
      </c>
      <c r="M32" s="5">
        <v>27</v>
      </c>
      <c r="N32" s="5">
        <v>108</v>
      </c>
      <c r="O32" s="5">
        <v>71</v>
      </c>
      <c r="P32" s="5">
        <v>186</v>
      </c>
      <c r="Q32" s="5">
        <v>2.911</v>
      </c>
      <c r="R32" s="5">
        <v>16</v>
      </c>
      <c r="S32" s="6">
        <v>40822</v>
      </c>
      <c r="U32" s="28"/>
      <c r="V32" s="28"/>
      <c r="W32" s="28"/>
      <c r="X32" s="28"/>
      <c r="Y32" s="28"/>
      <c r="Z32" s="28"/>
      <c r="AA32" s="28"/>
      <c r="AB32" s="28"/>
    </row>
    <row r="33" spans="1:28" ht="15" hidden="1" customHeight="1" x14ac:dyDescent="0.25">
      <c r="A33" s="3" t="s">
        <v>54</v>
      </c>
      <c r="B33" s="4" t="s">
        <v>59</v>
      </c>
      <c r="C33" s="5">
        <v>101.3292807</v>
      </c>
      <c r="D33" s="10">
        <v>13462</v>
      </c>
      <c r="E33" s="11">
        <v>28340</v>
      </c>
      <c r="F33" s="11">
        <v>17325</v>
      </c>
      <c r="G33" s="12">
        <f t="shared" si="0"/>
        <v>0.61132674664784759</v>
      </c>
      <c r="H33" s="12" t="str">
        <f t="shared" si="1"/>
        <v>POOR</v>
      </c>
      <c r="I33" s="5">
        <v>3.5</v>
      </c>
      <c r="J33" s="5">
        <v>253</v>
      </c>
      <c r="K33" s="5" t="str" cm="1">
        <f t="array" ref="K33">_xlfn.IFS(J33&gt;299,"High HP",J33&gt;99,"Medium HP",J33&lt;100,"Low HP")</f>
        <v>Medium HP</v>
      </c>
      <c r="L33" s="5" t="s">
        <v>21</v>
      </c>
      <c r="M33" s="5">
        <v>23</v>
      </c>
      <c r="N33" s="5">
        <v>113</v>
      </c>
      <c r="O33" s="5">
        <v>74.400000000000006</v>
      </c>
      <c r="P33" s="5">
        <v>207.7</v>
      </c>
      <c r="Q33" s="5">
        <v>3.5640000000000001</v>
      </c>
      <c r="R33" s="5">
        <v>17</v>
      </c>
      <c r="S33" s="6">
        <v>41037</v>
      </c>
      <c r="U33" s="28"/>
      <c r="V33" s="28"/>
      <c r="W33" s="28"/>
      <c r="X33" s="28"/>
      <c r="Y33" s="28"/>
      <c r="Z33" s="28"/>
      <c r="AA33" s="28"/>
      <c r="AB33" s="28"/>
    </row>
    <row r="34" spans="1:28" ht="15" hidden="1" customHeight="1" x14ac:dyDescent="0.25">
      <c r="A34" s="3" t="s">
        <v>54</v>
      </c>
      <c r="B34" s="4" t="s">
        <v>60</v>
      </c>
      <c r="C34" s="5">
        <v>101.6552441</v>
      </c>
      <c r="D34" s="10">
        <v>30696</v>
      </c>
      <c r="E34" s="11">
        <v>29185</v>
      </c>
      <c r="F34" s="11">
        <v>18425</v>
      </c>
      <c r="G34" s="12">
        <f t="shared" ref="G34:G65" si="2">SUM(F34/E34)</f>
        <v>0.63131745759808122</v>
      </c>
      <c r="H34" s="12" t="str">
        <f t="shared" ref="H34:H65" si="3">IF(G34&gt;69%, "GOOD", "POOR")</f>
        <v>POOR</v>
      </c>
      <c r="I34" s="5">
        <v>3.5</v>
      </c>
      <c r="J34" s="5">
        <v>253</v>
      </c>
      <c r="K34" s="5" t="str" cm="1">
        <f t="array" ref="K34">_xlfn.IFS(J34&gt;299,"High HP",J34&gt;99,"Medium HP",J34&lt;100,"Low HP")</f>
        <v>Medium HP</v>
      </c>
      <c r="L34" s="5" t="s">
        <v>21</v>
      </c>
      <c r="M34" s="5">
        <v>23</v>
      </c>
      <c r="N34" s="5">
        <v>113</v>
      </c>
      <c r="O34" s="5">
        <v>74.400000000000006</v>
      </c>
      <c r="P34" s="5">
        <v>197.8</v>
      </c>
      <c r="Q34" s="5">
        <v>3.5670000000000002</v>
      </c>
      <c r="R34" s="5">
        <v>17</v>
      </c>
      <c r="S34" s="6">
        <v>40949</v>
      </c>
      <c r="U34" s="28"/>
      <c r="V34" s="28"/>
      <c r="W34" s="28"/>
      <c r="X34" s="28"/>
      <c r="Y34" s="28"/>
      <c r="Z34" s="28"/>
      <c r="AA34" s="28"/>
      <c r="AB34" s="28"/>
    </row>
    <row r="35" spans="1:28" ht="15" hidden="1" customHeight="1" x14ac:dyDescent="0.25">
      <c r="A35" s="3" t="s">
        <v>61</v>
      </c>
      <c r="B35" s="4" t="s">
        <v>62</v>
      </c>
      <c r="C35" s="5">
        <v>52.084898750000001</v>
      </c>
      <c r="D35" s="10">
        <v>76034</v>
      </c>
      <c r="E35" s="11">
        <v>12640</v>
      </c>
      <c r="F35" s="11">
        <v>7750</v>
      </c>
      <c r="G35" s="12">
        <f t="shared" si="2"/>
        <v>0.61313291139240511</v>
      </c>
      <c r="H35" s="12" t="str">
        <f t="shared" si="3"/>
        <v>POOR</v>
      </c>
      <c r="I35" s="5">
        <v>2</v>
      </c>
      <c r="J35" s="5">
        <v>132</v>
      </c>
      <c r="K35" s="5" t="str" cm="1">
        <f t="array" ref="K35">_xlfn.IFS(J35&gt;299,"High HP",J35&gt;99,"Medium HP",J35&lt;100,"Low HP")</f>
        <v>Medium HP</v>
      </c>
      <c r="L35" s="5" t="s">
        <v>21</v>
      </c>
      <c r="M35" s="5">
        <v>29</v>
      </c>
      <c r="N35" s="5">
        <v>105</v>
      </c>
      <c r="O35" s="5">
        <v>74.400000000000006</v>
      </c>
      <c r="P35" s="5">
        <v>174.4</v>
      </c>
      <c r="Q35" s="5">
        <v>2.5670000000000002</v>
      </c>
      <c r="R35" s="5">
        <v>12.5</v>
      </c>
      <c r="S35" s="6">
        <v>40889</v>
      </c>
      <c r="U35" s="28"/>
      <c r="V35" s="28"/>
      <c r="W35" s="28"/>
      <c r="X35" s="28"/>
      <c r="Y35" s="28"/>
      <c r="Z35" s="28"/>
      <c r="AA35" s="28"/>
      <c r="AB35" s="28"/>
    </row>
    <row r="36" spans="1:28" ht="15" hidden="1" customHeight="1" x14ac:dyDescent="0.25">
      <c r="A36" s="3" t="s">
        <v>61</v>
      </c>
      <c r="B36" s="4" t="s">
        <v>63</v>
      </c>
      <c r="C36" s="5">
        <v>65.650508340000002</v>
      </c>
      <c r="D36" s="10">
        <v>4734</v>
      </c>
      <c r="E36" s="11">
        <v>19045</v>
      </c>
      <c r="F36" s="11">
        <v>12545</v>
      </c>
      <c r="G36" s="12">
        <f t="shared" si="2"/>
        <v>0.65870307167235498</v>
      </c>
      <c r="H36" s="12" t="str">
        <f t="shared" si="3"/>
        <v>POOR</v>
      </c>
      <c r="I36" s="5">
        <v>2.5</v>
      </c>
      <c r="J36" s="5">
        <v>163</v>
      </c>
      <c r="K36" s="5" t="str" cm="1">
        <f t="array" ref="K36">_xlfn.IFS(J36&gt;299,"High HP",J36&gt;99,"Medium HP",J36&lt;100,"Low HP")</f>
        <v>Medium HP</v>
      </c>
      <c r="L36" s="5" t="s">
        <v>21</v>
      </c>
      <c r="M36" s="5">
        <v>24</v>
      </c>
      <c r="N36" s="5">
        <v>103.7</v>
      </c>
      <c r="O36" s="5">
        <v>69.099999999999994</v>
      </c>
      <c r="P36" s="5">
        <v>190.2</v>
      </c>
      <c r="Q36" s="5">
        <v>2.879</v>
      </c>
      <c r="R36" s="5">
        <v>15.9</v>
      </c>
      <c r="S36" s="6">
        <v>41091</v>
      </c>
      <c r="U36" s="28"/>
      <c r="V36" s="28"/>
      <c r="W36" s="28"/>
      <c r="X36" s="28"/>
      <c r="Y36" s="28"/>
      <c r="Z36" s="28"/>
      <c r="AA36" s="28"/>
      <c r="AB36" s="28"/>
    </row>
    <row r="37" spans="1:28" ht="15" hidden="1" customHeight="1" x14ac:dyDescent="0.25">
      <c r="A37" s="3" t="s">
        <v>61</v>
      </c>
      <c r="B37" s="4" t="s">
        <v>64</v>
      </c>
      <c r="C37" s="5">
        <v>67.876107840000003</v>
      </c>
      <c r="D37" s="10">
        <v>71186</v>
      </c>
      <c r="E37" s="11">
        <v>20230</v>
      </c>
      <c r="F37" s="11">
        <v>10185</v>
      </c>
      <c r="G37" s="12">
        <f t="shared" si="2"/>
        <v>0.5034602076124568</v>
      </c>
      <c r="H37" s="12" t="str">
        <f t="shared" si="3"/>
        <v>POOR</v>
      </c>
      <c r="I37" s="5">
        <v>2.5</v>
      </c>
      <c r="J37" s="5">
        <v>168</v>
      </c>
      <c r="K37" s="5" t="str" cm="1">
        <f t="array" ref="K37">_xlfn.IFS(J37&gt;299,"High HP",J37&gt;99,"Medium HP",J37&lt;100,"Low HP")</f>
        <v>Medium HP</v>
      </c>
      <c r="L37" s="5" t="s">
        <v>21</v>
      </c>
      <c r="M37" s="5">
        <v>24</v>
      </c>
      <c r="N37" s="5">
        <v>108</v>
      </c>
      <c r="O37" s="5">
        <v>71</v>
      </c>
      <c r="P37" s="5">
        <v>186</v>
      </c>
      <c r="Q37" s="5">
        <v>3.0579999999999998</v>
      </c>
      <c r="R37" s="5">
        <v>16</v>
      </c>
      <c r="S37" s="6">
        <v>40847</v>
      </c>
      <c r="U37" s="28"/>
      <c r="V37" s="28"/>
      <c r="W37" s="28"/>
      <c r="X37" s="28"/>
      <c r="Y37" s="28"/>
      <c r="Z37" s="28"/>
      <c r="AA37" s="28"/>
      <c r="AB37" s="28"/>
    </row>
    <row r="38" spans="1:28" ht="15" hidden="1" customHeight="1" x14ac:dyDescent="0.25">
      <c r="A38" s="3" t="s">
        <v>61</v>
      </c>
      <c r="B38" s="4" t="s">
        <v>65</v>
      </c>
      <c r="C38" s="5">
        <v>80.831470170000003</v>
      </c>
      <c r="D38" s="10">
        <v>88028</v>
      </c>
      <c r="E38" s="11">
        <v>22505</v>
      </c>
      <c r="F38" s="11">
        <v>12275</v>
      </c>
      <c r="G38" s="12">
        <f t="shared" si="2"/>
        <v>0.54543434792268386</v>
      </c>
      <c r="H38" s="12" t="str">
        <f t="shared" si="3"/>
        <v>POOR</v>
      </c>
      <c r="I38" s="5">
        <v>2.7</v>
      </c>
      <c r="J38" s="5">
        <v>202</v>
      </c>
      <c r="K38" s="5" t="str" cm="1">
        <f t="array" ref="K38">_xlfn.IFS(J38&gt;299,"High HP",J38&gt;99,"Medium HP",J38&lt;100,"Low HP")</f>
        <v>Medium HP</v>
      </c>
      <c r="L38" s="5" t="s">
        <v>21</v>
      </c>
      <c r="M38" s="5">
        <v>22</v>
      </c>
      <c r="N38" s="5">
        <v>113</v>
      </c>
      <c r="O38" s="5">
        <v>74.7</v>
      </c>
      <c r="P38" s="5">
        <v>203.7</v>
      </c>
      <c r="Q38" s="5">
        <v>3.4889999999999999</v>
      </c>
      <c r="R38" s="5">
        <v>17</v>
      </c>
      <c r="S38" s="6">
        <v>41062</v>
      </c>
      <c r="U38" s="28"/>
      <c r="V38" s="28"/>
      <c r="W38" s="28"/>
      <c r="X38" s="28"/>
      <c r="Y38" s="28"/>
      <c r="Z38" s="28"/>
      <c r="AA38" s="28"/>
      <c r="AB38" s="28"/>
    </row>
    <row r="39" spans="1:28" ht="15" hidden="1" customHeight="1" x14ac:dyDescent="0.25">
      <c r="A39" s="3" t="s">
        <v>61</v>
      </c>
      <c r="B39" s="4" t="s">
        <v>66</v>
      </c>
      <c r="C39" s="5">
        <v>188.14432300000001</v>
      </c>
      <c r="D39" s="10">
        <v>916</v>
      </c>
      <c r="E39" s="11">
        <v>69725</v>
      </c>
      <c r="F39" s="11">
        <v>58470</v>
      </c>
      <c r="G39" s="12">
        <f t="shared" si="2"/>
        <v>0.83858013624955186</v>
      </c>
      <c r="H39" s="12" t="str">
        <f t="shared" si="3"/>
        <v>GOOD</v>
      </c>
      <c r="I39" s="5">
        <v>8</v>
      </c>
      <c r="J39" s="5">
        <v>450</v>
      </c>
      <c r="K39" s="5" t="str" cm="1">
        <f t="array" ref="K39">_xlfn.IFS(J39&gt;299,"High HP",J39&gt;99,"Medium HP",J39&lt;100,"Low HP")</f>
        <v>High HP</v>
      </c>
      <c r="L39" s="5" t="s">
        <v>21</v>
      </c>
      <c r="M39" s="5">
        <v>16</v>
      </c>
      <c r="N39" s="5">
        <v>96.2</v>
      </c>
      <c r="O39" s="5">
        <v>75.7</v>
      </c>
      <c r="P39" s="5">
        <v>176.7</v>
      </c>
      <c r="Q39" s="5">
        <v>3.375</v>
      </c>
      <c r="R39" s="5">
        <v>19</v>
      </c>
      <c r="S39" s="6">
        <v>40762</v>
      </c>
      <c r="U39" s="28"/>
      <c r="V39" s="28"/>
      <c r="W39" s="28"/>
      <c r="X39" s="28"/>
      <c r="Y39" s="28"/>
      <c r="Z39" s="28"/>
      <c r="AA39" s="28"/>
      <c r="AB39" s="28"/>
    </row>
    <row r="40" spans="1:28" ht="15" hidden="1" customHeight="1" x14ac:dyDescent="0.25">
      <c r="A40" s="3" t="s">
        <v>61</v>
      </c>
      <c r="B40" s="4" t="s">
        <v>67</v>
      </c>
      <c r="C40" s="5">
        <v>90.211700050000005</v>
      </c>
      <c r="D40" s="10">
        <v>227061</v>
      </c>
      <c r="E40" s="11">
        <v>19460</v>
      </c>
      <c r="F40" s="11">
        <v>15060</v>
      </c>
      <c r="G40" s="12">
        <f t="shared" si="2"/>
        <v>0.77389516957862281</v>
      </c>
      <c r="H40" s="12" t="str">
        <f t="shared" si="3"/>
        <v>GOOD</v>
      </c>
      <c r="I40" s="5">
        <v>5.2</v>
      </c>
      <c r="J40" s="5">
        <v>230</v>
      </c>
      <c r="K40" s="5" t="str" cm="1">
        <f t="array" ref="K40">_xlfn.IFS(J40&gt;299,"High HP",J40&gt;99,"Medium HP",J40&lt;100,"Low HP")</f>
        <v>Medium HP</v>
      </c>
      <c r="L40" s="5" t="s">
        <v>43</v>
      </c>
      <c r="M40" s="5">
        <v>17</v>
      </c>
      <c r="N40" s="5">
        <v>138.69999999999999</v>
      </c>
      <c r="O40" s="5">
        <v>79.3</v>
      </c>
      <c r="P40" s="5">
        <v>224.2</v>
      </c>
      <c r="Q40" s="5">
        <v>4.47</v>
      </c>
      <c r="R40" s="5">
        <v>26</v>
      </c>
      <c r="S40" s="6">
        <v>40974</v>
      </c>
      <c r="U40" s="28"/>
      <c r="V40" s="28"/>
      <c r="W40" s="28"/>
      <c r="X40" s="28"/>
      <c r="Y40" s="28"/>
      <c r="Z40" s="28"/>
      <c r="AA40" s="28"/>
      <c r="AB40" s="28"/>
    </row>
    <row r="41" spans="1:28" ht="15" hidden="1" customHeight="1" x14ac:dyDescent="0.25">
      <c r="A41" s="3" t="s">
        <v>61</v>
      </c>
      <c r="B41" s="4" t="s">
        <v>68</v>
      </c>
      <c r="C41" s="5">
        <v>71.135291609999996</v>
      </c>
      <c r="D41" s="10">
        <v>16767</v>
      </c>
      <c r="E41" s="11">
        <v>21315</v>
      </c>
      <c r="F41" s="11">
        <v>15510</v>
      </c>
      <c r="G41" s="12">
        <f t="shared" si="2"/>
        <v>0.72765657987332866</v>
      </c>
      <c r="H41" s="12" t="str">
        <f t="shared" si="3"/>
        <v>GOOD</v>
      </c>
      <c r="I41" s="5">
        <v>3.9</v>
      </c>
      <c r="J41" s="5">
        <v>175</v>
      </c>
      <c r="K41" s="5" t="str" cm="1">
        <f t="array" ref="K41">_xlfn.IFS(J41&gt;299,"High HP",J41&gt;99,"Medium HP",J41&lt;100,"Low HP")</f>
        <v>Medium HP</v>
      </c>
      <c r="L41" s="5" t="s">
        <v>43</v>
      </c>
      <c r="M41" s="5">
        <v>15</v>
      </c>
      <c r="N41" s="5">
        <v>109.6</v>
      </c>
      <c r="O41" s="5">
        <v>78.8</v>
      </c>
      <c r="P41" s="5">
        <v>192.6</v>
      </c>
      <c r="Q41" s="5">
        <v>4.2450000000000001</v>
      </c>
      <c r="R41" s="5">
        <v>32</v>
      </c>
      <c r="S41" s="6">
        <v>40914</v>
      </c>
      <c r="U41" s="28"/>
      <c r="V41" s="28"/>
      <c r="W41" s="28"/>
      <c r="X41" s="28"/>
      <c r="Y41" s="28"/>
      <c r="Z41" s="28"/>
      <c r="AA41" s="28"/>
      <c r="AB41" s="28"/>
    </row>
    <row r="42" spans="1:28" ht="15" hidden="1" customHeight="1" x14ac:dyDescent="0.25">
      <c r="A42" s="3" t="s">
        <v>61</v>
      </c>
      <c r="B42" s="4" t="s">
        <v>69</v>
      </c>
      <c r="C42" s="5">
        <v>70.078321540000005</v>
      </c>
      <c r="D42" s="10">
        <v>31038</v>
      </c>
      <c r="E42" s="11">
        <v>18575</v>
      </c>
      <c r="F42" s="11">
        <v>13425</v>
      </c>
      <c r="G42" s="12">
        <f t="shared" si="2"/>
        <v>0.7227456258411844</v>
      </c>
      <c r="H42" s="12" t="str">
        <f t="shared" si="3"/>
        <v>GOOD</v>
      </c>
      <c r="I42" s="5">
        <v>3.9</v>
      </c>
      <c r="J42" s="5">
        <v>175</v>
      </c>
      <c r="K42" s="5" t="str" cm="1">
        <f t="array" ref="K42">_xlfn.IFS(J42&gt;299,"High HP",J42&gt;99,"Medium HP",J42&lt;100,"Low HP")</f>
        <v>Medium HP</v>
      </c>
      <c r="L42" s="5" t="s">
        <v>43</v>
      </c>
      <c r="M42" s="5">
        <v>16</v>
      </c>
      <c r="N42" s="5">
        <v>127.2</v>
      </c>
      <c r="O42" s="5">
        <v>78.8</v>
      </c>
      <c r="P42" s="5">
        <v>208.5</v>
      </c>
      <c r="Q42" s="5">
        <v>4.298</v>
      </c>
      <c r="R42" s="5">
        <v>32</v>
      </c>
      <c r="S42" s="6">
        <v>41116</v>
      </c>
      <c r="U42" s="28"/>
      <c r="V42" s="28"/>
      <c r="W42" s="28"/>
      <c r="X42" s="28"/>
      <c r="Y42" s="28"/>
      <c r="Z42" s="28"/>
      <c r="AA42" s="28"/>
      <c r="AB42" s="28"/>
    </row>
    <row r="43" spans="1:28" ht="15" hidden="1" customHeight="1" x14ac:dyDescent="0.25">
      <c r="A43" s="3" t="s">
        <v>61</v>
      </c>
      <c r="B43" s="4" t="s">
        <v>70</v>
      </c>
      <c r="C43" s="5">
        <v>49.64500177</v>
      </c>
      <c r="D43" s="10">
        <v>111313</v>
      </c>
      <c r="E43" s="11">
        <v>16980</v>
      </c>
      <c r="F43" s="11">
        <v>11260</v>
      </c>
      <c r="G43" s="12">
        <f t="shared" si="2"/>
        <v>0.66313309776207308</v>
      </c>
      <c r="H43" s="12" t="str">
        <f t="shared" si="3"/>
        <v>POOR</v>
      </c>
      <c r="I43" s="5">
        <v>2.5</v>
      </c>
      <c r="J43" s="5">
        <v>120</v>
      </c>
      <c r="K43" s="5" t="str" cm="1">
        <f t="array" ref="K43">_xlfn.IFS(J43&gt;299,"High HP",J43&gt;99,"Medium HP",J43&lt;100,"Low HP")</f>
        <v>Medium HP</v>
      </c>
      <c r="L43" s="5" t="s">
        <v>43</v>
      </c>
      <c r="M43" s="5">
        <v>19</v>
      </c>
      <c r="N43" s="5">
        <v>131</v>
      </c>
      <c r="O43" s="5">
        <v>71.5</v>
      </c>
      <c r="P43" s="5">
        <v>215</v>
      </c>
      <c r="Q43" s="5">
        <v>3.5569999999999999</v>
      </c>
      <c r="R43" s="5">
        <v>22</v>
      </c>
      <c r="S43" s="6">
        <v>40872</v>
      </c>
      <c r="U43" s="28"/>
      <c r="V43" s="28"/>
      <c r="W43" s="28"/>
      <c r="X43" s="28"/>
      <c r="Y43" s="28"/>
      <c r="Z43" s="28"/>
      <c r="AA43" s="28"/>
      <c r="AB43" s="28"/>
    </row>
    <row r="44" spans="1:28" ht="15" hidden="1" customHeight="1" x14ac:dyDescent="0.25">
      <c r="A44" s="3" t="s">
        <v>61</v>
      </c>
      <c r="B44" s="4" t="s">
        <v>71</v>
      </c>
      <c r="C44" s="5">
        <v>92.85412522</v>
      </c>
      <c r="D44" s="10">
        <v>101323</v>
      </c>
      <c r="E44" s="11">
        <v>26310</v>
      </c>
      <c r="F44" s="11">
        <v>21436</v>
      </c>
      <c r="G44" s="12">
        <f t="shared" si="2"/>
        <v>0.81474724439376667</v>
      </c>
      <c r="H44" s="12" t="str">
        <f t="shared" si="3"/>
        <v>GOOD</v>
      </c>
      <c r="I44" s="5">
        <v>5.2</v>
      </c>
      <c r="J44" s="5">
        <v>230</v>
      </c>
      <c r="K44" s="5" t="str" cm="1">
        <f t="array" ref="K44">_xlfn.IFS(J44&gt;299,"High HP",J44&gt;99,"Medium HP",J44&lt;100,"Low HP")</f>
        <v>Medium HP</v>
      </c>
      <c r="L44" s="5" t="s">
        <v>43</v>
      </c>
      <c r="M44" s="5">
        <v>17</v>
      </c>
      <c r="N44" s="5">
        <v>115.7</v>
      </c>
      <c r="O44" s="5">
        <v>71.7</v>
      </c>
      <c r="P44" s="5">
        <v>193.5</v>
      </c>
      <c r="Q44" s="5">
        <v>4.3940000000000001</v>
      </c>
      <c r="R44" s="5">
        <v>25</v>
      </c>
      <c r="S44" s="6">
        <v>41087</v>
      </c>
      <c r="U44" s="28"/>
      <c r="V44" s="28"/>
      <c r="W44" s="28"/>
      <c r="X44" s="28"/>
      <c r="Y44" s="28"/>
      <c r="Z44" s="28"/>
      <c r="AA44" s="28"/>
      <c r="AB44" s="28"/>
    </row>
    <row r="45" spans="1:28" ht="15" hidden="1" customHeight="1" x14ac:dyDescent="0.25">
      <c r="A45" s="3" t="s">
        <v>61</v>
      </c>
      <c r="B45" s="4" t="s">
        <v>72</v>
      </c>
      <c r="C45" s="5">
        <v>61.227000310000001</v>
      </c>
      <c r="D45" s="10">
        <v>181749</v>
      </c>
      <c r="E45" s="11">
        <v>19565</v>
      </c>
      <c r="F45" s="11">
        <v>12025</v>
      </c>
      <c r="G45" s="12">
        <f t="shared" si="2"/>
        <v>0.61461794019933558</v>
      </c>
      <c r="H45" s="12" t="str">
        <f t="shared" si="3"/>
        <v>POOR</v>
      </c>
      <c r="I45" s="5">
        <v>2.4</v>
      </c>
      <c r="J45" s="5">
        <v>150</v>
      </c>
      <c r="K45" s="5" t="str" cm="1">
        <f t="array" ref="K45">_xlfn.IFS(J45&gt;299,"High HP",J45&gt;99,"Medium HP",J45&lt;100,"Low HP")</f>
        <v>Medium HP</v>
      </c>
      <c r="L45" s="5" t="s">
        <v>43</v>
      </c>
      <c r="M45" s="5">
        <v>24</v>
      </c>
      <c r="N45" s="5">
        <v>113.3</v>
      </c>
      <c r="O45" s="5">
        <v>76.8</v>
      </c>
      <c r="P45" s="5">
        <v>186.3</v>
      </c>
      <c r="Q45" s="5">
        <v>3.5329999999999999</v>
      </c>
      <c r="R45" s="5">
        <v>20</v>
      </c>
      <c r="S45" s="6">
        <v>40787</v>
      </c>
      <c r="U45" s="28"/>
      <c r="V45" s="28"/>
      <c r="W45" s="28"/>
      <c r="X45" s="28"/>
      <c r="Y45" s="28"/>
      <c r="Z45" s="28"/>
      <c r="AA45" s="28"/>
      <c r="AB45" s="28"/>
    </row>
    <row r="46" spans="1:28" ht="15" hidden="1" customHeight="1" x14ac:dyDescent="0.25">
      <c r="A46" s="3" t="s">
        <v>73</v>
      </c>
      <c r="B46" s="4" t="s">
        <v>74</v>
      </c>
      <c r="C46" s="5">
        <v>44.083709460000001</v>
      </c>
      <c r="D46" s="10">
        <v>70227</v>
      </c>
      <c r="E46" s="11">
        <v>12070</v>
      </c>
      <c r="F46" s="11">
        <v>7425</v>
      </c>
      <c r="G46" s="12">
        <f t="shared" si="2"/>
        <v>0.61516155758077884</v>
      </c>
      <c r="H46" s="12" t="str">
        <f t="shared" si="3"/>
        <v>POOR</v>
      </c>
      <c r="I46" s="5">
        <v>2</v>
      </c>
      <c r="J46" s="5">
        <v>110</v>
      </c>
      <c r="K46" s="5" t="str" cm="1">
        <f t="array" ref="K46">_xlfn.IFS(J46&gt;299,"High HP",J46&gt;99,"Medium HP",J46&lt;100,"Low HP")</f>
        <v>Medium HP</v>
      </c>
      <c r="L46" s="5" t="s">
        <v>21</v>
      </c>
      <c r="M46" s="5">
        <v>30</v>
      </c>
      <c r="N46" s="5">
        <v>98.4</v>
      </c>
      <c r="O46" s="5">
        <v>67</v>
      </c>
      <c r="P46" s="5">
        <v>174.7</v>
      </c>
      <c r="Q46" s="5">
        <v>2.468</v>
      </c>
      <c r="R46" s="5">
        <v>12.7</v>
      </c>
      <c r="S46" s="6">
        <v>40999</v>
      </c>
      <c r="U46" s="28"/>
      <c r="V46" s="28"/>
      <c r="W46" s="28"/>
      <c r="X46" s="28"/>
      <c r="Y46" s="28"/>
      <c r="Z46" s="28"/>
      <c r="AA46" s="28"/>
      <c r="AB46" s="28"/>
    </row>
    <row r="47" spans="1:28" ht="15" hidden="1" customHeight="1" x14ac:dyDescent="0.25">
      <c r="A47" s="3" t="s">
        <v>73</v>
      </c>
      <c r="B47" s="4" t="s">
        <v>75</v>
      </c>
      <c r="C47" s="5">
        <v>76.509184559999994</v>
      </c>
      <c r="D47" s="10">
        <v>113369</v>
      </c>
      <c r="E47" s="11">
        <v>21560</v>
      </c>
      <c r="F47" s="11">
        <v>12760</v>
      </c>
      <c r="G47" s="12">
        <f t="shared" si="2"/>
        <v>0.59183673469387754</v>
      </c>
      <c r="H47" s="12" t="str">
        <f t="shared" si="3"/>
        <v>POOR</v>
      </c>
      <c r="I47" s="5">
        <v>3.8</v>
      </c>
      <c r="J47" s="5">
        <v>190</v>
      </c>
      <c r="K47" s="5" t="str" cm="1">
        <f t="array" ref="K47">_xlfn.IFS(J47&gt;299,"High HP",J47&gt;99,"Medium HP",J47&lt;100,"Low HP")</f>
        <v>Medium HP</v>
      </c>
      <c r="L47" s="5" t="s">
        <v>21</v>
      </c>
      <c r="M47" s="5">
        <v>24</v>
      </c>
      <c r="N47" s="5">
        <v>101.3</v>
      </c>
      <c r="O47" s="5">
        <v>73.099999999999994</v>
      </c>
      <c r="P47" s="5">
        <v>183.2</v>
      </c>
      <c r="Q47" s="5">
        <v>3.2029999999999998</v>
      </c>
      <c r="R47" s="5">
        <v>15.7</v>
      </c>
      <c r="S47" s="6">
        <v>40939</v>
      </c>
      <c r="U47" s="28"/>
      <c r="V47" s="28"/>
      <c r="W47" s="28"/>
      <c r="X47" s="28"/>
      <c r="Y47" s="28"/>
      <c r="Z47" s="28"/>
      <c r="AA47" s="28"/>
      <c r="AB47" s="28"/>
    </row>
    <row r="48" spans="1:28" ht="15" hidden="1" customHeight="1" x14ac:dyDescent="0.25">
      <c r="A48" s="3" t="s">
        <v>73</v>
      </c>
      <c r="B48" s="4" t="s">
        <v>76</v>
      </c>
      <c r="C48" s="5">
        <v>67.351010720000005</v>
      </c>
      <c r="D48" s="10">
        <v>35068</v>
      </c>
      <c r="E48" s="11">
        <v>17035</v>
      </c>
      <c r="F48" s="11">
        <v>8835</v>
      </c>
      <c r="G48" s="12">
        <f t="shared" si="2"/>
        <v>0.5186380980334605</v>
      </c>
      <c r="H48" s="12" t="str">
        <f t="shared" si="3"/>
        <v>POOR</v>
      </c>
      <c r="I48" s="5">
        <v>2.5</v>
      </c>
      <c r="J48" s="5">
        <v>170</v>
      </c>
      <c r="K48" s="5" t="str" cm="1">
        <f t="array" ref="K48">_xlfn.IFS(J48&gt;299,"High HP",J48&gt;99,"Medium HP",J48&lt;100,"Low HP")</f>
        <v>Medium HP</v>
      </c>
      <c r="L48" s="5" t="s">
        <v>21</v>
      </c>
      <c r="M48" s="5">
        <v>25</v>
      </c>
      <c r="N48" s="5">
        <v>106.5</v>
      </c>
      <c r="O48" s="5">
        <v>69.099999999999994</v>
      </c>
      <c r="P48" s="5">
        <v>184.6</v>
      </c>
      <c r="Q48" s="5">
        <v>2.7690000000000001</v>
      </c>
      <c r="R48" s="5">
        <v>15</v>
      </c>
      <c r="S48" s="6">
        <v>41141</v>
      </c>
      <c r="U48" s="28"/>
      <c r="V48" s="28"/>
      <c r="W48" s="28"/>
      <c r="X48" s="28"/>
      <c r="Y48" s="28"/>
      <c r="Z48" s="28"/>
      <c r="AA48" s="28"/>
      <c r="AB48" s="28"/>
    </row>
    <row r="49" spans="1:28" ht="15" hidden="1" customHeight="1" x14ac:dyDescent="0.25">
      <c r="A49" s="3" t="s">
        <v>73</v>
      </c>
      <c r="B49" s="4" t="s">
        <v>77</v>
      </c>
      <c r="C49" s="5">
        <v>62.503739500000002</v>
      </c>
      <c r="D49" s="10">
        <v>245815</v>
      </c>
      <c r="E49" s="11">
        <v>17885</v>
      </c>
      <c r="F49" s="11">
        <v>10055</v>
      </c>
      <c r="G49" s="12">
        <f t="shared" si="2"/>
        <v>0.56220296337713171</v>
      </c>
      <c r="H49" s="12" t="str">
        <f t="shared" si="3"/>
        <v>POOR</v>
      </c>
      <c r="I49" s="5">
        <v>3</v>
      </c>
      <c r="J49" s="5">
        <v>155</v>
      </c>
      <c r="K49" s="5" t="str" cm="1">
        <f t="array" ref="K49">_xlfn.IFS(J49&gt;299,"High HP",J49&gt;99,"Medium HP",J49&lt;100,"Low HP")</f>
        <v>Medium HP</v>
      </c>
      <c r="L49" s="5" t="s">
        <v>21</v>
      </c>
      <c r="M49" s="5">
        <v>24</v>
      </c>
      <c r="N49" s="5">
        <v>108.5</v>
      </c>
      <c r="O49" s="5">
        <v>73</v>
      </c>
      <c r="P49" s="5">
        <v>197.6</v>
      </c>
      <c r="Q49" s="5">
        <v>3.3679999999999999</v>
      </c>
      <c r="R49" s="5">
        <v>16</v>
      </c>
      <c r="S49" s="6">
        <v>40897</v>
      </c>
      <c r="U49" s="28"/>
      <c r="V49" s="28"/>
      <c r="W49" s="28"/>
      <c r="X49" s="28"/>
      <c r="Y49" s="28"/>
      <c r="Z49" s="28"/>
      <c r="AA49" s="28"/>
      <c r="AB49" s="28"/>
    </row>
    <row r="50" spans="1:28" ht="15" hidden="1" customHeight="1" x14ac:dyDescent="0.25">
      <c r="A50" s="3" t="s">
        <v>73</v>
      </c>
      <c r="B50" s="4" t="s">
        <v>78</v>
      </c>
      <c r="C50" s="5">
        <v>43.117132009999999</v>
      </c>
      <c r="D50" s="10">
        <v>175670</v>
      </c>
      <c r="E50" s="11">
        <v>12315</v>
      </c>
      <c r="F50" s="11">
        <v>8670</v>
      </c>
      <c r="G50" s="12">
        <f t="shared" si="2"/>
        <v>0.7040194884287454</v>
      </c>
      <c r="H50" s="12" t="str">
        <f t="shared" si="3"/>
        <v>GOOD</v>
      </c>
      <c r="I50" s="5">
        <v>2</v>
      </c>
      <c r="J50" s="5">
        <v>107</v>
      </c>
      <c r="K50" s="5" t="str" cm="1">
        <f t="array" ref="K50">_xlfn.IFS(J50&gt;299,"High HP",J50&gt;99,"Medium HP",J50&lt;100,"Low HP")</f>
        <v>Medium HP</v>
      </c>
      <c r="L50" s="5" t="s">
        <v>21</v>
      </c>
      <c r="M50" s="5">
        <v>30</v>
      </c>
      <c r="N50" s="5">
        <v>103</v>
      </c>
      <c r="O50" s="5">
        <v>66.900000000000006</v>
      </c>
      <c r="P50" s="5">
        <v>174.8</v>
      </c>
      <c r="Q50" s="5">
        <v>2.5640000000000001</v>
      </c>
      <c r="R50" s="5">
        <v>13.2</v>
      </c>
      <c r="S50" s="6">
        <v>41112</v>
      </c>
      <c r="U50" s="28"/>
      <c r="V50" s="28"/>
      <c r="W50" s="28"/>
      <c r="X50" s="28"/>
      <c r="Y50" s="28"/>
      <c r="Z50" s="28"/>
      <c r="AA50" s="28"/>
      <c r="AB50" s="28"/>
    </row>
    <row r="51" spans="1:28" ht="15" hidden="1" customHeight="1" x14ac:dyDescent="0.25">
      <c r="A51" s="3" t="s">
        <v>73</v>
      </c>
      <c r="B51" s="4" t="s">
        <v>79</v>
      </c>
      <c r="C51" s="5">
        <v>80.499536710000001</v>
      </c>
      <c r="D51" s="10">
        <v>63403</v>
      </c>
      <c r="E51" s="11">
        <v>22195</v>
      </c>
      <c r="F51" s="11">
        <v>14210</v>
      </c>
      <c r="G51" s="12">
        <f t="shared" si="2"/>
        <v>0.64023428700157692</v>
      </c>
      <c r="H51" s="12" t="str">
        <f t="shared" si="3"/>
        <v>POOR</v>
      </c>
      <c r="I51" s="5">
        <v>4.5999999999999996</v>
      </c>
      <c r="J51" s="5">
        <v>200</v>
      </c>
      <c r="K51" s="5" t="str" cm="1">
        <f t="array" ref="K51">_xlfn.IFS(J51&gt;299,"High HP",J51&gt;99,"Medium HP",J51&lt;100,"Low HP")</f>
        <v>Medium HP</v>
      </c>
      <c r="L51" s="5" t="s">
        <v>21</v>
      </c>
      <c r="M51" s="5">
        <v>21</v>
      </c>
      <c r="N51" s="5">
        <v>114.7</v>
      </c>
      <c r="O51" s="5">
        <v>78.2</v>
      </c>
      <c r="P51" s="5">
        <v>212</v>
      </c>
      <c r="Q51" s="5">
        <v>3.9079999999999999</v>
      </c>
      <c r="R51" s="5">
        <v>19</v>
      </c>
      <c r="S51" s="6">
        <v>40812</v>
      </c>
      <c r="U51" s="28"/>
      <c r="V51" s="28"/>
      <c r="W51" s="28"/>
      <c r="X51" s="28"/>
      <c r="Y51" s="28"/>
      <c r="Z51" s="28"/>
      <c r="AA51" s="28"/>
      <c r="AB51" s="28"/>
    </row>
    <row r="52" spans="1:28" ht="15" hidden="1" customHeight="1" x14ac:dyDescent="0.25">
      <c r="A52" s="3" t="s">
        <v>73</v>
      </c>
      <c r="B52" s="4" t="s">
        <v>80</v>
      </c>
      <c r="C52" s="5">
        <v>87.635495779999999</v>
      </c>
      <c r="D52" s="10">
        <v>276747</v>
      </c>
      <c r="E52" s="11">
        <v>31930</v>
      </c>
      <c r="F52" s="11">
        <v>16640</v>
      </c>
      <c r="G52" s="12">
        <f t="shared" si="2"/>
        <v>0.52113999373629816</v>
      </c>
      <c r="H52" s="12" t="str">
        <f t="shared" si="3"/>
        <v>POOR</v>
      </c>
      <c r="I52" s="5">
        <v>4</v>
      </c>
      <c r="J52" s="5">
        <v>210</v>
      </c>
      <c r="K52" s="5" t="str" cm="1">
        <f t="array" ref="K52">_xlfn.IFS(J52&gt;299,"High HP",J52&gt;99,"Medium HP",J52&lt;100,"Low HP")</f>
        <v>Medium HP</v>
      </c>
      <c r="L52" s="5" t="s">
        <v>43</v>
      </c>
      <c r="M52" s="5">
        <v>19</v>
      </c>
      <c r="N52" s="5">
        <v>111.6</v>
      </c>
      <c r="O52" s="5">
        <v>70.2</v>
      </c>
      <c r="P52" s="5">
        <v>190.7</v>
      </c>
      <c r="Q52" s="5">
        <v>3.8759999999999999</v>
      </c>
      <c r="R52" s="5">
        <v>21</v>
      </c>
      <c r="S52" s="6">
        <v>41024</v>
      </c>
      <c r="U52" s="28"/>
      <c r="V52" s="28"/>
      <c r="W52" s="28"/>
      <c r="X52" s="28"/>
      <c r="Y52" s="28"/>
      <c r="Z52" s="28"/>
      <c r="AA52" s="28"/>
      <c r="AB52" s="28"/>
    </row>
    <row r="53" spans="1:28" ht="15" hidden="1" customHeight="1" x14ac:dyDescent="0.25">
      <c r="A53" s="3" t="s">
        <v>73</v>
      </c>
      <c r="B53" s="4" t="s">
        <v>81</v>
      </c>
      <c r="C53" s="5">
        <v>62.095048390000002</v>
      </c>
      <c r="D53" s="10">
        <v>155787</v>
      </c>
      <c r="E53" s="11">
        <v>21410</v>
      </c>
      <c r="F53" s="11">
        <v>13175</v>
      </c>
      <c r="G53" s="12">
        <f t="shared" si="2"/>
        <v>0.6153666510976179</v>
      </c>
      <c r="H53" s="12" t="str">
        <f t="shared" si="3"/>
        <v>POOR</v>
      </c>
      <c r="I53" s="5">
        <v>3</v>
      </c>
      <c r="J53" s="5">
        <v>150</v>
      </c>
      <c r="K53" s="5" t="str" cm="1">
        <f t="array" ref="K53">_xlfn.IFS(J53&gt;299,"High HP",J53&gt;99,"Medium HP",J53&lt;100,"Low HP")</f>
        <v>Medium HP</v>
      </c>
      <c r="L53" s="5" t="s">
        <v>43</v>
      </c>
      <c r="M53" s="5">
        <v>21</v>
      </c>
      <c r="N53" s="5">
        <v>120.7</v>
      </c>
      <c r="O53" s="5">
        <v>76.599999999999994</v>
      </c>
      <c r="P53" s="5">
        <v>200.9</v>
      </c>
      <c r="Q53" s="5">
        <v>3.7610000000000001</v>
      </c>
      <c r="R53" s="5">
        <v>26</v>
      </c>
      <c r="S53" s="6">
        <v>40964</v>
      </c>
      <c r="U53" s="28"/>
      <c r="V53" s="28"/>
      <c r="W53" s="28"/>
      <c r="X53" s="28"/>
      <c r="Y53" s="28"/>
      <c r="Z53" s="28"/>
      <c r="AA53" s="28"/>
      <c r="AB53" s="28"/>
    </row>
    <row r="54" spans="1:28" ht="15" hidden="1" customHeight="1" x14ac:dyDescent="0.25">
      <c r="A54" s="3" t="s">
        <v>73</v>
      </c>
      <c r="B54" s="4" t="s">
        <v>82</v>
      </c>
      <c r="C54" s="5">
        <v>100.0248023</v>
      </c>
      <c r="D54" s="10">
        <v>125338</v>
      </c>
      <c r="E54" s="11">
        <v>36135</v>
      </c>
      <c r="F54" s="11">
        <v>23575</v>
      </c>
      <c r="G54" s="12">
        <f t="shared" si="2"/>
        <v>0.65241455652414559</v>
      </c>
      <c r="H54" s="12" t="str">
        <f t="shared" si="3"/>
        <v>POOR</v>
      </c>
      <c r="I54" s="5">
        <v>4.5999999999999996</v>
      </c>
      <c r="J54" s="5">
        <v>240</v>
      </c>
      <c r="K54" s="5" t="str" cm="1">
        <f t="array" ref="K54">_xlfn.IFS(J54&gt;299,"High HP",J54&gt;99,"Medium HP",J54&lt;100,"Low HP")</f>
        <v>Medium HP</v>
      </c>
      <c r="L54" s="5" t="s">
        <v>43</v>
      </c>
      <c r="M54" s="5">
        <v>16</v>
      </c>
      <c r="N54" s="5">
        <v>119</v>
      </c>
      <c r="O54" s="5">
        <v>78.7</v>
      </c>
      <c r="P54" s="5">
        <v>204.6</v>
      </c>
      <c r="Q54" s="5">
        <v>4.8079999999999998</v>
      </c>
      <c r="R54" s="5">
        <v>26</v>
      </c>
      <c r="S54" s="6">
        <v>41166</v>
      </c>
      <c r="U54" s="28"/>
      <c r="V54" s="28"/>
      <c r="W54" s="28"/>
      <c r="X54" s="28"/>
      <c r="Y54" s="28"/>
      <c r="Z54" s="28"/>
      <c r="AA54" s="28"/>
      <c r="AB54" s="28"/>
    </row>
    <row r="55" spans="1:28" ht="15" hidden="1" customHeight="1" x14ac:dyDescent="0.25">
      <c r="A55" s="3" t="s">
        <v>73</v>
      </c>
      <c r="B55" s="4" t="s">
        <v>83</v>
      </c>
      <c r="C55" s="5">
        <v>47.389531310000002</v>
      </c>
      <c r="D55" s="10">
        <v>220650</v>
      </c>
      <c r="E55" s="11">
        <v>12050</v>
      </c>
      <c r="F55" s="11">
        <v>7850</v>
      </c>
      <c r="G55" s="12">
        <f t="shared" si="2"/>
        <v>0.65145228215767637</v>
      </c>
      <c r="H55" s="12" t="str">
        <f t="shared" si="3"/>
        <v>POOR</v>
      </c>
      <c r="I55" s="5">
        <v>2.5</v>
      </c>
      <c r="J55" s="5">
        <v>119</v>
      </c>
      <c r="K55" s="5" t="str" cm="1">
        <f t="array" ref="K55">_xlfn.IFS(J55&gt;299,"High HP",J55&gt;99,"Medium HP",J55&lt;100,"Low HP")</f>
        <v>Medium HP</v>
      </c>
      <c r="L55" s="5" t="s">
        <v>43</v>
      </c>
      <c r="M55" s="5">
        <v>23</v>
      </c>
      <c r="N55" s="5">
        <v>117.5</v>
      </c>
      <c r="O55" s="5">
        <v>69.400000000000006</v>
      </c>
      <c r="P55" s="5">
        <v>200.7</v>
      </c>
      <c r="Q55" s="5">
        <v>3.0859999999999999</v>
      </c>
      <c r="R55" s="5">
        <v>20</v>
      </c>
      <c r="S55" s="6">
        <v>40922</v>
      </c>
      <c r="U55" s="28"/>
      <c r="V55" s="28"/>
      <c r="W55" s="28"/>
      <c r="X55" s="28"/>
      <c r="Y55" s="28"/>
      <c r="Z55" s="28"/>
      <c r="AA55" s="28"/>
      <c r="AB55" s="28"/>
    </row>
    <row r="56" spans="1:28" ht="15" hidden="1" customHeight="1" x14ac:dyDescent="0.25">
      <c r="A56" s="3" t="s">
        <v>73</v>
      </c>
      <c r="B56" s="4" t="s">
        <v>84</v>
      </c>
      <c r="C56" s="5">
        <v>89.401934729999994</v>
      </c>
      <c r="D56" s="10">
        <v>540561</v>
      </c>
      <c r="E56" s="11">
        <v>26935</v>
      </c>
      <c r="F56" s="11">
        <v>15075</v>
      </c>
      <c r="G56" s="12">
        <f t="shared" si="2"/>
        <v>0.55968071282717657</v>
      </c>
      <c r="H56" s="12" t="str">
        <f t="shared" si="3"/>
        <v>POOR</v>
      </c>
      <c r="I56" s="5">
        <v>4.5999999999999996</v>
      </c>
      <c r="J56" s="5">
        <v>220</v>
      </c>
      <c r="K56" s="5" t="str" cm="1">
        <f t="array" ref="K56">_xlfn.IFS(J56&gt;299,"High HP",J56&gt;99,"Medium HP",J56&lt;100,"Low HP")</f>
        <v>Medium HP</v>
      </c>
      <c r="L56" s="5" t="s">
        <v>43</v>
      </c>
      <c r="M56" s="5">
        <v>18</v>
      </c>
      <c r="N56" s="5">
        <v>138.5</v>
      </c>
      <c r="O56" s="5">
        <v>79.099999999999994</v>
      </c>
      <c r="P56" s="5">
        <v>224.5</v>
      </c>
      <c r="Q56" s="5">
        <v>4.2409999999999997</v>
      </c>
      <c r="R56" s="5">
        <v>25.1</v>
      </c>
      <c r="S56" s="6">
        <v>41137</v>
      </c>
      <c r="U56" s="28"/>
      <c r="V56" s="28"/>
      <c r="W56" s="28"/>
      <c r="X56" s="28"/>
      <c r="Y56" s="28"/>
      <c r="Z56" s="28"/>
      <c r="AA56" s="28"/>
      <c r="AB56" s="28"/>
    </row>
    <row r="57" spans="1:28" x14ac:dyDescent="0.25">
      <c r="A57" s="3" t="s">
        <v>85</v>
      </c>
      <c r="B57" s="4" t="s">
        <v>86</v>
      </c>
      <c r="C57" s="5">
        <v>42.879097340000001</v>
      </c>
      <c r="D57" s="10">
        <v>199685</v>
      </c>
      <c r="E57" s="11">
        <v>12885</v>
      </c>
      <c r="F57" s="11">
        <v>9850</v>
      </c>
      <c r="G57" s="12">
        <f t="shared" si="2"/>
        <v>0.76445479239425684</v>
      </c>
      <c r="H57" s="12" t="str">
        <f t="shared" si="3"/>
        <v>GOOD</v>
      </c>
      <c r="I57" s="5">
        <v>1.6</v>
      </c>
      <c r="J57" s="5">
        <v>106</v>
      </c>
      <c r="K57" s="5" t="str" cm="1">
        <f t="array" ref="K57">_xlfn.IFS(J57&gt;299,"High HP",J57&gt;99,"Medium HP",J57&lt;100,"Low HP")</f>
        <v>Medium HP</v>
      </c>
      <c r="L57" s="5" t="s">
        <v>21</v>
      </c>
      <c r="M57" s="5">
        <v>32</v>
      </c>
      <c r="N57" s="5">
        <v>103.2</v>
      </c>
      <c r="O57" s="5">
        <v>67.099999999999994</v>
      </c>
      <c r="P57" s="5">
        <v>175.1</v>
      </c>
      <c r="Q57" s="5">
        <v>2.339</v>
      </c>
      <c r="R57" s="5">
        <v>11.9</v>
      </c>
      <c r="S57" s="6">
        <v>40837</v>
      </c>
      <c r="U57" s="28"/>
      <c r="V57" s="28"/>
      <c r="W57" s="28"/>
      <c r="X57" s="28"/>
      <c r="Y57" s="28"/>
      <c r="Z57" s="28"/>
      <c r="AA57" s="28"/>
      <c r="AB57" s="28"/>
    </row>
    <row r="58" spans="1:28" x14ac:dyDescent="0.25">
      <c r="A58" s="3" t="s">
        <v>85</v>
      </c>
      <c r="B58" s="4" t="s">
        <v>87</v>
      </c>
      <c r="C58" s="5">
        <v>54.269548290000003</v>
      </c>
      <c r="D58" s="10">
        <v>230902</v>
      </c>
      <c r="E58" s="11">
        <v>15350</v>
      </c>
      <c r="F58" s="11">
        <v>13210</v>
      </c>
      <c r="G58" s="12">
        <f t="shared" si="2"/>
        <v>0.86058631921824102</v>
      </c>
      <c r="H58" s="12" t="str">
        <f t="shared" si="3"/>
        <v>GOOD</v>
      </c>
      <c r="I58" s="5">
        <v>2.2999999999999998</v>
      </c>
      <c r="J58" s="5">
        <v>135</v>
      </c>
      <c r="K58" s="5" t="str" cm="1">
        <f t="array" ref="K58">_xlfn.IFS(J58&gt;299,"High HP",J58&gt;99,"Medium HP",J58&lt;100,"Low HP")</f>
        <v>Medium HP</v>
      </c>
      <c r="L58" s="5" t="s">
        <v>21</v>
      </c>
      <c r="M58" s="5">
        <v>27</v>
      </c>
      <c r="N58" s="5">
        <v>106.9</v>
      </c>
      <c r="O58" s="5">
        <v>70.3</v>
      </c>
      <c r="P58" s="5">
        <v>188.8</v>
      </c>
      <c r="Q58" s="5">
        <v>2.9319999999999999</v>
      </c>
      <c r="R58" s="5">
        <v>17.100000000000001</v>
      </c>
      <c r="S58" s="6">
        <v>41049</v>
      </c>
      <c r="U58" s="28"/>
      <c r="V58" s="28"/>
      <c r="W58" s="28"/>
      <c r="X58" s="28"/>
      <c r="Y58" s="28"/>
      <c r="Z58" s="28"/>
      <c r="AA58" s="28"/>
      <c r="AB58" s="28"/>
    </row>
    <row r="59" spans="1:28" x14ac:dyDescent="0.25">
      <c r="A59" s="3" t="s">
        <v>85</v>
      </c>
      <c r="B59" s="4" t="s">
        <v>88</v>
      </c>
      <c r="C59" s="5">
        <v>60.087966620000003</v>
      </c>
      <c r="D59" s="10">
        <v>73203</v>
      </c>
      <c r="E59" s="11">
        <v>20550</v>
      </c>
      <c r="F59" s="11">
        <v>17710</v>
      </c>
      <c r="G59" s="12">
        <f t="shared" si="2"/>
        <v>0.8618004866180049</v>
      </c>
      <c r="H59" s="12" t="str">
        <f t="shared" si="3"/>
        <v>GOOD</v>
      </c>
      <c r="I59" s="5">
        <v>2</v>
      </c>
      <c r="J59" s="5">
        <v>146</v>
      </c>
      <c r="K59" s="5" t="str" cm="1">
        <f t="array" ref="K59">_xlfn.IFS(J59&gt;299,"High HP",J59&gt;99,"Medium HP",J59&lt;100,"Low HP")</f>
        <v>Medium HP</v>
      </c>
      <c r="L59" s="5" t="s">
        <v>43</v>
      </c>
      <c r="M59" s="5">
        <v>24</v>
      </c>
      <c r="N59" s="5">
        <v>103.2</v>
      </c>
      <c r="O59" s="5">
        <v>68.900000000000006</v>
      </c>
      <c r="P59" s="5">
        <v>177.6</v>
      </c>
      <c r="Q59" s="5">
        <v>3.2189999999999999</v>
      </c>
      <c r="R59" s="5">
        <v>15.3</v>
      </c>
      <c r="S59" s="6">
        <v>40989</v>
      </c>
      <c r="U59" s="28"/>
      <c r="V59" s="28"/>
      <c r="W59" s="28"/>
      <c r="X59" s="28"/>
      <c r="Y59" s="28"/>
      <c r="Z59" s="28"/>
      <c r="AA59" s="28"/>
      <c r="AB59" s="28"/>
    </row>
    <row r="60" spans="1:28" x14ac:dyDescent="0.25">
      <c r="A60" s="3" t="s">
        <v>85</v>
      </c>
      <c r="B60" s="4" t="s">
        <v>89</v>
      </c>
      <c r="C60" s="5">
        <v>83.602500800000001</v>
      </c>
      <c r="D60" s="10">
        <v>12855</v>
      </c>
      <c r="E60" s="11">
        <v>26600</v>
      </c>
      <c r="F60" s="11">
        <v>17525</v>
      </c>
      <c r="G60" s="12">
        <f t="shared" si="2"/>
        <v>0.65883458646616544</v>
      </c>
      <c r="H60" s="12" t="str">
        <f t="shared" si="3"/>
        <v>POOR</v>
      </c>
      <c r="I60" s="5">
        <v>3.2</v>
      </c>
      <c r="J60" s="5">
        <v>205</v>
      </c>
      <c r="K60" s="5" t="str" cm="1">
        <f t="array" ref="K60">_xlfn.IFS(J60&gt;299,"High HP",J60&gt;99,"Medium HP",J60&lt;100,"Low HP")</f>
        <v>Medium HP</v>
      </c>
      <c r="L60" s="5" t="s">
        <v>43</v>
      </c>
      <c r="M60" s="5">
        <v>19</v>
      </c>
      <c r="N60" s="5">
        <v>106.4</v>
      </c>
      <c r="O60" s="5">
        <v>70.400000000000006</v>
      </c>
      <c r="P60" s="5">
        <v>178.2</v>
      </c>
      <c r="Q60" s="5">
        <v>3.8570000000000002</v>
      </c>
      <c r="R60" s="5">
        <v>21.1</v>
      </c>
      <c r="S60" s="6">
        <v>41191</v>
      </c>
      <c r="U60" s="28"/>
      <c r="V60" s="28"/>
      <c r="W60" s="28"/>
      <c r="X60" s="28"/>
      <c r="Y60" s="28"/>
      <c r="Z60" s="28"/>
      <c r="AA60" s="28"/>
      <c r="AB60" s="28"/>
    </row>
    <row r="61" spans="1:28" x14ac:dyDescent="0.25">
      <c r="A61" s="3" t="s">
        <v>85</v>
      </c>
      <c r="B61" s="4" t="s">
        <v>90</v>
      </c>
      <c r="C61" s="5">
        <v>85.217691340000002</v>
      </c>
      <c r="D61" s="10">
        <v>76029</v>
      </c>
      <c r="E61" s="11">
        <v>26000</v>
      </c>
      <c r="F61" s="11">
        <v>19490</v>
      </c>
      <c r="G61" s="12">
        <f t="shared" si="2"/>
        <v>0.74961538461538457</v>
      </c>
      <c r="H61" s="12" t="str">
        <f t="shared" si="3"/>
        <v>GOOD</v>
      </c>
      <c r="I61" s="5">
        <v>3.5</v>
      </c>
      <c r="J61" s="5">
        <v>210</v>
      </c>
      <c r="K61" s="5" t="str" cm="1">
        <f t="array" ref="K61">_xlfn.IFS(J61&gt;299,"High HP",J61&gt;99,"Medium HP",J61&lt;100,"Low HP")</f>
        <v>Medium HP</v>
      </c>
      <c r="L61" s="5" t="s">
        <v>43</v>
      </c>
      <c r="M61" s="5">
        <v>23</v>
      </c>
      <c r="N61" s="5">
        <v>118.1</v>
      </c>
      <c r="O61" s="5">
        <v>75.599999999999994</v>
      </c>
      <c r="P61" s="5">
        <v>201.2</v>
      </c>
      <c r="Q61" s="5">
        <v>4.2880000000000003</v>
      </c>
      <c r="R61" s="5">
        <v>20</v>
      </c>
      <c r="S61" s="6">
        <v>40947</v>
      </c>
      <c r="U61" s="28"/>
      <c r="V61" s="28"/>
      <c r="W61" s="28"/>
      <c r="X61" s="28"/>
      <c r="Y61" s="28"/>
      <c r="Z61" s="28"/>
      <c r="AA61" s="28"/>
      <c r="AB61" s="28"/>
    </row>
    <row r="62" spans="1:28" ht="15" hidden="1" customHeight="1" x14ac:dyDescent="0.25">
      <c r="A62" s="3" t="s">
        <v>91</v>
      </c>
      <c r="B62" s="4" t="s">
        <v>92</v>
      </c>
      <c r="C62" s="5">
        <v>36.672283579999998</v>
      </c>
      <c r="D62" s="10">
        <v>41184</v>
      </c>
      <c r="E62" s="11">
        <v>9699</v>
      </c>
      <c r="F62" s="11">
        <v>5860</v>
      </c>
      <c r="G62" s="12">
        <f t="shared" si="2"/>
        <v>0.6041859985565522</v>
      </c>
      <c r="H62" s="12" t="str">
        <f t="shared" si="3"/>
        <v>POOR</v>
      </c>
      <c r="I62" s="5">
        <v>1.5</v>
      </c>
      <c r="J62" s="5">
        <v>92</v>
      </c>
      <c r="K62" s="5" t="str" cm="1">
        <f t="array" ref="K62">_xlfn.IFS(J62&gt;299,"High HP",J62&gt;99,"Medium HP",J62&lt;100,"Low HP")</f>
        <v>Low HP</v>
      </c>
      <c r="L62" s="5" t="s">
        <v>21</v>
      </c>
      <c r="M62" s="5">
        <v>31</v>
      </c>
      <c r="N62" s="5">
        <v>96.1</v>
      </c>
      <c r="O62" s="5">
        <v>65.7</v>
      </c>
      <c r="P62" s="5">
        <v>166.7</v>
      </c>
      <c r="Q62" s="5">
        <v>2.2400000000000002</v>
      </c>
      <c r="R62" s="5">
        <v>11.9</v>
      </c>
      <c r="S62" s="6">
        <v>41162</v>
      </c>
      <c r="U62" s="28"/>
      <c r="V62" s="28"/>
      <c r="W62" s="28"/>
      <c r="X62" s="28"/>
      <c r="Y62" s="28"/>
      <c r="Z62" s="28"/>
      <c r="AA62" s="28"/>
      <c r="AB62" s="28"/>
    </row>
    <row r="63" spans="1:28" ht="15" hidden="1" customHeight="1" x14ac:dyDescent="0.25">
      <c r="A63" s="3" t="s">
        <v>91</v>
      </c>
      <c r="B63" s="4" t="s">
        <v>93</v>
      </c>
      <c r="C63" s="5">
        <v>54.590045160000003</v>
      </c>
      <c r="D63" s="10">
        <v>66692</v>
      </c>
      <c r="E63" s="11">
        <v>11799</v>
      </c>
      <c r="F63" s="11">
        <v>7825</v>
      </c>
      <c r="G63" s="12">
        <f t="shared" si="2"/>
        <v>0.66319179591490807</v>
      </c>
      <c r="H63" s="12" t="str">
        <f t="shared" si="3"/>
        <v>POOR</v>
      </c>
      <c r="I63" s="5">
        <v>2</v>
      </c>
      <c r="J63" s="5">
        <v>140</v>
      </c>
      <c r="K63" s="5" t="str" cm="1">
        <f t="array" ref="K63">_xlfn.IFS(J63&gt;299,"High HP",J63&gt;99,"Medium HP",J63&lt;100,"Low HP")</f>
        <v>Medium HP</v>
      </c>
      <c r="L63" s="5" t="s">
        <v>21</v>
      </c>
      <c r="M63" s="5">
        <v>27</v>
      </c>
      <c r="N63" s="5">
        <v>100.4</v>
      </c>
      <c r="O63" s="5">
        <v>66.900000000000006</v>
      </c>
      <c r="P63" s="5">
        <v>174</v>
      </c>
      <c r="Q63" s="5">
        <v>2.6259999999999999</v>
      </c>
      <c r="R63" s="5">
        <v>14.5</v>
      </c>
      <c r="S63" s="6">
        <v>40862</v>
      </c>
      <c r="U63" s="28"/>
      <c r="V63" s="28"/>
      <c r="W63" s="28"/>
      <c r="X63" s="28"/>
      <c r="Y63" s="28"/>
      <c r="Z63" s="28"/>
      <c r="AA63" s="28"/>
      <c r="AB63" s="28"/>
    </row>
    <row r="64" spans="1:28" ht="15" hidden="1" customHeight="1" x14ac:dyDescent="0.25">
      <c r="A64" s="3" t="s">
        <v>91</v>
      </c>
      <c r="B64" s="4" t="s">
        <v>94</v>
      </c>
      <c r="C64" s="5">
        <v>58.758248999999999</v>
      </c>
      <c r="D64" s="10">
        <v>29450</v>
      </c>
      <c r="E64" s="11">
        <v>14999</v>
      </c>
      <c r="F64" s="11">
        <v>8910</v>
      </c>
      <c r="G64" s="12">
        <f t="shared" si="2"/>
        <v>0.59403960264017597</v>
      </c>
      <c r="H64" s="12" t="str">
        <f t="shared" si="3"/>
        <v>POOR</v>
      </c>
      <c r="I64" s="5">
        <v>2.4</v>
      </c>
      <c r="J64" s="5">
        <v>148</v>
      </c>
      <c r="K64" s="5" t="str" cm="1">
        <f t="array" ref="K64">_xlfn.IFS(J64&gt;299,"High HP",J64&gt;99,"Medium HP",J64&lt;100,"Low HP")</f>
        <v>Medium HP</v>
      </c>
      <c r="L64" s="5" t="s">
        <v>21</v>
      </c>
      <c r="M64" s="5">
        <v>25</v>
      </c>
      <c r="N64" s="5">
        <v>106.3</v>
      </c>
      <c r="O64" s="5">
        <v>71.599999999999994</v>
      </c>
      <c r="P64" s="5">
        <v>185.4</v>
      </c>
      <c r="Q64" s="5">
        <v>3.0720000000000001</v>
      </c>
      <c r="R64" s="5">
        <v>17.2</v>
      </c>
      <c r="S64" s="6">
        <v>41074</v>
      </c>
      <c r="U64" s="28"/>
      <c r="V64" s="28"/>
      <c r="W64" s="28"/>
      <c r="X64" s="28"/>
      <c r="Y64" s="28"/>
      <c r="Z64" s="28"/>
      <c r="AA64" s="28"/>
      <c r="AB64" s="28"/>
    </row>
    <row r="65" spans="1:28" ht="15" hidden="1" customHeight="1" x14ac:dyDescent="0.25">
      <c r="A65" s="3" t="s">
        <v>95</v>
      </c>
      <c r="B65" s="4" t="s">
        <v>96</v>
      </c>
      <c r="C65" s="5">
        <v>92.436889230000006</v>
      </c>
      <c r="D65" s="10">
        <v>23713</v>
      </c>
      <c r="E65" s="11">
        <v>29465</v>
      </c>
      <c r="F65" s="11">
        <v>19690</v>
      </c>
      <c r="G65" s="12">
        <f t="shared" si="2"/>
        <v>0.66825046665535381</v>
      </c>
      <c r="H65" s="12" t="str">
        <f t="shared" si="3"/>
        <v>POOR</v>
      </c>
      <c r="I65" s="5">
        <v>3</v>
      </c>
      <c r="J65" s="5">
        <v>227</v>
      </c>
      <c r="K65" s="5" t="str" cm="1">
        <f t="array" ref="K65">_xlfn.IFS(J65&gt;299,"High HP",J65&gt;99,"Medium HP",J65&lt;100,"Low HP")</f>
        <v>Medium HP</v>
      </c>
      <c r="L65" s="5" t="s">
        <v>21</v>
      </c>
      <c r="M65" s="5">
        <v>25</v>
      </c>
      <c r="N65" s="5">
        <v>108.3</v>
      </c>
      <c r="O65" s="5">
        <v>70.2</v>
      </c>
      <c r="P65" s="5">
        <v>193.7</v>
      </c>
      <c r="Q65" s="5">
        <v>3.3420000000000001</v>
      </c>
      <c r="R65" s="5">
        <v>18.5</v>
      </c>
      <c r="S65" s="6">
        <v>41014</v>
      </c>
      <c r="U65" s="28"/>
      <c r="V65" s="28"/>
      <c r="W65" s="28"/>
      <c r="X65" s="28"/>
      <c r="Y65" s="28"/>
      <c r="Z65" s="28"/>
      <c r="AA65" s="28"/>
      <c r="AB65" s="28"/>
    </row>
    <row r="66" spans="1:28" ht="15" hidden="1" customHeight="1" x14ac:dyDescent="0.25">
      <c r="A66" s="3" t="s">
        <v>97</v>
      </c>
      <c r="B66" s="4" t="s">
        <v>98</v>
      </c>
      <c r="C66" s="5">
        <v>102.17898479999999</v>
      </c>
      <c r="D66" s="10">
        <v>15467</v>
      </c>
      <c r="E66" s="11">
        <v>42800</v>
      </c>
      <c r="F66" s="11">
        <v>33219</v>
      </c>
      <c r="G66" s="12">
        <f t="shared" ref="G66:G97" si="4">SUM(F66/E66)</f>
        <v>0.77614485981308412</v>
      </c>
      <c r="H66" s="12" t="str">
        <f t="shared" ref="H66:H97" si="5">IF(G66&gt;69%, "GOOD", "POOR")</f>
        <v>GOOD</v>
      </c>
      <c r="I66" s="5">
        <v>3</v>
      </c>
      <c r="J66" s="5">
        <v>240</v>
      </c>
      <c r="K66" s="5" t="str" cm="1">
        <f t="array" ref="K66">_xlfn.IFS(J66&gt;299,"High HP",J66&gt;99,"Medium HP",J66&lt;100,"Low HP")</f>
        <v>Medium HP</v>
      </c>
      <c r="L66" s="5" t="s">
        <v>21</v>
      </c>
      <c r="M66" s="5">
        <v>21</v>
      </c>
      <c r="N66" s="5">
        <v>114.5</v>
      </c>
      <c r="O66" s="5">
        <v>71.599999999999994</v>
      </c>
      <c r="P66" s="5">
        <v>191.3</v>
      </c>
      <c r="Q66" s="5">
        <v>3.65</v>
      </c>
      <c r="R66" s="5">
        <v>18.399999999999999</v>
      </c>
      <c r="S66" s="6">
        <v>41216</v>
      </c>
      <c r="U66" s="28"/>
      <c r="V66" s="28"/>
      <c r="W66" s="28"/>
      <c r="X66" s="28"/>
      <c r="Y66" s="28"/>
      <c r="Z66" s="28"/>
      <c r="AA66" s="28"/>
      <c r="AB66" s="28"/>
    </row>
    <row r="67" spans="1:28" ht="15" hidden="1" customHeight="1" x14ac:dyDescent="0.25">
      <c r="A67" s="3" t="s">
        <v>99</v>
      </c>
      <c r="B67" s="4" t="s">
        <v>100</v>
      </c>
      <c r="C67" s="5">
        <v>48.672897910000003</v>
      </c>
      <c r="D67" s="10">
        <v>55557</v>
      </c>
      <c r="E67" s="11">
        <v>14460</v>
      </c>
      <c r="F67" s="11">
        <v>13475</v>
      </c>
      <c r="G67" s="12">
        <f t="shared" si="4"/>
        <v>0.931881051175657</v>
      </c>
      <c r="H67" s="12" t="str">
        <f t="shared" si="5"/>
        <v>GOOD</v>
      </c>
      <c r="I67" s="5">
        <v>2.5</v>
      </c>
      <c r="J67" s="5">
        <v>120</v>
      </c>
      <c r="K67" s="5" t="str" cm="1">
        <f t="array" ref="K67">_xlfn.IFS(J67&gt;299,"High HP",J67&gt;99,"Medium HP",J67&lt;100,"Low HP")</f>
        <v>Medium HP</v>
      </c>
      <c r="L67" s="5" t="s">
        <v>43</v>
      </c>
      <c r="M67" s="5">
        <v>17</v>
      </c>
      <c r="N67" s="5">
        <v>93.4</v>
      </c>
      <c r="O67" s="5">
        <v>66.7</v>
      </c>
      <c r="P67" s="5">
        <v>152</v>
      </c>
      <c r="Q67" s="5">
        <v>3.0449999999999999</v>
      </c>
      <c r="R67" s="5">
        <v>19</v>
      </c>
      <c r="S67" s="6">
        <v>40972</v>
      </c>
      <c r="U67" s="28"/>
      <c r="V67" s="28"/>
      <c r="W67" s="28"/>
      <c r="X67" s="28"/>
      <c r="Y67" s="28"/>
      <c r="Z67" s="28"/>
      <c r="AA67" s="28"/>
      <c r="AB67" s="28"/>
    </row>
    <row r="68" spans="1:28" ht="15" hidden="1" customHeight="1" x14ac:dyDescent="0.25">
      <c r="A68" s="3" t="s">
        <v>99</v>
      </c>
      <c r="B68" s="4" t="s">
        <v>101</v>
      </c>
      <c r="C68" s="5">
        <v>76.584439619999998</v>
      </c>
      <c r="D68" s="10">
        <v>80556</v>
      </c>
      <c r="E68" s="11">
        <v>21620</v>
      </c>
      <c r="F68" s="11">
        <v>13775</v>
      </c>
      <c r="G68" s="12">
        <f t="shared" si="4"/>
        <v>0.63714153561517117</v>
      </c>
      <c r="H68" s="12" t="str">
        <f t="shared" si="5"/>
        <v>POOR</v>
      </c>
      <c r="I68" s="5">
        <v>4</v>
      </c>
      <c r="J68" s="5">
        <v>190</v>
      </c>
      <c r="K68" s="5" t="str" cm="1">
        <f t="array" ref="K68">_xlfn.IFS(J68&gt;299,"High HP",J68&gt;99,"Medium HP",J68&lt;100,"Low HP")</f>
        <v>Medium HP</v>
      </c>
      <c r="L68" s="5" t="s">
        <v>43</v>
      </c>
      <c r="M68" s="5">
        <v>20</v>
      </c>
      <c r="N68" s="5">
        <v>101.4</v>
      </c>
      <c r="O68" s="5">
        <v>69.400000000000006</v>
      </c>
      <c r="P68" s="5">
        <v>167.5</v>
      </c>
      <c r="Q68" s="5">
        <v>3.194</v>
      </c>
      <c r="R68" s="5">
        <v>20</v>
      </c>
      <c r="S68" s="6">
        <v>41187</v>
      </c>
      <c r="U68" s="28"/>
      <c r="V68" s="28"/>
      <c r="W68" s="28"/>
      <c r="X68" s="28"/>
      <c r="Y68" s="28"/>
      <c r="Z68" s="28"/>
      <c r="AA68" s="28"/>
      <c r="AB68" s="28"/>
    </row>
    <row r="69" spans="1:28" ht="15" hidden="1" customHeight="1" x14ac:dyDescent="0.25">
      <c r="A69" s="3" t="s">
        <v>99</v>
      </c>
      <c r="B69" s="4" t="s">
        <v>102</v>
      </c>
      <c r="C69" s="5">
        <v>80.387779120000005</v>
      </c>
      <c r="D69" s="10">
        <v>157040</v>
      </c>
      <c r="E69" s="11">
        <v>26895</v>
      </c>
      <c r="F69" s="11">
        <v>18810</v>
      </c>
      <c r="G69" s="12">
        <f t="shared" si="4"/>
        <v>0.69938650306748462</v>
      </c>
      <c r="H69" s="12" t="str">
        <f t="shared" si="5"/>
        <v>GOOD</v>
      </c>
      <c r="I69" s="5">
        <v>4</v>
      </c>
      <c r="J69" s="5">
        <v>195</v>
      </c>
      <c r="K69" s="5" t="str" cm="1">
        <f t="array" ref="K69">_xlfn.IFS(J69&gt;299,"High HP",J69&gt;99,"Medium HP",J69&lt;100,"Low HP")</f>
        <v>Medium HP</v>
      </c>
      <c r="L69" s="5" t="s">
        <v>43</v>
      </c>
      <c r="M69" s="5">
        <v>19</v>
      </c>
      <c r="N69" s="5">
        <v>105.9</v>
      </c>
      <c r="O69" s="5">
        <v>72.3</v>
      </c>
      <c r="P69" s="5">
        <v>181.5</v>
      </c>
      <c r="Q69" s="5">
        <v>3.88</v>
      </c>
      <c r="R69" s="5">
        <v>20.5</v>
      </c>
      <c r="S69" s="6">
        <v>40887</v>
      </c>
      <c r="U69" s="28"/>
      <c r="V69" s="28"/>
      <c r="W69" s="28"/>
      <c r="X69" s="28"/>
      <c r="Y69" s="28"/>
      <c r="Z69" s="28"/>
      <c r="AA69" s="28"/>
      <c r="AB69" s="28"/>
    </row>
    <row r="70" spans="1:28" ht="15" hidden="1" customHeight="1" x14ac:dyDescent="0.25">
      <c r="A70" s="3" t="s">
        <v>103</v>
      </c>
      <c r="B70" s="4" t="s">
        <v>104</v>
      </c>
      <c r="C70" s="5">
        <v>87.211001039999999</v>
      </c>
      <c r="D70" s="10">
        <v>24072</v>
      </c>
      <c r="E70" s="11">
        <v>31505</v>
      </c>
      <c r="F70" s="11">
        <v>26975</v>
      </c>
      <c r="G70" s="12">
        <f t="shared" si="4"/>
        <v>0.85621329947627356</v>
      </c>
      <c r="H70" s="12" t="str">
        <f t="shared" si="5"/>
        <v>GOOD</v>
      </c>
      <c r="I70" s="5">
        <v>3</v>
      </c>
      <c r="J70" s="5">
        <v>210</v>
      </c>
      <c r="K70" s="5" t="str" cm="1">
        <f t="array" ref="K70">_xlfn.IFS(J70&gt;299,"High HP",J70&gt;99,"Medium HP",J70&lt;100,"Low HP")</f>
        <v>Medium HP</v>
      </c>
      <c r="L70" s="5" t="s">
        <v>21</v>
      </c>
      <c r="M70" s="5">
        <v>23</v>
      </c>
      <c r="N70" s="5">
        <v>105.1</v>
      </c>
      <c r="O70" s="5">
        <v>70.5</v>
      </c>
      <c r="P70" s="5">
        <v>190.2</v>
      </c>
      <c r="Q70" s="5">
        <v>3.3730000000000002</v>
      </c>
      <c r="R70" s="5">
        <v>18.5</v>
      </c>
      <c r="S70" s="6">
        <v>41099</v>
      </c>
      <c r="U70" s="28"/>
      <c r="V70" s="28"/>
      <c r="W70" s="28"/>
      <c r="X70" s="28"/>
      <c r="Y70" s="28"/>
      <c r="Z70" s="28"/>
      <c r="AA70" s="28"/>
      <c r="AB70" s="28"/>
    </row>
    <row r="71" spans="1:28" ht="15" hidden="1" customHeight="1" x14ac:dyDescent="0.25">
      <c r="A71" s="3" t="s">
        <v>103</v>
      </c>
      <c r="B71" s="4" t="s">
        <v>105</v>
      </c>
      <c r="C71" s="5">
        <v>94.946698400000002</v>
      </c>
      <c r="D71" s="10">
        <v>12698</v>
      </c>
      <c r="E71" s="11">
        <v>37805</v>
      </c>
      <c r="F71" s="11">
        <v>32075.000000000004</v>
      </c>
      <c r="G71" s="12">
        <f t="shared" si="4"/>
        <v>0.8484327469911388</v>
      </c>
      <c r="H71" s="12" t="str">
        <f t="shared" si="5"/>
        <v>GOOD</v>
      </c>
      <c r="I71" s="5">
        <v>3</v>
      </c>
      <c r="J71" s="5">
        <v>225</v>
      </c>
      <c r="K71" s="5" t="str" cm="1">
        <f t="array" ref="K71">_xlfn.IFS(J71&gt;299,"High HP",J71&gt;99,"Medium HP",J71&lt;100,"Low HP")</f>
        <v>Medium HP</v>
      </c>
      <c r="L71" s="5" t="s">
        <v>21</v>
      </c>
      <c r="M71" s="5">
        <v>23</v>
      </c>
      <c r="N71" s="5">
        <v>110.2</v>
      </c>
      <c r="O71" s="5">
        <v>70.900000000000006</v>
      </c>
      <c r="P71" s="5">
        <v>189.2</v>
      </c>
      <c r="Q71" s="5">
        <v>3.6379999999999999</v>
      </c>
      <c r="R71" s="5">
        <v>19.8</v>
      </c>
      <c r="S71" s="6">
        <v>41039</v>
      </c>
      <c r="U71" s="28"/>
      <c r="V71" s="28"/>
      <c r="W71" s="28"/>
      <c r="X71" s="28"/>
      <c r="Y71" s="28"/>
      <c r="Z71" s="28"/>
      <c r="AA71" s="28"/>
      <c r="AB71" s="28"/>
    </row>
    <row r="72" spans="1:28" ht="15" hidden="1" customHeight="1" x14ac:dyDescent="0.25">
      <c r="A72" s="3" t="s">
        <v>103</v>
      </c>
      <c r="B72" s="4" t="s">
        <v>106</v>
      </c>
      <c r="C72" s="5">
        <v>125.0133574</v>
      </c>
      <c r="D72" s="10">
        <v>3334</v>
      </c>
      <c r="E72" s="11">
        <v>46305</v>
      </c>
      <c r="F72" s="11">
        <v>38955</v>
      </c>
      <c r="G72" s="12">
        <f t="shared" si="4"/>
        <v>0.84126984126984128</v>
      </c>
      <c r="H72" s="12" t="str">
        <f t="shared" si="5"/>
        <v>GOOD</v>
      </c>
      <c r="I72" s="5">
        <v>4</v>
      </c>
      <c r="J72" s="5">
        <v>300</v>
      </c>
      <c r="K72" s="5" t="str" cm="1">
        <f t="array" ref="K72">_xlfn.IFS(J72&gt;299,"High HP",J72&gt;99,"Medium HP",J72&lt;100,"Low HP")</f>
        <v>High HP</v>
      </c>
      <c r="L72" s="5" t="s">
        <v>21</v>
      </c>
      <c r="M72" s="5">
        <v>21</v>
      </c>
      <c r="N72" s="5">
        <v>110.2</v>
      </c>
      <c r="O72" s="5">
        <v>70.900000000000006</v>
      </c>
      <c r="P72" s="5">
        <v>189.2</v>
      </c>
      <c r="Q72" s="5">
        <v>3.6930000000000001</v>
      </c>
      <c r="R72" s="5">
        <v>19.8</v>
      </c>
      <c r="S72" s="6">
        <v>41241</v>
      </c>
      <c r="U72" s="28"/>
      <c r="V72" s="28"/>
      <c r="W72" s="28"/>
      <c r="X72" s="28"/>
      <c r="Y72" s="28"/>
      <c r="Z72" s="28"/>
      <c r="AA72" s="28"/>
      <c r="AB72" s="28"/>
    </row>
    <row r="73" spans="1:28" ht="15" hidden="1" customHeight="1" x14ac:dyDescent="0.25">
      <c r="A73" s="3" t="s">
        <v>103</v>
      </c>
      <c r="B73" s="4" t="s">
        <v>107</v>
      </c>
      <c r="C73" s="5">
        <v>124.44671630000001</v>
      </c>
      <c r="D73" s="10">
        <v>6375</v>
      </c>
      <c r="E73" s="11">
        <v>54005</v>
      </c>
      <c r="F73" s="11">
        <v>40375</v>
      </c>
      <c r="G73" s="12">
        <f t="shared" si="4"/>
        <v>0.74761596148504772</v>
      </c>
      <c r="H73" s="12" t="str">
        <f t="shared" si="5"/>
        <v>GOOD</v>
      </c>
      <c r="I73" s="5">
        <v>4</v>
      </c>
      <c r="J73" s="5">
        <v>290</v>
      </c>
      <c r="K73" s="5" t="str" cm="1">
        <f t="array" ref="K73">_xlfn.IFS(J73&gt;299,"High HP",J73&gt;99,"Medium HP",J73&lt;100,"Low HP")</f>
        <v>Medium HP</v>
      </c>
      <c r="L73" s="5" t="s">
        <v>21</v>
      </c>
      <c r="M73" s="5">
        <v>22</v>
      </c>
      <c r="N73" s="5">
        <v>112.2</v>
      </c>
      <c r="O73" s="5">
        <v>72</v>
      </c>
      <c r="P73" s="5">
        <v>196.7</v>
      </c>
      <c r="Q73" s="5">
        <v>3.89</v>
      </c>
      <c r="R73" s="5">
        <v>22.5</v>
      </c>
      <c r="S73" s="6">
        <v>40997</v>
      </c>
      <c r="U73" s="28"/>
      <c r="V73" s="28"/>
      <c r="W73" s="28"/>
      <c r="X73" s="28"/>
      <c r="Y73" s="28"/>
      <c r="Z73" s="28"/>
      <c r="AA73" s="28"/>
      <c r="AB73" s="28"/>
    </row>
    <row r="74" spans="1:28" ht="15" hidden="1" customHeight="1" x14ac:dyDescent="0.25">
      <c r="A74" s="3" t="s">
        <v>103</v>
      </c>
      <c r="B74" s="4" t="s">
        <v>108</v>
      </c>
      <c r="C74" s="5">
        <v>105.760458</v>
      </c>
      <c r="D74" s="10">
        <v>9126</v>
      </c>
      <c r="E74" s="11">
        <v>60105</v>
      </c>
      <c r="F74" s="11">
        <v>43870</v>
      </c>
      <c r="G74" s="12">
        <f t="shared" si="4"/>
        <v>0.72988936028616591</v>
      </c>
      <c r="H74" s="12" t="str">
        <f t="shared" si="5"/>
        <v>GOOD</v>
      </c>
      <c r="I74" s="5">
        <v>4.7</v>
      </c>
      <c r="J74" s="5">
        <v>230</v>
      </c>
      <c r="K74" s="5" t="str" cm="1">
        <f t="array" ref="K74">_xlfn.IFS(J74&gt;299,"High HP",J74&gt;99,"Medium HP",J74&lt;100,"Low HP")</f>
        <v>Medium HP</v>
      </c>
      <c r="L74" s="5" t="s">
        <v>43</v>
      </c>
      <c r="M74" s="5">
        <v>15</v>
      </c>
      <c r="N74" s="5">
        <v>112.2</v>
      </c>
      <c r="O74" s="5">
        <v>76.400000000000006</v>
      </c>
      <c r="P74" s="5">
        <v>192.5</v>
      </c>
      <c r="Q74" s="5">
        <v>5.4009999999999998</v>
      </c>
      <c r="R74" s="5">
        <v>25.4</v>
      </c>
      <c r="S74" s="6">
        <v>41212</v>
      </c>
      <c r="U74" s="28"/>
      <c r="V74" s="28"/>
      <c r="W74" s="28"/>
      <c r="X74" s="28"/>
      <c r="Y74" s="28"/>
      <c r="Z74" s="28"/>
      <c r="AA74" s="28"/>
      <c r="AB74" s="28"/>
    </row>
    <row r="75" spans="1:28" ht="15" hidden="1" customHeight="1" x14ac:dyDescent="0.25">
      <c r="A75" s="3" t="s">
        <v>103</v>
      </c>
      <c r="B75" s="4" t="s">
        <v>109</v>
      </c>
      <c r="C75" s="5">
        <v>91.943801559999997</v>
      </c>
      <c r="D75" s="10">
        <v>51238</v>
      </c>
      <c r="E75" s="11">
        <v>34605</v>
      </c>
      <c r="F75" s="11">
        <v>29140</v>
      </c>
      <c r="G75" s="12">
        <f t="shared" si="4"/>
        <v>0.84207484467562488</v>
      </c>
      <c r="H75" s="12" t="str">
        <f t="shared" si="5"/>
        <v>GOOD</v>
      </c>
      <c r="I75" s="5">
        <v>3</v>
      </c>
      <c r="J75" s="5">
        <v>220</v>
      </c>
      <c r="K75" s="5" t="str" cm="1">
        <f t="array" ref="K75">_xlfn.IFS(J75&gt;299,"High HP",J75&gt;99,"Medium HP",J75&lt;100,"Low HP")</f>
        <v>Medium HP</v>
      </c>
      <c r="L75" s="5" t="s">
        <v>43</v>
      </c>
      <c r="M75" s="5">
        <v>21</v>
      </c>
      <c r="N75" s="5">
        <v>103</v>
      </c>
      <c r="O75" s="5">
        <v>71.5</v>
      </c>
      <c r="P75" s="5">
        <v>180.1</v>
      </c>
      <c r="Q75" s="5">
        <v>3.9</v>
      </c>
      <c r="R75" s="5">
        <v>17.2</v>
      </c>
      <c r="S75" s="6">
        <v>40912</v>
      </c>
      <c r="U75" s="28"/>
      <c r="V75" s="28"/>
      <c r="W75" s="28"/>
      <c r="X75" s="28"/>
      <c r="Y75" s="28"/>
      <c r="Z75" s="28"/>
      <c r="AA75" s="28"/>
      <c r="AB75" s="28"/>
    </row>
    <row r="76" spans="1:28" ht="15" hidden="1" customHeight="1" x14ac:dyDescent="0.25">
      <c r="A76" s="3" t="s">
        <v>110</v>
      </c>
      <c r="B76" s="4" t="s">
        <v>111</v>
      </c>
      <c r="C76" s="5">
        <v>113.5402069</v>
      </c>
      <c r="D76" s="10">
        <v>13798</v>
      </c>
      <c r="E76" s="11">
        <v>39080</v>
      </c>
      <c r="F76" s="11">
        <v>20525</v>
      </c>
      <c r="G76" s="12">
        <f t="shared" si="4"/>
        <v>0.52520470829068577</v>
      </c>
      <c r="H76" s="12" t="str">
        <f t="shared" si="5"/>
        <v>POOR</v>
      </c>
      <c r="I76" s="5">
        <v>4.5999999999999996</v>
      </c>
      <c r="J76" s="5">
        <v>275</v>
      </c>
      <c r="K76" s="5" t="str" cm="1">
        <f t="array" ref="K76">_xlfn.IFS(J76&gt;299,"High HP",J76&gt;99,"Medium HP",J76&lt;100,"Low HP")</f>
        <v>Medium HP</v>
      </c>
      <c r="L76" s="5" t="s">
        <v>21</v>
      </c>
      <c r="M76" s="5">
        <v>22</v>
      </c>
      <c r="N76" s="5">
        <v>109</v>
      </c>
      <c r="O76" s="5">
        <v>73.599999999999994</v>
      </c>
      <c r="P76" s="5">
        <v>208.5</v>
      </c>
      <c r="Q76" s="5">
        <v>3.8679999999999999</v>
      </c>
      <c r="R76" s="5">
        <v>20</v>
      </c>
      <c r="S76" s="6">
        <v>41124</v>
      </c>
      <c r="U76" s="28"/>
      <c r="V76" s="28"/>
      <c r="W76" s="28"/>
      <c r="X76" s="28"/>
      <c r="Y76" s="28"/>
      <c r="Z76" s="28"/>
      <c r="AA76" s="28"/>
      <c r="AB76" s="28"/>
    </row>
    <row r="77" spans="1:28" ht="15" hidden="1" customHeight="1" x14ac:dyDescent="0.25">
      <c r="A77" s="3" t="s">
        <v>110</v>
      </c>
      <c r="B77" s="4" t="s">
        <v>112</v>
      </c>
      <c r="C77" s="5">
        <v>93.957916900000001</v>
      </c>
      <c r="D77" s="10">
        <v>48911</v>
      </c>
      <c r="E77" s="11">
        <v>43330</v>
      </c>
      <c r="F77" s="11">
        <v>21725</v>
      </c>
      <c r="G77" s="12">
        <f t="shared" si="4"/>
        <v>0.5013847219016847</v>
      </c>
      <c r="H77" s="12" t="str">
        <f t="shared" si="5"/>
        <v>POOR</v>
      </c>
      <c r="I77" s="5">
        <v>4.5999999999999996</v>
      </c>
      <c r="J77" s="5">
        <v>215</v>
      </c>
      <c r="K77" s="5" t="str" cm="1">
        <f t="array" ref="K77">_xlfn.IFS(J77&gt;299,"High HP",J77&gt;99,"Medium HP",J77&lt;100,"Low HP")</f>
        <v>Medium HP</v>
      </c>
      <c r="L77" s="5" t="s">
        <v>21</v>
      </c>
      <c r="M77" s="5">
        <v>21</v>
      </c>
      <c r="N77" s="5">
        <v>117.7</v>
      </c>
      <c r="O77" s="5">
        <v>78.2</v>
      </c>
      <c r="P77" s="5">
        <v>215.3</v>
      </c>
      <c r="Q77" s="5">
        <v>4.1210000000000004</v>
      </c>
      <c r="R77" s="5">
        <v>19</v>
      </c>
      <c r="S77" s="6">
        <v>41064</v>
      </c>
      <c r="U77" s="28"/>
      <c r="V77" s="28"/>
      <c r="W77" s="28"/>
      <c r="X77" s="28"/>
      <c r="Y77" s="28"/>
      <c r="Z77" s="28"/>
      <c r="AA77" s="28"/>
      <c r="AB77" s="28"/>
    </row>
    <row r="78" spans="1:28" ht="15" hidden="1" customHeight="1" x14ac:dyDescent="0.25">
      <c r="A78" s="3" t="s">
        <v>110</v>
      </c>
      <c r="B78" s="4" t="s">
        <v>113</v>
      </c>
      <c r="C78" s="5">
        <v>123.97204670000001</v>
      </c>
      <c r="D78" s="10">
        <v>22925</v>
      </c>
      <c r="E78" s="11">
        <v>42660</v>
      </c>
      <c r="F78" s="11">
        <v>20765</v>
      </c>
      <c r="G78" s="12">
        <f t="shared" si="4"/>
        <v>0.48675574308485703</v>
      </c>
      <c r="H78" s="12" t="str">
        <f t="shared" si="5"/>
        <v>POOR</v>
      </c>
      <c r="I78" s="5">
        <v>5.4</v>
      </c>
      <c r="J78" s="5">
        <v>300</v>
      </c>
      <c r="K78" s="5" t="str" cm="1">
        <f t="array" ref="K78">_xlfn.IFS(J78&gt;299,"High HP",J78&gt;99,"Medium HP",J78&lt;100,"Low HP")</f>
        <v>High HP</v>
      </c>
      <c r="L78" s="5" t="s">
        <v>43</v>
      </c>
      <c r="M78" s="5">
        <v>15</v>
      </c>
      <c r="N78" s="5">
        <v>119</v>
      </c>
      <c r="O78" s="5">
        <v>79.900000000000006</v>
      </c>
      <c r="P78" s="5">
        <v>204.8</v>
      </c>
      <c r="Q78" s="5">
        <v>5.3929999999999998</v>
      </c>
      <c r="R78" s="5">
        <v>30</v>
      </c>
      <c r="S78" s="6">
        <v>41266</v>
      </c>
      <c r="U78" s="28"/>
      <c r="V78" s="28"/>
      <c r="W78" s="28"/>
      <c r="X78" s="28"/>
      <c r="Y78" s="28"/>
      <c r="Z78" s="28"/>
      <c r="AA78" s="28"/>
      <c r="AB78" s="28"/>
    </row>
    <row r="79" spans="1:28" ht="15" hidden="1" customHeight="1" x14ac:dyDescent="0.25">
      <c r="A79" s="3" t="s">
        <v>114</v>
      </c>
      <c r="B79" s="4" t="s">
        <v>115</v>
      </c>
      <c r="C79" s="5">
        <v>45.832180559999998</v>
      </c>
      <c r="D79" s="10">
        <v>26232</v>
      </c>
      <c r="E79" s="11">
        <v>13987</v>
      </c>
      <c r="F79" s="11">
        <v>8325</v>
      </c>
      <c r="G79" s="12">
        <f t="shared" si="4"/>
        <v>0.59519553871452058</v>
      </c>
      <c r="H79" s="12" t="str">
        <f t="shared" si="5"/>
        <v>POOR</v>
      </c>
      <c r="I79" s="5">
        <v>1.8</v>
      </c>
      <c r="J79" s="5">
        <v>113</v>
      </c>
      <c r="K79" s="5" t="str" cm="1">
        <f t="array" ref="K79">_xlfn.IFS(J79&gt;299,"High HP",J79&gt;99,"Medium HP",J79&lt;100,"Low HP")</f>
        <v>Medium HP</v>
      </c>
      <c r="L79" s="5" t="s">
        <v>21</v>
      </c>
      <c r="M79" s="5">
        <v>30</v>
      </c>
      <c r="N79" s="5">
        <v>98.4</v>
      </c>
      <c r="O79" s="5">
        <v>66.5</v>
      </c>
      <c r="P79" s="5">
        <v>173.6</v>
      </c>
      <c r="Q79" s="5">
        <v>2.25</v>
      </c>
      <c r="R79" s="5">
        <v>13.2</v>
      </c>
      <c r="S79" s="6">
        <v>41022</v>
      </c>
      <c r="U79" s="28"/>
      <c r="V79" s="28"/>
      <c r="W79" s="28"/>
      <c r="X79" s="28"/>
      <c r="Y79" s="28"/>
      <c r="Z79" s="28"/>
      <c r="AA79" s="28"/>
      <c r="AB79" s="28"/>
    </row>
    <row r="80" spans="1:28" ht="15" hidden="1" customHeight="1" x14ac:dyDescent="0.25">
      <c r="A80" s="3" t="s">
        <v>114</v>
      </c>
      <c r="B80" s="4" t="s">
        <v>116</v>
      </c>
      <c r="C80" s="5">
        <v>62.441962349999997</v>
      </c>
      <c r="D80" s="10">
        <v>42541</v>
      </c>
      <c r="E80" s="11">
        <v>19047</v>
      </c>
      <c r="F80" s="11">
        <v>10395</v>
      </c>
      <c r="G80" s="12">
        <f t="shared" si="4"/>
        <v>0.54575523704520401</v>
      </c>
      <c r="H80" s="12" t="str">
        <f t="shared" si="5"/>
        <v>POOR</v>
      </c>
      <c r="I80" s="5">
        <v>2.4</v>
      </c>
      <c r="J80" s="5">
        <v>154</v>
      </c>
      <c r="K80" s="5" t="str" cm="1">
        <f t="array" ref="K80">_xlfn.IFS(J80&gt;299,"High HP",J80&gt;99,"Medium HP",J80&lt;100,"Low HP")</f>
        <v>Medium HP</v>
      </c>
      <c r="L80" s="5" t="s">
        <v>21</v>
      </c>
      <c r="M80" s="5">
        <v>24</v>
      </c>
      <c r="N80" s="5">
        <v>100.8</v>
      </c>
      <c r="O80" s="5">
        <v>68.900000000000006</v>
      </c>
      <c r="P80" s="5">
        <v>175.4</v>
      </c>
      <c r="Q80" s="5">
        <v>2.91</v>
      </c>
      <c r="R80" s="5">
        <v>15.9</v>
      </c>
      <c r="S80" s="6">
        <v>41237</v>
      </c>
      <c r="U80" s="28"/>
      <c r="V80" s="28"/>
      <c r="W80" s="28"/>
      <c r="X80" s="28"/>
      <c r="Y80" s="28"/>
      <c r="Z80" s="28"/>
      <c r="AA80" s="28"/>
      <c r="AB80" s="28"/>
    </row>
    <row r="81" spans="1:28" ht="15" hidden="1" customHeight="1" x14ac:dyDescent="0.25">
      <c r="A81" s="3" t="s">
        <v>114</v>
      </c>
      <c r="B81" s="4" t="s">
        <v>117</v>
      </c>
      <c r="C81" s="5">
        <v>58.606772919999997</v>
      </c>
      <c r="D81" s="10">
        <v>55616</v>
      </c>
      <c r="E81" s="11">
        <v>17357</v>
      </c>
      <c r="F81" s="11">
        <v>10595</v>
      </c>
      <c r="G81" s="12">
        <f t="shared" si="4"/>
        <v>0.61041654663824396</v>
      </c>
      <c r="H81" s="12" t="str">
        <f t="shared" si="5"/>
        <v>POOR</v>
      </c>
      <c r="I81" s="5">
        <v>2.4</v>
      </c>
      <c r="J81" s="5">
        <v>145</v>
      </c>
      <c r="K81" s="5" t="str" cm="1">
        <f t="array" ref="K81">_xlfn.IFS(J81&gt;299,"High HP",J81&gt;99,"Medium HP",J81&lt;100,"Low HP")</f>
        <v>Medium HP</v>
      </c>
      <c r="L81" s="5" t="s">
        <v>21</v>
      </c>
      <c r="M81" s="5">
        <v>25</v>
      </c>
      <c r="N81" s="5">
        <v>103.7</v>
      </c>
      <c r="O81" s="5">
        <v>68.5</v>
      </c>
      <c r="P81" s="5">
        <v>187.8</v>
      </c>
      <c r="Q81" s="5">
        <v>2.9449999999999998</v>
      </c>
      <c r="R81" s="5">
        <v>16.3</v>
      </c>
      <c r="S81" s="6">
        <v>40937</v>
      </c>
      <c r="U81" s="28"/>
      <c r="V81" s="28"/>
      <c r="W81" s="28"/>
      <c r="X81" s="28"/>
      <c r="Y81" s="28"/>
      <c r="Z81" s="28"/>
      <c r="AA81" s="28"/>
      <c r="AB81" s="28"/>
    </row>
    <row r="82" spans="1:28" ht="15" hidden="1" customHeight="1" x14ac:dyDescent="0.25">
      <c r="A82" s="3" t="s">
        <v>114</v>
      </c>
      <c r="B82" s="4" t="s">
        <v>118</v>
      </c>
      <c r="C82" s="5">
        <v>84.83077858</v>
      </c>
      <c r="D82" s="10">
        <v>5711</v>
      </c>
      <c r="E82" s="11">
        <v>24997</v>
      </c>
      <c r="F82" s="11">
        <v>16575</v>
      </c>
      <c r="G82" s="12">
        <f t="shared" si="4"/>
        <v>0.66307956954834579</v>
      </c>
      <c r="H82" s="12" t="str">
        <f t="shared" si="5"/>
        <v>POOR</v>
      </c>
      <c r="I82" s="5">
        <v>3.5</v>
      </c>
      <c r="J82" s="5">
        <v>210</v>
      </c>
      <c r="K82" s="5" t="str" cm="1">
        <f t="array" ref="K82">_xlfn.IFS(J82&gt;299,"High HP",J82&gt;99,"Medium HP",J82&lt;100,"Low HP")</f>
        <v>Medium HP</v>
      </c>
      <c r="L82" s="5" t="s">
        <v>21</v>
      </c>
      <c r="M82" s="5">
        <v>22</v>
      </c>
      <c r="N82" s="5">
        <v>107.1</v>
      </c>
      <c r="O82" s="5">
        <v>70.3</v>
      </c>
      <c r="P82" s="5">
        <v>194.1</v>
      </c>
      <c r="Q82" s="5">
        <v>3.4430000000000001</v>
      </c>
      <c r="R82" s="5">
        <v>19</v>
      </c>
      <c r="S82" s="6">
        <v>41149</v>
      </c>
      <c r="U82" s="28"/>
      <c r="V82" s="28"/>
      <c r="W82" s="28"/>
      <c r="X82" s="28"/>
      <c r="Y82" s="28"/>
      <c r="Z82" s="28"/>
      <c r="AA82" s="28"/>
      <c r="AB82" s="28"/>
    </row>
    <row r="83" spans="1:28" ht="15" hidden="1" customHeight="1" x14ac:dyDescent="0.25">
      <c r="A83" s="3" t="s">
        <v>114</v>
      </c>
      <c r="B83" s="4" t="s">
        <v>119</v>
      </c>
      <c r="C83" s="5">
        <v>67.544154939999999</v>
      </c>
      <c r="D83" s="10">
        <v>110</v>
      </c>
      <c r="E83" s="11">
        <v>25450</v>
      </c>
      <c r="F83" s="11">
        <v>20940</v>
      </c>
      <c r="G83" s="12">
        <f t="shared" si="4"/>
        <v>0.82278978388998036</v>
      </c>
      <c r="H83" s="12" t="str">
        <f t="shared" si="5"/>
        <v>GOOD</v>
      </c>
      <c r="I83" s="5">
        <v>3</v>
      </c>
      <c r="J83" s="5">
        <v>161</v>
      </c>
      <c r="K83" s="5" t="str" cm="1">
        <f t="array" ref="K83">_xlfn.IFS(J83&gt;299,"High HP",J83&gt;99,"Medium HP",J83&lt;100,"Low HP")</f>
        <v>Medium HP</v>
      </c>
      <c r="L83" s="5" t="s">
        <v>21</v>
      </c>
      <c r="M83" s="5">
        <v>21</v>
      </c>
      <c r="N83" s="5">
        <v>97.2</v>
      </c>
      <c r="O83" s="5">
        <v>72.400000000000006</v>
      </c>
      <c r="P83" s="5">
        <v>180.3</v>
      </c>
      <c r="Q83" s="5">
        <v>3.1309999999999998</v>
      </c>
      <c r="R83" s="5">
        <v>19.8</v>
      </c>
      <c r="S83" s="6">
        <v>41089</v>
      </c>
      <c r="U83" s="28"/>
      <c r="V83" s="28"/>
      <c r="W83" s="28"/>
      <c r="X83" s="28"/>
      <c r="Y83" s="28"/>
      <c r="Z83" s="28"/>
      <c r="AA83" s="28"/>
      <c r="AB83" s="28"/>
    </row>
    <row r="84" spans="1:28" ht="15" hidden="1" customHeight="1" x14ac:dyDescent="0.25">
      <c r="A84" s="3" t="s">
        <v>114</v>
      </c>
      <c r="B84" s="4" t="s">
        <v>120</v>
      </c>
      <c r="C84" s="5">
        <v>83.920815039999994</v>
      </c>
      <c r="D84" s="10">
        <v>11337</v>
      </c>
      <c r="E84" s="11">
        <v>31807</v>
      </c>
      <c r="F84" s="11">
        <v>19125</v>
      </c>
      <c r="G84" s="12">
        <f t="shared" si="4"/>
        <v>0.601282736504543</v>
      </c>
      <c r="H84" s="12" t="str">
        <f t="shared" si="5"/>
        <v>POOR</v>
      </c>
      <c r="I84" s="5">
        <v>3.5</v>
      </c>
      <c r="J84" s="5">
        <v>200</v>
      </c>
      <c r="K84" s="5" t="str" cm="1">
        <f t="array" ref="K84">_xlfn.IFS(J84&gt;299,"High HP",J84&gt;99,"Medium HP",J84&lt;100,"Low HP")</f>
        <v>Medium HP</v>
      </c>
      <c r="L84" s="5" t="s">
        <v>43</v>
      </c>
      <c r="M84" s="5">
        <v>18</v>
      </c>
      <c r="N84" s="5">
        <v>107.3</v>
      </c>
      <c r="O84" s="5">
        <v>69.900000000000006</v>
      </c>
      <c r="P84" s="5">
        <v>186.6</v>
      </c>
      <c r="Q84" s="5">
        <v>4.5199999999999996</v>
      </c>
      <c r="R84" s="5">
        <v>24.3</v>
      </c>
      <c r="S84" s="6">
        <v>40925</v>
      </c>
      <c r="U84" s="28"/>
      <c r="V84" s="28"/>
      <c r="W84" s="28"/>
      <c r="X84" s="28"/>
      <c r="Y84" s="28"/>
      <c r="Z84" s="28"/>
      <c r="AA84" s="28"/>
      <c r="AB84" s="28"/>
    </row>
    <row r="85" spans="1:28" ht="15" hidden="1" customHeight="1" x14ac:dyDescent="0.25">
      <c r="A85" s="3" t="s">
        <v>114</v>
      </c>
      <c r="B85" s="4" t="s">
        <v>121</v>
      </c>
      <c r="C85" s="5">
        <v>70.660941789999995</v>
      </c>
      <c r="D85" s="10">
        <v>39348</v>
      </c>
      <c r="E85" s="11">
        <v>22527</v>
      </c>
      <c r="F85" s="11">
        <v>13880</v>
      </c>
      <c r="G85" s="12">
        <f t="shared" si="4"/>
        <v>0.6161495094775159</v>
      </c>
      <c r="H85" s="12" t="str">
        <f t="shared" si="5"/>
        <v>POOR</v>
      </c>
      <c r="I85" s="5">
        <v>3</v>
      </c>
      <c r="J85" s="5">
        <v>173</v>
      </c>
      <c r="K85" s="5" t="str" cm="1">
        <f t="array" ref="K85">_xlfn.IFS(J85&gt;299,"High HP",J85&gt;99,"Medium HP",J85&lt;100,"Low HP")</f>
        <v>Medium HP</v>
      </c>
      <c r="L85" s="5" t="s">
        <v>43</v>
      </c>
      <c r="M85" s="5">
        <v>20</v>
      </c>
      <c r="N85" s="5">
        <v>107.3</v>
      </c>
      <c r="O85" s="5">
        <v>66.7</v>
      </c>
      <c r="P85" s="5">
        <v>178.3</v>
      </c>
      <c r="Q85" s="5">
        <v>3.51</v>
      </c>
      <c r="R85" s="5">
        <v>19.5</v>
      </c>
      <c r="S85" s="6">
        <v>41047</v>
      </c>
      <c r="U85" s="28"/>
      <c r="V85" s="28"/>
      <c r="W85" s="28"/>
      <c r="X85" s="28"/>
      <c r="Y85" s="28"/>
      <c r="Z85" s="28"/>
      <c r="AA85" s="28"/>
      <c r="AB85" s="28"/>
    </row>
    <row r="86" spans="1:28" ht="15" hidden="1" customHeight="1" x14ac:dyDescent="0.25">
      <c r="A86" s="3" t="s">
        <v>122</v>
      </c>
      <c r="B86" s="4" t="s">
        <v>123</v>
      </c>
      <c r="C86" s="5">
        <v>50.997747609999998</v>
      </c>
      <c r="D86" s="10">
        <v>14351</v>
      </c>
      <c r="E86" s="11">
        <v>16239.999999999998</v>
      </c>
      <c r="F86" s="11">
        <v>8800</v>
      </c>
      <c r="G86" s="12">
        <f t="shared" si="4"/>
        <v>0.54187192118226613</v>
      </c>
      <c r="H86" s="12" t="str">
        <f t="shared" si="5"/>
        <v>POOR</v>
      </c>
      <c r="I86" s="5">
        <v>2</v>
      </c>
      <c r="J86" s="5">
        <v>125</v>
      </c>
      <c r="K86" s="5" t="str" cm="1">
        <f t="array" ref="K86">_xlfn.IFS(J86&gt;299,"High HP",J86&gt;99,"Medium HP",J86&lt;100,"Low HP")</f>
        <v>Medium HP</v>
      </c>
      <c r="L86" s="5" t="s">
        <v>21</v>
      </c>
      <c r="M86" s="5">
        <v>28</v>
      </c>
      <c r="N86" s="5">
        <v>106.5</v>
      </c>
      <c r="O86" s="5">
        <v>69.099999999999994</v>
      </c>
      <c r="P86" s="5">
        <v>184.8</v>
      </c>
      <c r="Q86" s="5">
        <v>2.7690000000000001</v>
      </c>
      <c r="R86" s="5">
        <v>15</v>
      </c>
      <c r="S86" s="6">
        <v>41262</v>
      </c>
      <c r="U86" s="28"/>
      <c r="V86" s="28"/>
      <c r="W86" s="28"/>
      <c r="X86" s="28"/>
      <c r="Y86" s="28"/>
      <c r="Z86" s="28"/>
      <c r="AA86" s="28"/>
      <c r="AB86" s="28"/>
    </row>
    <row r="87" spans="1:28" ht="15" hidden="1" customHeight="1" x14ac:dyDescent="0.25">
      <c r="A87" s="3" t="s">
        <v>122</v>
      </c>
      <c r="B87" s="4" t="s">
        <v>124</v>
      </c>
      <c r="C87" s="5">
        <v>51.113474259999997</v>
      </c>
      <c r="D87" s="10">
        <v>26529</v>
      </c>
      <c r="E87" s="11">
        <v>16540</v>
      </c>
      <c r="F87" s="11">
        <v>13890</v>
      </c>
      <c r="G87" s="12">
        <f t="shared" si="4"/>
        <v>0.83978234582829503</v>
      </c>
      <c r="H87" s="12" t="str">
        <f t="shared" si="5"/>
        <v>GOOD</v>
      </c>
      <c r="I87" s="5">
        <v>2</v>
      </c>
      <c r="J87" s="5">
        <v>125</v>
      </c>
      <c r="K87" s="5" t="str" cm="1">
        <f t="array" ref="K87">_xlfn.IFS(J87&gt;299,"High HP",J87&gt;99,"Medium HP",J87&lt;100,"Low HP")</f>
        <v>Medium HP</v>
      </c>
      <c r="L87" s="5" t="s">
        <v>21</v>
      </c>
      <c r="M87" s="5">
        <v>30</v>
      </c>
      <c r="N87" s="5">
        <v>106.4</v>
      </c>
      <c r="O87" s="5">
        <v>69.599999999999994</v>
      </c>
      <c r="P87" s="5">
        <v>185</v>
      </c>
      <c r="Q87" s="5">
        <v>2.8919999999999999</v>
      </c>
      <c r="R87" s="5">
        <v>16</v>
      </c>
      <c r="S87" s="6">
        <v>40962</v>
      </c>
      <c r="U87" s="28"/>
      <c r="V87" s="28"/>
      <c r="W87" s="28"/>
      <c r="X87" s="28"/>
      <c r="Y87" s="28"/>
      <c r="Z87" s="28"/>
      <c r="AA87" s="28"/>
      <c r="AB87" s="28"/>
    </row>
    <row r="88" spans="1:28" ht="15" hidden="1" customHeight="1" x14ac:dyDescent="0.25">
      <c r="A88" s="3" t="s">
        <v>122</v>
      </c>
      <c r="B88" s="4" t="s">
        <v>125</v>
      </c>
      <c r="C88" s="5">
        <v>62.239966629999998</v>
      </c>
      <c r="D88" s="10">
        <v>67956</v>
      </c>
      <c r="E88" s="11">
        <v>19035</v>
      </c>
      <c r="F88" s="11">
        <v>11030</v>
      </c>
      <c r="G88" s="12">
        <f t="shared" si="4"/>
        <v>0.57945889151562913</v>
      </c>
      <c r="H88" s="12" t="str">
        <f t="shared" si="5"/>
        <v>POOR</v>
      </c>
      <c r="I88" s="5">
        <v>3</v>
      </c>
      <c r="J88" s="5">
        <v>153</v>
      </c>
      <c r="K88" s="5" t="str" cm="1">
        <f t="array" ref="K88">_xlfn.IFS(J88&gt;299,"High HP",J88&gt;99,"Medium HP",J88&lt;100,"Low HP")</f>
        <v>Medium HP</v>
      </c>
      <c r="L88" s="5" t="s">
        <v>21</v>
      </c>
      <c r="M88" s="5">
        <v>24</v>
      </c>
      <c r="N88" s="5">
        <v>108.5</v>
      </c>
      <c r="O88" s="5">
        <v>73</v>
      </c>
      <c r="P88" s="5">
        <v>199.7</v>
      </c>
      <c r="Q88" s="5">
        <v>3.379</v>
      </c>
      <c r="R88" s="5">
        <v>16</v>
      </c>
      <c r="S88" s="6">
        <v>41174</v>
      </c>
      <c r="U88" s="28"/>
      <c r="V88" s="28"/>
      <c r="W88" s="28"/>
      <c r="X88" s="28"/>
      <c r="Y88" s="28"/>
      <c r="Z88" s="28"/>
      <c r="AA88" s="28"/>
      <c r="AB88" s="28"/>
    </row>
    <row r="89" spans="1:28" ht="15" hidden="1" customHeight="1" x14ac:dyDescent="0.25">
      <c r="A89" s="3" t="s">
        <v>122</v>
      </c>
      <c r="B89" s="4" t="s">
        <v>126</v>
      </c>
      <c r="C89" s="5">
        <v>80.657696459999997</v>
      </c>
      <c r="D89" s="10">
        <v>81174</v>
      </c>
      <c r="E89" s="11">
        <v>22605</v>
      </c>
      <c r="F89" s="11">
        <v>14875</v>
      </c>
      <c r="G89" s="12">
        <f t="shared" si="4"/>
        <v>0.65804025658040255</v>
      </c>
      <c r="H89" s="12" t="str">
        <f t="shared" si="5"/>
        <v>POOR</v>
      </c>
      <c r="I89" s="5">
        <v>4.5999999999999996</v>
      </c>
      <c r="J89" s="5">
        <v>200</v>
      </c>
      <c r="K89" s="5" t="str" cm="1">
        <f t="array" ref="K89">_xlfn.IFS(J89&gt;299,"High HP",J89&gt;99,"Medium HP",J89&lt;100,"Low HP")</f>
        <v>Medium HP</v>
      </c>
      <c r="L89" s="5" t="s">
        <v>21</v>
      </c>
      <c r="M89" s="5">
        <v>21</v>
      </c>
      <c r="N89" s="5">
        <v>114.7</v>
      </c>
      <c r="O89" s="5">
        <v>78.2</v>
      </c>
      <c r="P89" s="5">
        <v>212</v>
      </c>
      <c r="Q89" s="5">
        <v>3.9580000000000002</v>
      </c>
      <c r="R89" s="5">
        <v>19</v>
      </c>
      <c r="S89" s="6">
        <v>41114</v>
      </c>
      <c r="U89" s="28"/>
      <c r="V89" s="28"/>
      <c r="W89" s="28"/>
      <c r="X89" s="28"/>
      <c r="Y89" s="28"/>
      <c r="Z89" s="28"/>
      <c r="AA89" s="28"/>
      <c r="AB89" s="28"/>
    </row>
    <row r="90" spans="1:28" ht="15" hidden="1" customHeight="1" x14ac:dyDescent="0.25">
      <c r="A90" s="3" t="s">
        <v>122</v>
      </c>
      <c r="B90" s="4" t="s">
        <v>127</v>
      </c>
      <c r="C90" s="5">
        <v>85.949744249999995</v>
      </c>
      <c r="D90" s="10">
        <v>27609</v>
      </c>
      <c r="E90" s="11">
        <v>27560</v>
      </c>
      <c r="F90" s="11">
        <v>20430</v>
      </c>
      <c r="G90" s="12">
        <f t="shared" si="4"/>
        <v>0.74129172714078373</v>
      </c>
      <c r="H90" s="12" t="str">
        <f t="shared" si="5"/>
        <v>GOOD</v>
      </c>
      <c r="I90" s="5">
        <v>4</v>
      </c>
      <c r="J90" s="5">
        <v>210</v>
      </c>
      <c r="K90" s="5" t="str" cm="1">
        <f t="array" ref="K90">_xlfn.IFS(J90&gt;299,"High HP",J90&gt;99,"Medium HP",J90&lt;100,"Low HP")</f>
        <v>Medium HP</v>
      </c>
      <c r="L90" s="5" t="s">
        <v>43</v>
      </c>
      <c r="M90" s="5">
        <v>18</v>
      </c>
      <c r="N90" s="5">
        <v>111.6</v>
      </c>
      <c r="O90" s="5">
        <v>70.2</v>
      </c>
      <c r="P90" s="5">
        <v>190.1</v>
      </c>
      <c r="Q90" s="5">
        <v>3.8759999999999999</v>
      </c>
      <c r="R90" s="5">
        <v>21</v>
      </c>
      <c r="S90" s="6">
        <v>39491</v>
      </c>
      <c r="U90" s="28"/>
      <c r="V90" s="28"/>
      <c r="W90" s="28"/>
      <c r="X90" s="28"/>
      <c r="Y90" s="28"/>
      <c r="Z90" s="28"/>
      <c r="AA90" s="28"/>
      <c r="AB90" s="28"/>
    </row>
    <row r="91" spans="1:28" ht="15" hidden="1" customHeight="1" x14ac:dyDescent="0.25">
      <c r="A91" s="3" t="s">
        <v>122</v>
      </c>
      <c r="B91" s="4" t="s">
        <v>128</v>
      </c>
      <c r="C91" s="5">
        <v>69.671460999999994</v>
      </c>
      <c r="D91" s="10">
        <v>20380</v>
      </c>
      <c r="E91" s="11">
        <v>22510</v>
      </c>
      <c r="F91" s="11">
        <v>14795</v>
      </c>
      <c r="G91" s="12">
        <f t="shared" si="4"/>
        <v>0.65726343847179036</v>
      </c>
      <c r="H91" s="12" t="str">
        <f t="shared" si="5"/>
        <v>POOR</v>
      </c>
      <c r="I91" s="5">
        <v>3.3</v>
      </c>
      <c r="J91" s="5">
        <v>170</v>
      </c>
      <c r="K91" s="5" t="str" cm="1">
        <f t="array" ref="K91">_xlfn.IFS(J91&gt;299,"High HP",J91&gt;99,"Medium HP",J91&lt;100,"Low HP")</f>
        <v>Medium HP</v>
      </c>
      <c r="L91" s="5" t="s">
        <v>43</v>
      </c>
      <c r="M91" s="5">
        <v>21</v>
      </c>
      <c r="N91" s="5">
        <v>112.2</v>
      </c>
      <c r="O91" s="5">
        <v>74.900000000000006</v>
      </c>
      <c r="P91" s="5">
        <v>194.7</v>
      </c>
      <c r="Q91" s="5">
        <v>3.944</v>
      </c>
      <c r="R91" s="5">
        <v>20</v>
      </c>
      <c r="S91" s="6">
        <v>40106</v>
      </c>
      <c r="U91" s="28"/>
      <c r="V91" s="28"/>
      <c r="W91" s="28"/>
      <c r="X91" s="28"/>
      <c r="Y91" s="28"/>
      <c r="Z91" s="28"/>
      <c r="AA91" s="28"/>
      <c r="AB91" s="28"/>
    </row>
    <row r="92" spans="1:28" ht="15" hidden="1" customHeight="1" x14ac:dyDescent="0.25">
      <c r="A92" s="3" t="s">
        <v>129</v>
      </c>
      <c r="B92" s="4" t="s">
        <v>130</v>
      </c>
      <c r="C92" s="5">
        <v>78.280730879999993</v>
      </c>
      <c r="D92" s="10">
        <v>18392</v>
      </c>
      <c r="E92" s="11">
        <v>31750</v>
      </c>
      <c r="F92" s="11">
        <v>26050</v>
      </c>
      <c r="G92" s="12">
        <f t="shared" si="4"/>
        <v>0.82047244094488192</v>
      </c>
      <c r="H92" s="12" t="str">
        <f t="shared" si="5"/>
        <v>GOOD</v>
      </c>
      <c r="I92" s="5">
        <v>2.2999999999999998</v>
      </c>
      <c r="J92" s="5">
        <v>185</v>
      </c>
      <c r="K92" s="5" t="str" cm="1">
        <f t="array" ref="K92">_xlfn.IFS(J92&gt;299,"High HP",J92&gt;99,"Medium HP",J92&lt;100,"Low HP")</f>
        <v>Medium HP</v>
      </c>
      <c r="L92" s="5" t="s">
        <v>21</v>
      </c>
      <c r="M92" s="5">
        <v>26</v>
      </c>
      <c r="N92" s="5">
        <v>105.9</v>
      </c>
      <c r="O92" s="5">
        <v>67.7</v>
      </c>
      <c r="P92" s="5">
        <v>177.4</v>
      </c>
      <c r="Q92" s="5">
        <v>3.25</v>
      </c>
      <c r="R92" s="5">
        <v>16.399999999999999</v>
      </c>
      <c r="S92" s="6">
        <v>40657</v>
      </c>
      <c r="U92" s="28"/>
      <c r="V92" s="28"/>
      <c r="W92" s="28"/>
      <c r="X92" s="28"/>
      <c r="Y92" s="28"/>
      <c r="Z92" s="28"/>
      <c r="AA92" s="28"/>
      <c r="AB92" s="28"/>
    </row>
    <row r="93" spans="1:28" ht="15" hidden="1" customHeight="1" x14ac:dyDescent="0.25">
      <c r="A93" s="3" t="s">
        <v>129</v>
      </c>
      <c r="B93" s="4" t="s">
        <v>131</v>
      </c>
      <c r="C93" s="5">
        <v>98.249737499999995</v>
      </c>
      <c r="D93" s="10">
        <v>27602</v>
      </c>
      <c r="E93" s="11">
        <v>49900</v>
      </c>
      <c r="F93" s="11">
        <v>41450</v>
      </c>
      <c r="G93" s="12">
        <f t="shared" si="4"/>
        <v>0.83066132264529058</v>
      </c>
      <c r="H93" s="12" t="str">
        <f t="shared" si="5"/>
        <v>GOOD</v>
      </c>
      <c r="I93" s="5">
        <v>3.2</v>
      </c>
      <c r="J93" s="5">
        <v>221</v>
      </c>
      <c r="K93" s="5" t="str" cm="1">
        <f t="array" ref="K93">_xlfn.IFS(J93&gt;299,"High HP",J93&gt;99,"Medium HP",J93&lt;100,"Low HP")</f>
        <v>Medium HP</v>
      </c>
      <c r="L93" s="5" t="s">
        <v>21</v>
      </c>
      <c r="M93" s="5">
        <v>25</v>
      </c>
      <c r="N93" s="5">
        <v>111.5</v>
      </c>
      <c r="O93" s="5">
        <v>70.8</v>
      </c>
      <c r="P93" s="5">
        <v>189.4</v>
      </c>
      <c r="Q93" s="5">
        <v>3.823</v>
      </c>
      <c r="R93" s="5">
        <v>21.1</v>
      </c>
      <c r="S93" s="6">
        <v>40736</v>
      </c>
      <c r="U93" s="28"/>
      <c r="V93" s="28"/>
      <c r="W93" s="28"/>
      <c r="X93" s="28"/>
      <c r="Y93" s="28"/>
      <c r="Z93" s="28"/>
      <c r="AA93" s="28"/>
      <c r="AB93" s="28"/>
    </row>
    <row r="94" spans="1:28" ht="15" hidden="1" customHeight="1" x14ac:dyDescent="0.25">
      <c r="A94" s="3" t="s">
        <v>129</v>
      </c>
      <c r="B94" s="4" t="s">
        <v>132</v>
      </c>
      <c r="C94" s="5">
        <v>125.2738757</v>
      </c>
      <c r="D94" s="10">
        <v>16774</v>
      </c>
      <c r="E94" s="11">
        <v>69700</v>
      </c>
      <c r="F94" s="11">
        <v>50375</v>
      </c>
      <c r="G94" s="12">
        <f t="shared" si="4"/>
        <v>0.72274031563845054</v>
      </c>
      <c r="H94" s="12" t="str">
        <f t="shared" si="5"/>
        <v>GOOD</v>
      </c>
      <c r="I94" s="5">
        <v>4.3</v>
      </c>
      <c r="J94" s="5">
        <v>275</v>
      </c>
      <c r="K94" s="5" t="str" cm="1">
        <f t="array" ref="K94">_xlfn.IFS(J94&gt;299,"High HP",J94&gt;99,"Medium HP",J94&lt;100,"Low HP")</f>
        <v>Medium HP</v>
      </c>
      <c r="L94" s="5" t="s">
        <v>21</v>
      </c>
      <c r="M94" s="5">
        <v>21</v>
      </c>
      <c r="N94" s="5">
        <v>121.5</v>
      </c>
      <c r="O94" s="5">
        <v>73.099999999999994</v>
      </c>
      <c r="P94" s="5">
        <v>203.1</v>
      </c>
      <c r="Q94" s="5">
        <v>4.133</v>
      </c>
      <c r="R94" s="5">
        <v>23.2</v>
      </c>
      <c r="S94" s="6">
        <v>40707</v>
      </c>
      <c r="U94" s="28"/>
      <c r="V94" s="28"/>
      <c r="W94" s="28"/>
      <c r="X94" s="28"/>
      <c r="Y94" s="28"/>
      <c r="Z94" s="28"/>
      <c r="AA94" s="28"/>
      <c r="AB94" s="28"/>
    </row>
    <row r="95" spans="1:28" ht="15" hidden="1" customHeight="1" x14ac:dyDescent="0.25">
      <c r="A95" s="3" t="s">
        <v>129</v>
      </c>
      <c r="B95" s="4" t="s">
        <v>133</v>
      </c>
      <c r="C95" s="5">
        <v>139.98229359999999</v>
      </c>
      <c r="D95" s="10">
        <v>3311</v>
      </c>
      <c r="E95" s="11">
        <v>82600</v>
      </c>
      <c r="F95" s="11">
        <v>58600</v>
      </c>
      <c r="G95" s="12">
        <f t="shared" si="4"/>
        <v>0.70944309927360771</v>
      </c>
      <c r="H95" s="12" t="str">
        <f t="shared" si="5"/>
        <v>GOOD</v>
      </c>
      <c r="I95" s="5">
        <v>5</v>
      </c>
      <c r="J95" s="5">
        <v>302</v>
      </c>
      <c r="K95" s="5" t="str" cm="1">
        <f t="array" ref="K95">_xlfn.IFS(J95&gt;299,"High HP",J95&gt;99,"Medium HP",J95&lt;100,"Low HP")</f>
        <v>High HP</v>
      </c>
      <c r="L95" s="5" t="s">
        <v>21</v>
      </c>
      <c r="M95" s="5">
        <v>20</v>
      </c>
      <c r="N95" s="5">
        <v>99</v>
      </c>
      <c r="O95" s="5">
        <v>71.3</v>
      </c>
      <c r="P95" s="5">
        <v>177.1</v>
      </c>
      <c r="Q95" s="5">
        <v>4.125</v>
      </c>
      <c r="R95" s="5">
        <v>21.1</v>
      </c>
      <c r="S95" s="6">
        <v>40619</v>
      </c>
      <c r="U95" s="28"/>
      <c r="V95" s="28"/>
      <c r="W95" s="28"/>
      <c r="X95" s="28"/>
      <c r="Y95" s="28"/>
      <c r="Z95" s="28"/>
      <c r="AA95" s="28"/>
      <c r="AB95" s="28"/>
    </row>
    <row r="96" spans="1:28" ht="15" hidden="1" customHeight="1" x14ac:dyDescent="0.25">
      <c r="A96" s="3" t="s">
        <v>129</v>
      </c>
      <c r="B96" s="4" t="s">
        <v>134</v>
      </c>
      <c r="C96" s="5">
        <v>82.807361929999999</v>
      </c>
      <c r="D96" s="10">
        <v>7998</v>
      </c>
      <c r="E96" s="11">
        <v>38900</v>
      </c>
      <c r="F96" s="11">
        <v>32436</v>
      </c>
      <c r="G96" s="12">
        <f t="shared" si="4"/>
        <v>0.83383033419023134</v>
      </c>
      <c r="H96" s="12" t="str">
        <f t="shared" si="5"/>
        <v>GOOD</v>
      </c>
      <c r="I96" s="5">
        <v>2.2999999999999998</v>
      </c>
      <c r="J96" s="5">
        <v>190</v>
      </c>
      <c r="K96" s="5" t="str" cm="1">
        <f t="array" ref="K96">_xlfn.IFS(J96&gt;299,"High HP",J96&gt;99,"Medium HP",J96&lt;100,"Low HP")</f>
        <v>Medium HP</v>
      </c>
      <c r="L96" s="5" t="s">
        <v>21</v>
      </c>
      <c r="M96" s="5">
        <v>26</v>
      </c>
      <c r="N96" s="5">
        <v>94.5</v>
      </c>
      <c r="O96" s="5">
        <v>67.5</v>
      </c>
      <c r="P96" s="5">
        <v>157.9</v>
      </c>
      <c r="Q96" s="5">
        <v>3.0550000000000002</v>
      </c>
      <c r="R96" s="5">
        <v>15.9</v>
      </c>
      <c r="S96" s="6">
        <v>40559</v>
      </c>
      <c r="U96" s="28"/>
      <c r="V96" s="28"/>
      <c r="W96" s="28"/>
      <c r="X96" s="28"/>
      <c r="Y96" s="28"/>
      <c r="Z96" s="28"/>
      <c r="AA96" s="28"/>
      <c r="AB96" s="28"/>
    </row>
    <row r="97" spans="1:28" ht="15" hidden="1" customHeight="1" x14ac:dyDescent="0.25">
      <c r="A97" s="3" t="s">
        <v>129</v>
      </c>
      <c r="B97" s="4" t="s">
        <v>135</v>
      </c>
      <c r="C97" s="5">
        <v>81.848969240000002</v>
      </c>
      <c r="D97" s="10">
        <v>1526</v>
      </c>
      <c r="E97" s="11">
        <v>41000</v>
      </c>
      <c r="F97" s="11">
        <v>28635</v>
      </c>
      <c r="G97" s="12">
        <f t="shared" si="4"/>
        <v>0.69841463414634142</v>
      </c>
      <c r="H97" s="12" t="str">
        <f t="shared" si="5"/>
        <v>GOOD</v>
      </c>
      <c r="I97" s="5">
        <v>2.2999999999999998</v>
      </c>
      <c r="J97" s="5">
        <v>185</v>
      </c>
      <c r="K97" s="5" t="str" cm="1">
        <f t="array" ref="K97">_xlfn.IFS(J97&gt;299,"High HP",J97&gt;99,"Medium HP",J97&lt;100,"Low HP")</f>
        <v>Medium HP</v>
      </c>
      <c r="L97" s="5" t="s">
        <v>21</v>
      </c>
      <c r="M97" s="5">
        <v>27</v>
      </c>
      <c r="N97" s="5">
        <v>94.5</v>
      </c>
      <c r="O97" s="5">
        <v>67.5</v>
      </c>
      <c r="P97" s="5">
        <v>157.30000000000001</v>
      </c>
      <c r="Q97" s="5">
        <v>2.9750000000000001</v>
      </c>
      <c r="R97" s="5">
        <v>14</v>
      </c>
      <c r="S97" s="6">
        <v>40761</v>
      </c>
      <c r="U97" s="28"/>
      <c r="V97" s="28"/>
      <c r="W97" s="28"/>
      <c r="X97" s="28"/>
      <c r="Y97" s="28"/>
      <c r="Z97" s="28"/>
      <c r="AA97" s="28"/>
      <c r="AB97" s="28"/>
    </row>
    <row r="98" spans="1:28" ht="15" hidden="1" customHeight="1" x14ac:dyDescent="0.25">
      <c r="A98" s="3" t="s">
        <v>129</v>
      </c>
      <c r="B98" s="4" t="s">
        <v>136</v>
      </c>
      <c r="C98" s="5">
        <v>92.925791770000004</v>
      </c>
      <c r="D98" s="10">
        <v>11592</v>
      </c>
      <c r="E98" s="11">
        <v>41600</v>
      </c>
      <c r="F98" s="11">
        <v>29200</v>
      </c>
      <c r="G98" s="12">
        <f t="shared" ref="G98:G129" si="6">SUM(F98/E98)</f>
        <v>0.70192307692307687</v>
      </c>
      <c r="H98" s="12" t="str">
        <f t="shared" ref="H98:H129" si="7">IF(G98&gt;69%, "GOOD", "POOR")</f>
        <v>GOOD</v>
      </c>
      <c r="I98" s="5">
        <v>3.2</v>
      </c>
      <c r="J98" s="5">
        <v>215</v>
      </c>
      <c r="K98" s="5" t="str" cm="1">
        <f t="array" ref="K98">_xlfn.IFS(J98&gt;299,"High HP",J98&gt;99,"Medium HP",J98&lt;100,"Low HP")</f>
        <v>Medium HP</v>
      </c>
      <c r="L98" s="5" t="s">
        <v>21</v>
      </c>
      <c r="M98" s="5">
        <v>26</v>
      </c>
      <c r="N98" s="5">
        <v>105.9</v>
      </c>
      <c r="O98" s="5">
        <v>67.8</v>
      </c>
      <c r="P98" s="5">
        <v>180.3</v>
      </c>
      <c r="Q98" s="5">
        <v>3.2130000000000001</v>
      </c>
      <c r="R98" s="5">
        <v>16.399999999999999</v>
      </c>
      <c r="S98" s="6">
        <v>40732</v>
      </c>
      <c r="U98" s="28"/>
      <c r="V98" s="28"/>
      <c r="W98" s="28"/>
      <c r="X98" s="28"/>
      <c r="Y98" s="28"/>
      <c r="Z98" s="28"/>
      <c r="AA98" s="28"/>
      <c r="AB98" s="28"/>
    </row>
    <row r="99" spans="1:28" ht="15" hidden="1" customHeight="1" x14ac:dyDescent="0.25">
      <c r="A99" s="3" t="s">
        <v>129</v>
      </c>
      <c r="B99" s="4" t="s">
        <v>137</v>
      </c>
      <c r="C99" s="5">
        <v>141.10098450000001</v>
      </c>
      <c r="D99" s="10">
        <v>954</v>
      </c>
      <c r="E99" s="11">
        <v>85500</v>
      </c>
      <c r="F99" s="11">
        <v>63423</v>
      </c>
      <c r="G99" s="12">
        <f t="shared" si="6"/>
        <v>0.74178947368421055</v>
      </c>
      <c r="H99" s="12" t="str">
        <f t="shared" si="7"/>
        <v>GOOD</v>
      </c>
      <c r="I99" s="5">
        <v>5</v>
      </c>
      <c r="J99" s="5">
        <v>302</v>
      </c>
      <c r="K99" s="5" t="str" cm="1">
        <f t="array" ref="K99">_xlfn.IFS(J99&gt;299,"High HP",J99&gt;99,"Medium HP",J99&lt;100,"Low HP")</f>
        <v>High HP</v>
      </c>
      <c r="L99" s="5" t="s">
        <v>21</v>
      </c>
      <c r="M99" s="5">
        <v>20</v>
      </c>
      <c r="N99" s="5">
        <v>113.6</v>
      </c>
      <c r="O99" s="5">
        <v>73.099999999999994</v>
      </c>
      <c r="P99" s="5">
        <v>196.6</v>
      </c>
      <c r="Q99" s="5">
        <v>4.1150000000000002</v>
      </c>
      <c r="R99" s="5">
        <v>23.2</v>
      </c>
      <c r="S99" s="6">
        <v>40644</v>
      </c>
      <c r="U99" s="28"/>
      <c r="V99" s="28"/>
      <c r="W99" s="28"/>
      <c r="X99" s="28"/>
      <c r="Y99" s="28"/>
      <c r="Z99" s="28"/>
      <c r="AA99" s="28"/>
      <c r="AB99" s="28"/>
    </row>
    <row r="100" spans="1:28" ht="15" hidden="1" customHeight="1" x14ac:dyDescent="0.25">
      <c r="A100" s="3" t="s">
        <v>129</v>
      </c>
      <c r="B100" s="4" t="s">
        <v>138</v>
      </c>
      <c r="C100" s="5">
        <v>90.495532130000001</v>
      </c>
      <c r="D100" s="10">
        <v>28976</v>
      </c>
      <c r="E100" s="11">
        <v>35300</v>
      </c>
      <c r="F100" s="11">
        <v>28720</v>
      </c>
      <c r="G100" s="12">
        <f t="shared" si="6"/>
        <v>0.81359773371104815</v>
      </c>
      <c r="H100" s="12" t="str">
        <f t="shared" si="7"/>
        <v>GOOD</v>
      </c>
      <c r="I100" s="5">
        <v>3.2</v>
      </c>
      <c r="J100" s="5">
        <v>215</v>
      </c>
      <c r="K100" s="5" t="str" cm="1">
        <f t="array" ref="K100">_xlfn.IFS(J100&gt;299,"High HP",J100&gt;99,"Medium HP",J100&lt;100,"Low HP")</f>
        <v>Medium HP</v>
      </c>
      <c r="L100" s="5" t="s">
        <v>43</v>
      </c>
      <c r="M100" s="5">
        <v>20</v>
      </c>
      <c r="N100" s="5">
        <v>111</v>
      </c>
      <c r="O100" s="5">
        <v>72.2</v>
      </c>
      <c r="P100" s="5">
        <v>180.6</v>
      </c>
      <c r="Q100" s="5">
        <v>4.3869999999999996</v>
      </c>
      <c r="R100" s="5">
        <v>19</v>
      </c>
      <c r="S100" s="6">
        <v>40584</v>
      </c>
      <c r="U100" s="28"/>
      <c r="V100" s="28"/>
      <c r="W100" s="28"/>
      <c r="X100" s="28"/>
      <c r="Y100" s="28"/>
      <c r="Z100" s="28"/>
      <c r="AA100" s="28"/>
      <c r="AB100" s="28"/>
    </row>
    <row r="101" spans="1:28" ht="15" hidden="1" customHeight="1" x14ac:dyDescent="0.25">
      <c r="A101" s="3" t="s">
        <v>139</v>
      </c>
      <c r="B101" s="4" t="s">
        <v>140</v>
      </c>
      <c r="C101" s="5">
        <v>50.241977910000003</v>
      </c>
      <c r="D101" s="10">
        <v>42643</v>
      </c>
      <c r="E101" s="11">
        <v>13499</v>
      </c>
      <c r="F101" s="11">
        <v>8450</v>
      </c>
      <c r="G101" s="12">
        <f t="shared" si="6"/>
        <v>0.62597229424401812</v>
      </c>
      <c r="H101" s="12" t="str">
        <f t="shared" si="7"/>
        <v>POOR</v>
      </c>
      <c r="I101" s="5">
        <v>1.8</v>
      </c>
      <c r="J101" s="5">
        <v>126</v>
      </c>
      <c r="K101" s="5" t="str" cm="1">
        <f t="array" ref="K101">_xlfn.IFS(J101&gt;299,"High HP",J101&gt;99,"Medium HP",J101&lt;100,"Low HP")</f>
        <v>Medium HP</v>
      </c>
      <c r="L101" s="5" t="s">
        <v>21</v>
      </c>
      <c r="M101" s="5">
        <v>30</v>
      </c>
      <c r="N101" s="5">
        <v>99.8</v>
      </c>
      <c r="O101" s="5">
        <v>67.3</v>
      </c>
      <c r="P101" s="5">
        <v>177.5</v>
      </c>
      <c r="Q101" s="5">
        <v>2.593</v>
      </c>
      <c r="R101" s="5">
        <v>13.2</v>
      </c>
      <c r="S101" s="6">
        <v>40786</v>
      </c>
      <c r="U101" s="28"/>
      <c r="V101" s="28"/>
      <c r="W101" s="28"/>
      <c r="X101" s="28"/>
      <c r="Y101" s="28"/>
      <c r="Z101" s="28"/>
      <c r="AA101" s="28"/>
      <c r="AB101" s="28"/>
    </row>
    <row r="102" spans="1:28" ht="15" hidden="1" customHeight="1" x14ac:dyDescent="0.25">
      <c r="A102" s="3" t="s">
        <v>139</v>
      </c>
      <c r="B102" s="4" t="s">
        <v>141</v>
      </c>
      <c r="C102" s="5">
        <v>63.313727829999998</v>
      </c>
      <c r="D102" s="10">
        <v>88094</v>
      </c>
      <c r="E102" s="11">
        <v>20390</v>
      </c>
      <c r="F102" s="11">
        <v>11295</v>
      </c>
      <c r="G102" s="12">
        <f t="shared" si="6"/>
        <v>0.55394801373222169</v>
      </c>
      <c r="H102" s="12" t="str">
        <f t="shared" si="7"/>
        <v>POOR</v>
      </c>
      <c r="I102" s="5">
        <v>2.4</v>
      </c>
      <c r="J102" s="5">
        <v>155</v>
      </c>
      <c r="K102" s="5" t="str" cm="1">
        <f t="array" ref="K102">_xlfn.IFS(J102&gt;299,"High HP",J102&gt;99,"Medium HP",J102&lt;100,"Low HP")</f>
        <v>Medium HP</v>
      </c>
      <c r="L102" s="5" t="s">
        <v>21</v>
      </c>
      <c r="M102" s="5">
        <v>25</v>
      </c>
      <c r="N102" s="5">
        <v>103.1</v>
      </c>
      <c r="O102" s="5">
        <v>69.099999999999994</v>
      </c>
      <c r="P102" s="5">
        <v>183.5</v>
      </c>
      <c r="Q102" s="5">
        <v>3.012</v>
      </c>
      <c r="R102" s="5">
        <v>15.9</v>
      </c>
      <c r="S102" s="6">
        <v>40757</v>
      </c>
      <c r="U102" s="28"/>
      <c r="V102" s="28"/>
      <c r="W102" s="28"/>
      <c r="X102" s="28"/>
      <c r="Y102" s="28"/>
      <c r="Z102" s="28"/>
      <c r="AA102" s="28"/>
      <c r="AB102" s="28"/>
    </row>
    <row r="103" spans="1:28" ht="15" hidden="1" customHeight="1" x14ac:dyDescent="0.25">
      <c r="A103" s="3" t="s">
        <v>139</v>
      </c>
      <c r="B103" s="4" t="s">
        <v>142</v>
      </c>
      <c r="C103" s="5">
        <v>89.427820310000001</v>
      </c>
      <c r="D103" s="10">
        <v>79853</v>
      </c>
      <c r="E103" s="11">
        <v>26249</v>
      </c>
      <c r="F103" s="11">
        <v>15125</v>
      </c>
      <c r="G103" s="12">
        <f t="shared" si="6"/>
        <v>0.57621242714008147</v>
      </c>
      <c r="H103" s="12" t="str">
        <f t="shared" si="7"/>
        <v>POOR</v>
      </c>
      <c r="I103" s="5">
        <v>3</v>
      </c>
      <c r="J103" s="5">
        <v>222</v>
      </c>
      <c r="K103" s="5" t="str" cm="1">
        <f t="array" ref="K103">_xlfn.IFS(J103&gt;299,"High HP",J103&gt;99,"Medium HP",J103&lt;100,"Low HP")</f>
        <v>Medium HP</v>
      </c>
      <c r="L103" s="5" t="s">
        <v>21</v>
      </c>
      <c r="M103" s="5">
        <v>25</v>
      </c>
      <c r="N103" s="5">
        <v>108.3</v>
      </c>
      <c r="O103" s="5">
        <v>70.3</v>
      </c>
      <c r="P103" s="5">
        <v>190.5</v>
      </c>
      <c r="Q103" s="5">
        <v>3.294</v>
      </c>
      <c r="R103" s="5">
        <v>18.5</v>
      </c>
      <c r="S103" s="6">
        <v>40669</v>
      </c>
      <c r="U103" s="28"/>
      <c r="V103" s="28"/>
      <c r="W103" s="28"/>
      <c r="X103" s="28"/>
      <c r="Y103" s="28"/>
      <c r="Z103" s="28"/>
      <c r="AA103" s="28"/>
      <c r="AB103" s="28"/>
    </row>
    <row r="104" spans="1:28" ht="15" hidden="1" customHeight="1" x14ac:dyDescent="0.25">
      <c r="A104" s="3" t="s">
        <v>139</v>
      </c>
      <c r="B104" s="4" t="s">
        <v>143</v>
      </c>
      <c r="C104" s="5">
        <v>71.171664129999996</v>
      </c>
      <c r="D104" s="10">
        <v>27308</v>
      </c>
      <c r="E104" s="11">
        <v>26399</v>
      </c>
      <c r="F104" s="11">
        <v>15380</v>
      </c>
      <c r="G104" s="12">
        <f t="shared" si="6"/>
        <v>0.58259782567521501</v>
      </c>
      <c r="H104" s="12" t="str">
        <f t="shared" si="7"/>
        <v>POOR</v>
      </c>
      <c r="I104" s="5">
        <v>3.3</v>
      </c>
      <c r="J104" s="5">
        <v>170</v>
      </c>
      <c r="K104" s="5" t="str" cm="1">
        <f t="array" ref="K104">_xlfn.IFS(J104&gt;299,"High HP",J104&gt;99,"Medium HP",J104&lt;100,"Low HP")</f>
        <v>Medium HP</v>
      </c>
      <c r="L104" s="5" t="s">
        <v>43</v>
      </c>
      <c r="M104" s="5">
        <v>21</v>
      </c>
      <c r="N104" s="5">
        <v>112.2</v>
      </c>
      <c r="O104" s="5">
        <v>74.900000000000006</v>
      </c>
      <c r="P104" s="5">
        <v>194.8</v>
      </c>
      <c r="Q104" s="5">
        <v>3.9910000000000001</v>
      </c>
      <c r="R104" s="5">
        <v>20</v>
      </c>
      <c r="S104" s="6">
        <v>40609</v>
      </c>
      <c r="U104" s="28"/>
      <c r="V104" s="28"/>
      <c r="W104" s="28"/>
      <c r="X104" s="28"/>
      <c r="Y104" s="28"/>
      <c r="Z104" s="28"/>
      <c r="AA104" s="28"/>
      <c r="AB104" s="28"/>
    </row>
    <row r="105" spans="1:28" ht="15" hidden="1" customHeight="1" x14ac:dyDescent="0.25">
      <c r="A105" s="3" t="s">
        <v>139</v>
      </c>
      <c r="B105" s="4" t="s">
        <v>144</v>
      </c>
      <c r="C105" s="5">
        <v>72.290355079999998</v>
      </c>
      <c r="D105" s="10">
        <v>42574</v>
      </c>
      <c r="E105" s="11">
        <v>29299</v>
      </c>
      <c r="F105" s="11">
        <v>17810</v>
      </c>
      <c r="G105" s="12">
        <f t="shared" si="6"/>
        <v>0.60787057578756953</v>
      </c>
      <c r="H105" s="12" t="str">
        <f t="shared" si="7"/>
        <v>POOR</v>
      </c>
      <c r="I105" s="5">
        <v>3.3</v>
      </c>
      <c r="J105" s="5">
        <v>170</v>
      </c>
      <c r="K105" s="5" t="str" cm="1">
        <f t="array" ref="K105">_xlfn.IFS(J105&gt;299,"High HP",J105&gt;99,"Medium HP",J105&lt;100,"Low HP")</f>
        <v>Medium HP</v>
      </c>
      <c r="L105" s="5" t="s">
        <v>43</v>
      </c>
      <c r="M105" s="5">
        <v>19</v>
      </c>
      <c r="N105" s="5">
        <v>106.3</v>
      </c>
      <c r="O105" s="5">
        <v>71.7</v>
      </c>
      <c r="P105" s="5">
        <v>182.6</v>
      </c>
      <c r="Q105" s="5">
        <v>3.9470000000000001</v>
      </c>
      <c r="R105" s="5">
        <v>21</v>
      </c>
      <c r="S105" s="6">
        <v>40811</v>
      </c>
      <c r="U105" s="28"/>
      <c r="V105" s="28"/>
      <c r="W105" s="28"/>
      <c r="X105" s="28"/>
      <c r="Y105" s="28"/>
      <c r="Z105" s="28"/>
      <c r="AA105" s="28"/>
      <c r="AB105" s="28"/>
    </row>
    <row r="106" spans="1:28" ht="15" hidden="1" customHeight="1" x14ac:dyDescent="0.25">
      <c r="A106" s="3" t="s">
        <v>139</v>
      </c>
      <c r="B106" s="4" t="s">
        <v>145</v>
      </c>
      <c r="C106" s="5">
        <v>69.78294434</v>
      </c>
      <c r="D106" s="10">
        <v>54158</v>
      </c>
      <c r="E106" s="11">
        <v>22799</v>
      </c>
      <c r="F106" s="11">
        <v>13093</v>
      </c>
      <c r="G106" s="12">
        <f t="shared" si="6"/>
        <v>0.57427957366551163</v>
      </c>
      <c r="H106" s="12" t="str">
        <f t="shared" si="7"/>
        <v>POOR</v>
      </c>
      <c r="I106" s="5">
        <v>3.3</v>
      </c>
      <c r="J106" s="5">
        <v>170</v>
      </c>
      <c r="K106" s="5" t="str" cm="1">
        <f t="array" ref="K106">_xlfn.IFS(J106&gt;299,"High HP",J106&gt;99,"Medium HP",J106&lt;100,"Low HP")</f>
        <v>Medium HP</v>
      </c>
      <c r="L106" s="5" t="s">
        <v>43</v>
      </c>
      <c r="M106" s="5">
        <v>18</v>
      </c>
      <c r="N106" s="5">
        <v>104.3</v>
      </c>
      <c r="O106" s="5">
        <v>70.400000000000006</v>
      </c>
      <c r="P106" s="5">
        <v>178</v>
      </c>
      <c r="Q106" s="5">
        <v>3.8210000000000002</v>
      </c>
      <c r="R106" s="5">
        <v>19.399999999999999</v>
      </c>
      <c r="S106" s="6">
        <v>40567</v>
      </c>
      <c r="U106" s="28"/>
      <c r="V106" s="28"/>
      <c r="W106" s="28"/>
      <c r="X106" s="28"/>
      <c r="Y106" s="28"/>
      <c r="Z106" s="28"/>
      <c r="AA106" s="28"/>
      <c r="AB106" s="28"/>
    </row>
    <row r="107" spans="1:28" ht="15" hidden="1" customHeight="1" x14ac:dyDescent="0.25">
      <c r="A107" s="3" t="s">
        <v>139</v>
      </c>
      <c r="B107" s="4" t="s">
        <v>146</v>
      </c>
      <c r="C107" s="5">
        <v>67.889270589999995</v>
      </c>
      <c r="D107" s="10">
        <v>65004.999999999993</v>
      </c>
      <c r="E107" s="11">
        <v>17890</v>
      </c>
      <c r="F107" s="11">
        <v>10670</v>
      </c>
      <c r="G107" s="12">
        <f t="shared" si="6"/>
        <v>0.59642258244829516</v>
      </c>
      <c r="H107" s="12" t="str">
        <f t="shared" si="7"/>
        <v>POOR</v>
      </c>
      <c r="I107" s="5">
        <v>3.3</v>
      </c>
      <c r="J107" s="5">
        <v>170</v>
      </c>
      <c r="K107" s="5" t="str" cm="1">
        <f t="array" ref="K107">_xlfn.IFS(J107&gt;299,"High HP",J107&gt;99,"Medium HP",J107&lt;100,"Low HP")</f>
        <v>Medium HP</v>
      </c>
      <c r="L107" s="5" t="s">
        <v>43</v>
      </c>
      <c r="M107" s="5">
        <v>18</v>
      </c>
      <c r="N107" s="5">
        <v>116.1</v>
      </c>
      <c r="O107" s="5">
        <v>66.5</v>
      </c>
      <c r="P107" s="5">
        <v>196.1</v>
      </c>
      <c r="Q107" s="5">
        <v>3.2170000000000001</v>
      </c>
      <c r="R107" s="5">
        <v>19.399999999999999</v>
      </c>
      <c r="S107" s="6">
        <v>40782</v>
      </c>
      <c r="U107" s="28"/>
      <c r="V107" s="28"/>
      <c r="W107" s="28"/>
      <c r="X107" s="28"/>
      <c r="Y107" s="28"/>
      <c r="Z107" s="28"/>
      <c r="AA107" s="28"/>
      <c r="AB107" s="28"/>
    </row>
    <row r="108" spans="1:28" ht="15" hidden="1" customHeight="1" x14ac:dyDescent="0.25">
      <c r="A108" s="3" t="s">
        <v>147</v>
      </c>
      <c r="B108" s="4" t="s">
        <v>148</v>
      </c>
      <c r="C108" s="5">
        <v>60.861611549999999</v>
      </c>
      <c r="D108" s="10">
        <v>1112</v>
      </c>
      <c r="E108" s="11">
        <v>18145</v>
      </c>
      <c r="F108" s="11">
        <v>11240</v>
      </c>
      <c r="G108" s="12">
        <f t="shared" si="6"/>
        <v>0.61945439515017908</v>
      </c>
      <c r="H108" s="12" t="str">
        <f t="shared" si="7"/>
        <v>POOR</v>
      </c>
      <c r="I108" s="5">
        <v>3.1</v>
      </c>
      <c r="J108" s="5">
        <v>150</v>
      </c>
      <c r="K108" s="5" t="str" cm="1">
        <f t="array" ref="K108">_xlfn.IFS(J108&gt;299,"High HP",J108&gt;99,"Medium HP",J108&lt;100,"Low HP")</f>
        <v>Medium HP</v>
      </c>
      <c r="L108" s="5" t="s">
        <v>21</v>
      </c>
      <c r="M108" s="5">
        <v>25</v>
      </c>
      <c r="N108" s="5">
        <v>107</v>
      </c>
      <c r="O108" s="5">
        <v>69.400000000000006</v>
      </c>
      <c r="P108" s="5">
        <v>192</v>
      </c>
      <c r="Q108" s="5">
        <v>3.1019999999999999</v>
      </c>
      <c r="R108" s="5">
        <v>15.2</v>
      </c>
      <c r="S108" s="6">
        <v>40694</v>
      </c>
      <c r="U108" s="28"/>
      <c r="V108" s="28"/>
      <c r="W108" s="28"/>
      <c r="X108" s="28"/>
      <c r="Y108" s="28"/>
      <c r="Z108" s="28"/>
      <c r="AA108" s="28"/>
      <c r="AB108" s="28"/>
    </row>
    <row r="109" spans="1:28" ht="15" hidden="1" customHeight="1" x14ac:dyDescent="0.25">
      <c r="A109" s="3" t="s">
        <v>147</v>
      </c>
      <c r="B109" s="4" t="s">
        <v>149</v>
      </c>
      <c r="C109" s="5">
        <v>86.272522910000006</v>
      </c>
      <c r="D109" s="10">
        <v>38554</v>
      </c>
      <c r="E109" s="11">
        <v>24150</v>
      </c>
      <c r="F109" s="11">
        <v>17100</v>
      </c>
      <c r="G109" s="12">
        <f t="shared" si="6"/>
        <v>0.70807453416149069</v>
      </c>
      <c r="H109" s="12" t="str">
        <f t="shared" si="7"/>
        <v>GOOD</v>
      </c>
      <c r="I109" s="5">
        <v>3.5</v>
      </c>
      <c r="J109" s="5">
        <v>215</v>
      </c>
      <c r="K109" s="5" t="str" cm="1">
        <f t="array" ref="K109">_xlfn.IFS(J109&gt;299,"High HP",J109&gt;99,"Medium HP",J109&lt;100,"Low HP")</f>
        <v>Medium HP</v>
      </c>
      <c r="L109" s="5" t="s">
        <v>21</v>
      </c>
      <c r="M109" s="5">
        <v>23</v>
      </c>
      <c r="N109" s="5">
        <v>109</v>
      </c>
      <c r="O109" s="5">
        <v>73.599999999999994</v>
      </c>
      <c r="P109" s="5">
        <v>195.9</v>
      </c>
      <c r="Q109" s="5">
        <v>3.4550000000000001</v>
      </c>
      <c r="R109" s="5">
        <v>18</v>
      </c>
      <c r="S109" s="6">
        <v>40634</v>
      </c>
      <c r="U109" s="28"/>
      <c r="V109" s="28"/>
      <c r="W109" s="28"/>
      <c r="X109" s="28"/>
      <c r="Y109" s="28"/>
      <c r="Z109" s="28"/>
      <c r="AA109" s="28"/>
      <c r="AB109" s="28"/>
    </row>
    <row r="110" spans="1:28" ht="15" hidden="1" customHeight="1" x14ac:dyDescent="0.25">
      <c r="A110" s="3" t="s">
        <v>147</v>
      </c>
      <c r="B110" s="4" t="s">
        <v>150</v>
      </c>
      <c r="C110" s="5">
        <v>60.727446929999999</v>
      </c>
      <c r="D110" s="10">
        <v>80255</v>
      </c>
      <c r="E110" s="11">
        <v>18270</v>
      </c>
      <c r="F110" s="11">
        <v>11459</v>
      </c>
      <c r="G110" s="12">
        <f t="shared" si="6"/>
        <v>0.62720306513409962</v>
      </c>
      <c r="H110" s="12" t="str">
        <f t="shared" si="7"/>
        <v>POOR</v>
      </c>
      <c r="I110" s="5">
        <v>2.4</v>
      </c>
      <c r="J110" s="5">
        <v>150</v>
      </c>
      <c r="K110" s="5" t="str" cm="1">
        <f t="array" ref="K110">_xlfn.IFS(J110&gt;299,"High HP",J110&gt;99,"Medium HP",J110&lt;100,"Low HP")</f>
        <v>Medium HP</v>
      </c>
      <c r="L110" s="5" t="s">
        <v>21</v>
      </c>
      <c r="M110" s="5">
        <v>27</v>
      </c>
      <c r="N110" s="5">
        <v>107</v>
      </c>
      <c r="O110" s="5">
        <v>70.099999999999994</v>
      </c>
      <c r="P110" s="5">
        <v>186.7</v>
      </c>
      <c r="Q110" s="5">
        <v>2.9580000000000002</v>
      </c>
      <c r="R110" s="5">
        <v>15</v>
      </c>
      <c r="S110" s="6">
        <v>40106</v>
      </c>
      <c r="U110" s="28"/>
      <c r="V110" s="28"/>
      <c r="W110" s="28"/>
      <c r="X110" s="28"/>
      <c r="Y110" s="28"/>
      <c r="Z110" s="28"/>
      <c r="AA110" s="28"/>
      <c r="AB110" s="28"/>
    </row>
    <row r="111" spans="1:28" ht="15" hidden="1" customHeight="1" x14ac:dyDescent="0.25">
      <c r="A111" s="3" t="s">
        <v>147</v>
      </c>
      <c r="B111" s="4" t="s">
        <v>151</v>
      </c>
      <c r="C111" s="5">
        <v>103.4416926</v>
      </c>
      <c r="D111" s="10">
        <v>14690</v>
      </c>
      <c r="E111" s="11">
        <v>36229</v>
      </c>
      <c r="F111" s="11">
        <v>19890</v>
      </c>
      <c r="G111" s="12">
        <f t="shared" si="6"/>
        <v>0.54900770101300067</v>
      </c>
      <c r="H111" s="12" t="str">
        <f t="shared" si="7"/>
        <v>POOR</v>
      </c>
      <c r="I111" s="5">
        <v>4</v>
      </c>
      <c r="J111" s="5">
        <v>250</v>
      </c>
      <c r="K111" s="5" t="str" cm="1">
        <f t="array" ref="K111">_xlfn.IFS(J111&gt;299,"High HP",J111&gt;99,"Medium HP",J111&lt;100,"Low HP")</f>
        <v>Medium HP</v>
      </c>
      <c r="L111" s="5" t="s">
        <v>21</v>
      </c>
      <c r="M111" s="5">
        <v>22</v>
      </c>
      <c r="N111" s="5">
        <v>113.8</v>
      </c>
      <c r="O111" s="5">
        <v>74.400000000000006</v>
      </c>
      <c r="P111" s="5">
        <v>205.4</v>
      </c>
      <c r="Q111" s="5">
        <v>3.9670000000000001</v>
      </c>
      <c r="R111" s="5">
        <v>18.5</v>
      </c>
      <c r="S111" s="6">
        <v>40592</v>
      </c>
      <c r="U111" s="28"/>
      <c r="V111" s="28"/>
      <c r="W111" s="28"/>
      <c r="X111" s="28"/>
      <c r="Y111" s="28"/>
      <c r="Z111" s="28"/>
      <c r="AA111" s="28"/>
      <c r="AB111" s="28"/>
    </row>
    <row r="112" spans="1:28" ht="15" hidden="1" customHeight="1" x14ac:dyDescent="0.25">
      <c r="A112" s="3" t="s">
        <v>147</v>
      </c>
      <c r="B112" s="4" t="s">
        <v>152</v>
      </c>
      <c r="C112" s="5">
        <v>80.511672590000003</v>
      </c>
      <c r="D112" s="10">
        <v>20017</v>
      </c>
      <c r="E112" s="11">
        <v>31598</v>
      </c>
      <c r="F112" s="11">
        <v>19925</v>
      </c>
      <c r="G112" s="12">
        <f t="shared" si="6"/>
        <v>0.63057788467624531</v>
      </c>
      <c r="H112" s="12" t="str">
        <f t="shared" si="7"/>
        <v>POOR</v>
      </c>
      <c r="I112" s="5">
        <v>4.3</v>
      </c>
      <c r="J112" s="5">
        <v>190</v>
      </c>
      <c r="K112" s="5" t="str" cm="1">
        <f t="array" ref="K112">_xlfn.IFS(J112&gt;299,"High HP",J112&gt;99,"Medium HP",J112&lt;100,"Low HP")</f>
        <v>Medium HP</v>
      </c>
      <c r="L112" s="5" t="s">
        <v>43</v>
      </c>
      <c r="M112" s="5">
        <v>19</v>
      </c>
      <c r="N112" s="5">
        <v>107</v>
      </c>
      <c r="O112" s="5">
        <v>67.8</v>
      </c>
      <c r="P112" s="5">
        <v>181.2</v>
      </c>
      <c r="Q112" s="5">
        <v>4.0679999999999996</v>
      </c>
      <c r="R112" s="5">
        <v>17.5</v>
      </c>
      <c r="S112" s="6">
        <v>40807</v>
      </c>
      <c r="U112" s="28"/>
      <c r="V112" s="28"/>
      <c r="W112" s="28"/>
      <c r="X112" s="28"/>
      <c r="Y112" s="28"/>
      <c r="Z112" s="28"/>
      <c r="AA112" s="28"/>
      <c r="AB112" s="28"/>
    </row>
    <row r="113" spans="1:28" ht="15" hidden="1" customHeight="1" x14ac:dyDescent="0.25">
      <c r="A113" s="3" t="s">
        <v>147</v>
      </c>
      <c r="B113" s="4" t="s">
        <v>153</v>
      </c>
      <c r="C113" s="5">
        <v>76.096570420000006</v>
      </c>
      <c r="D113" s="10">
        <v>24361</v>
      </c>
      <c r="E113" s="11">
        <v>25345</v>
      </c>
      <c r="F113" s="11">
        <v>15240</v>
      </c>
      <c r="G113" s="12">
        <f t="shared" si="6"/>
        <v>0.60130203195896625</v>
      </c>
      <c r="H113" s="12" t="str">
        <f t="shared" si="7"/>
        <v>POOR</v>
      </c>
      <c r="I113" s="5">
        <v>3.4</v>
      </c>
      <c r="J113" s="5">
        <v>185</v>
      </c>
      <c r="K113" s="5" t="str" cm="1">
        <f t="array" ref="K113">_xlfn.IFS(J113&gt;299,"High HP",J113&gt;99,"Medium HP",J113&lt;100,"Low HP")</f>
        <v>Medium HP</v>
      </c>
      <c r="L113" s="5" t="s">
        <v>43</v>
      </c>
      <c r="M113" s="5">
        <v>22</v>
      </c>
      <c r="N113" s="5">
        <v>120</v>
      </c>
      <c r="O113" s="5">
        <v>72.2</v>
      </c>
      <c r="P113" s="5">
        <v>201.4</v>
      </c>
      <c r="Q113" s="5">
        <v>3.948</v>
      </c>
      <c r="R113" s="5">
        <v>25</v>
      </c>
      <c r="S113" s="6">
        <v>40719</v>
      </c>
      <c r="U113" s="28"/>
      <c r="V113" s="28"/>
      <c r="W113" s="28"/>
      <c r="X113" s="28"/>
      <c r="Y113" s="28"/>
      <c r="Z113" s="28"/>
      <c r="AA113" s="28"/>
      <c r="AB113" s="28"/>
    </row>
    <row r="114" spans="1:28" ht="15" hidden="1" customHeight="1" x14ac:dyDescent="0.25">
      <c r="A114" s="3" t="s">
        <v>154</v>
      </c>
      <c r="B114" s="4" t="s">
        <v>62</v>
      </c>
      <c r="C114" s="5">
        <v>52.084898750000001</v>
      </c>
      <c r="D114" s="10">
        <v>32734</v>
      </c>
      <c r="E114" s="11">
        <v>12640</v>
      </c>
      <c r="F114" s="11">
        <v>7750</v>
      </c>
      <c r="G114" s="12">
        <f t="shared" si="6"/>
        <v>0.61313291139240511</v>
      </c>
      <c r="H114" s="12" t="str">
        <f t="shared" si="7"/>
        <v>POOR</v>
      </c>
      <c r="I114" s="5">
        <v>2</v>
      </c>
      <c r="J114" s="5">
        <v>132</v>
      </c>
      <c r="K114" s="5" t="str" cm="1">
        <f t="array" ref="K114">_xlfn.IFS(J114&gt;299,"High HP",J114&gt;99,"Medium HP",J114&lt;100,"Low HP")</f>
        <v>Medium HP</v>
      </c>
      <c r="L114" s="5" t="s">
        <v>21</v>
      </c>
      <c r="M114" s="5">
        <v>29</v>
      </c>
      <c r="N114" s="5">
        <v>105</v>
      </c>
      <c r="O114" s="5">
        <v>74.400000000000006</v>
      </c>
      <c r="P114" s="5">
        <v>174.4</v>
      </c>
      <c r="Q114" s="5">
        <v>2.5590000000000002</v>
      </c>
      <c r="R114" s="5">
        <v>12.5</v>
      </c>
      <c r="S114" s="6">
        <v>40659</v>
      </c>
      <c r="U114" s="28"/>
      <c r="V114" s="28"/>
      <c r="W114" s="28"/>
      <c r="X114" s="28"/>
      <c r="Y114" s="28"/>
      <c r="Z114" s="28"/>
      <c r="AA114" s="28"/>
      <c r="AB114" s="28"/>
    </row>
    <row r="115" spans="1:28" ht="15" hidden="1" customHeight="1" x14ac:dyDescent="0.25">
      <c r="A115" s="3" t="s">
        <v>154</v>
      </c>
      <c r="B115" s="4" t="s">
        <v>155</v>
      </c>
      <c r="C115" s="5">
        <v>53.411897670000002</v>
      </c>
      <c r="D115" s="10">
        <v>5240</v>
      </c>
      <c r="E115" s="11">
        <v>16079.999999999998</v>
      </c>
      <c r="F115" s="11">
        <v>9800</v>
      </c>
      <c r="G115" s="12">
        <f t="shared" si="6"/>
        <v>0.60945273631840802</v>
      </c>
      <c r="H115" s="12" t="str">
        <f t="shared" si="7"/>
        <v>POOR</v>
      </c>
      <c r="I115" s="5">
        <v>2</v>
      </c>
      <c r="J115" s="5">
        <v>132</v>
      </c>
      <c r="K115" s="5" t="str" cm="1">
        <f t="array" ref="K115">_xlfn.IFS(J115&gt;299,"High HP",J115&gt;99,"Medium HP",J115&lt;100,"Low HP")</f>
        <v>Medium HP</v>
      </c>
      <c r="L115" s="5" t="s">
        <v>21</v>
      </c>
      <c r="M115" s="5">
        <v>27</v>
      </c>
      <c r="N115" s="5">
        <v>108</v>
      </c>
      <c r="O115" s="5">
        <v>71</v>
      </c>
      <c r="P115" s="5">
        <v>186.3</v>
      </c>
      <c r="Q115" s="5">
        <v>2.9420000000000002</v>
      </c>
      <c r="R115" s="5">
        <v>16</v>
      </c>
      <c r="S115" s="6">
        <v>40861</v>
      </c>
      <c r="U115" s="28"/>
      <c r="V115" s="28"/>
      <c r="W115" s="28"/>
      <c r="X115" s="28"/>
      <c r="Y115" s="28"/>
      <c r="Z115" s="28"/>
      <c r="AA115" s="28"/>
      <c r="AB115" s="28"/>
    </row>
    <row r="116" spans="1:28" ht="15" hidden="1" customHeight="1" x14ac:dyDescent="0.25">
      <c r="A116" s="3" t="s">
        <v>154</v>
      </c>
      <c r="B116" s="4" t="s">
        <v>156</v>
      </c>
      <c r="C116" s="5">
        <v>60.951185119999998</v>
      </c>
      <c r="D116" s="10">
        <v>24155</v>
      </c>
      <c r="E116" s="11">
        <v>18850</v>
      </c>
      <c r="F116" s="11">
        <v>12025</v>
      </c>
      <c r="G116" s="12">
        <f t="shared" si="6"/>
        <v>0.63793103448275867</v>
      </c>
      <c r="H116" s="12" t="str">
        <f t="shared" si="7"/>
        <v>POOR</v>
      </c>
      <c r="I116" s="5">
        <v>2.4</v>
      </c>
      <c r="J116" s="5">
        <v>150</v>
      </c>
      <c r="K116" s="5" t="str" cm="1">
        <f t="array" ref="K116">_xlfn.IFS(J116&gt;299,"High HP",J116&gt;99,"Medium HP",J116&lt;100,"Low HP")</f>
        <v>Medium HP</v>
      </c>
      <c r="L116" s="5" t="s">
        <v>43</v>
      </c>
      <c r="M116" s="5">
        <v>24</v>
      </c>
      <c r="N116" s="5">
        <v>113.3</v>
      </c>
      <c r="O116" s="5">
        <v>76.8</v>
      </c>
      <c r="P116" s="5">
        <v>186.3</v>
      </c>
      <c r="Q116" s="5">
        <v>3.528</v>
      </c>
      <c r="R116" s="5">
        <v>20</v>
      </c>
      <c r="S116" s="6">
        <v>40657</v>
      </c>
      <c r="U116" s="28"/>
      <c r="V116" s="28"/>
      <c r="W116" s="28"/>
      <c r="X116" s="28"/>
      <c r="Y116" s="28"/>
      <c r="Z116" s="28"/>
      <c r="AA116" s="28"/>
      <c r="AB116" s="28"/>
    </row>
    <row r="117" spans="1:28" ht="15" hidden="1" customHeight="1" x14ac:dyDescent="0.25">
      <c r="A117" s="3" t="s">
        <v>154</v>
      </c>
      <c r="B117" s="4" t="s">
        <v>157</v>
      </c>
      <c r="C117" s="5">
        <v>106.98445630000001</v>
      </c>
      <c r="D117" s="10">
        <v>1872</v>
      </c>
      <c r="E117" s="11">
        <v>43000</v>
      </c>
      <c r="F117" s="11">
        <v>30434</v>
      </c>
      <c r="G117" s="12">
        <f t="shared" si="6"/>
        <v>0.70776744186046514</v>
      </c>
      <c r="H117" s="12" t="str">
        <f t="shared" si="7"/>
        <v>GOOD</v>
      </c>
      <c r="I117" s="5">
        <v>3.5</v>
      </c>
      <c r="J117" s="5">
        <v>253</v>
      </c>
      <c r="K117" s="5" t="str" cm="1">
        <f t="array" ref="K117">_xlfn.IFS(J117&gt;299,"High HP",J117&gt;99,"Medium HP",J117&lt;100,"Low HP")</f>
        <v>Medium HP</v>
      </c>
      <c r="L117" s="5" t="s">
        <v>21</v>
      </c>
      <c r="M117" s="5">
        <v>21</v>
      </c>
      <c r="N117" s="5">
        <v>113.3</v>
      </c>
      <c r="O117" s="5">
        <v>76.3</v>
      </c>
      <c r="P117" s="5">
        <v>165.4</v>
      </c>
      <c r="Q117" s="5">
        <v>2.85</v>
      </c>
      <c r="R117" s="5">
        <v>12</v>
      </c>
      <c r="S117" s="6">
        <v>41087</v>
      </c>
      <c r="U117" s="28"/>
      <c r="V117" s="28"/>
      <c r="W117" s="28"/>
      <c r="X117" s="28"/>
      <c r="Y117" s="28"/>
      <c r="Z117" s="28"/>
      <c r="AA117" s="28"/>
      <c r="AB117" s="28"/>
    </row>
    <row r="118" spans="1:28" ht="15" hidden="1" customHeight="1" x14ac:dyDescent="0.25">
      <c r="A118" s="3" t="s">
        <v>158</v>
      </c>
      <c r="B118" s="4" t="s">
        <v>159</v>
      </c>
      <c r="C118" s="5">
        <v>62.015870300000003</v>
      </c>
      <c r="D118" s="10">
        <v>51645</v>
      </c>
      <c r="E118" s="11">
        <v>21610</v>
      </c>
      <c r="F118" s="11">
        <v>13790</v>
      </c>
      <c r="G118" s="12">
        <f t="shared" si="6"/>
        <v>0.6381304951411384</v>
      </c>
      <c r="H118" s="12" t="str">
        <f t="shared" si="7"/>
        <v>POOR</v>
      </c>
      <c r="I118" s="5">
        <v>2.4</v>
      </c>
      <c r="J118" s="5">
        <v>150</v>
      </c>
      <c r="K118" s="5" t="str" cm="1">
        <f t="array" ref="K118">_xlfn.IFS(J118&gt;299,"High HP",J118&gt;99,"Medium HP",J118&lt;100,"Low HP")</f>
        <v>Medium HP</v>
      </c>
      <c r="L118" s="5" t="s">
        <v>21</v>
      </c>
      <c r="M118" s="5">
        <v>27</v>
      </c>
      <c r="N118" s="5">
        <v>104.1</v>
      </c>
      <c r="O118" s="5">
        <v>68.400000000000006</v>
      </c>
      <c r="P118" s="5">
        <v>181.9</v>
      </c>
      <c r="Q118" s="5">
        <v>2.9060000000000001</v>
      </c>
      <c r="R118" s="5">
        <v>15</v>
      </c>
      <c r="S118" s="6">
        <v>40933</v>
      </c>
      <c r="U118" s="28"/>
      <c r="V118" s="28"/>
      <c r="W118" s="28"/>
      <c r="X118" s="28"/>
      <c r="Y118" s="28"/>
      <c r="Z118" s="28"/>
      <c r="AA118" s="28"/>
      <c r="AB118" s="28"/>
    </row>
    <row r="119" spans="1:28" ht="15" hidden="1" customHeight="1" x14ac:dyDescent="0.25">
      <c r="A119" s="3" t="s">
        <v>158</v>
      </c>
      <c r="B119" s="4" t="s">
        <v>160</v>
      </c>
      <c r="C119" s="5">
        <v>70.389737260000004</v>
      </c>
      <c r="D119" s="10">
        <v>131097</v>
      </c>
      <c r="E119" s="11">
        <v>19720</v>
      </c>
      <c r="F119" s="11">
        <v>10290</v>
      </c>
      <c r="G119" s="12">
        <f t="shared" si="6"/>
        <v>0.52180527383367137</v>
      </c>
      <c r="H119" s="12" t="str">
        <f t="shared" si="7"/>
        <v>POOR</v>
      </c>
      <c r="I119" s="5">
        <v>3.4</v>
      </c>
      <c r="J119" s="5">
        <v>175</v>
      </c>
      <c r="K119" s="5" t="str" cm="1">
        <f t="array" ref="K119">_xlfn.IFS(J119&gt;299,"High HP",J119&gt;99,"Medium HP",J119&lt;100,"Low HP")</f>
        <v>Medium HP</v>
      </c>
      <c r="L119" s="5" t="s">
        <v>21</v>
      </c>
      <c r="M119" s="5">
        <v>25</v>
      </c>
      <c r="N119" s="5">
        <v>107</v>
      </c>
      <c r="O119" s="5">
        <v>70.400000000000006</v>
      </c>
      <c r="P119" s="5">
        <v>186.3</v>
      </c>
      <c r="Q119" s="5">
        <v>3.0910000000000002</v>
      </c>
      <c r="R119" s="5">
        <v>15.2</v>
      </c>
      <c r="S119" s="6">
        <v>41239</v>
      </c>
      <c r="U119" s="28"/>
      <c r="V119" s="28"/>
      <c r="W119" s="28"/>
      <c r="X119" s="28"/>
      <c r="Y119" s="28"/>
      <c r="Z119" s="28"/>
      <c r="AA119" s="28"/>
      <c r="AB119" s="28"/>
    </row>
    <row r="120" spans="1:28" ht="15" hidden="1" customHeight="1" x14ac:dyDescent="0.25">
      <c r="A120" s="3" t="s">
        <v>158</v>
      </c>
      <c r="B120" s="4" t="s">
        <v>161</v>
      </c>
      <c r="C120" s="5">
        <v>81.492726160000004</v>
      </c>
      <c r="D120" s="10">
        <v>19911</v>
      </c>
      <c r="E120" s="11">
        <v>25310</v>
      </c>
      <c r="F120" s="11">
        <v>17805</v>
      </c>
      <c r="G120" s="12">
        <f t="shared" si="6"/>
        <v>0.70347688660608454</v>
      </c>
      <c r="H120" s="12" t="str">
        <f t="shared" si="7"/>
        <v>GOOD</v>
      </c>
      <c r="I120" s="5">
        <v>3.8</v>
      </c>
      <c r="J120" s="5">
        <v>200</v>
      </c>
      <c r="K120" s="5" t="str" cm="1">
        <f t="array" ref="K120">_xlfn.IFS(J120&gt;299,"High HP",J120&gt;99,"Medium HP",J120&lt;100,"Low HP")</f>
        <v>Medium HP</v>
      </c>
      <c r="L120" s="5" t="s">
        <v>21</v>
      </c>
      <c r="M120" s="5">
        <v>25</v>
      </c>
      <c r="N120" s="5">
        <v>101.1</v>
      </c>
      <c r="O120" s="5">
        <v>74.5</v>
      </c>
      <c r="P120" s="5">
        <v>193.4</v>
      </c>
      <c r="Q120" s="5">
        <v>3.492</v>
      </c>
      <c r="R120" s="5">
        <v>16.8</v>
      </c>
      <c r="S120" s="6">
        <v>41076</v>
      </c>
      <c r="U120" s="28"/>
      <c r="V120" s="28"/>
      <c r="W120" s="28"/>
      <c r="X120" s="28"/>
      <c r="Y120" s="28"/>
      <c r="Z120" s="28"/>
      <c r="AA120" s="28"/>
      <c r="AB120" s="28"/>
    </row>
    <row r="121" spans="1:28" ht="15" hidden="1" customHeight="1" x14ac:dyDescent="0.25">
      <c r="A121" s="3" t="s">
        <v>158</v>
      </c>
      <c r="B121" s="4" t="s">
        <v>162</v>
      </c>
      <c r="C121" s="5">
        <v>78.318168130000004</v>
      </c>
      <c r="D121" s="10">
        <v>92364</v>
      </c>
      <c r="E121" s="11">
        <v>21665</v>
      </c>
      <c r="F121" s="11">
        <v>14010</v>
      </c>
      <c r="G121" s="12">
        <f t="shared" si="6"/>
        <v>0.6466651280867759</v>
      </c>
      <c r="H121" s="12" t="str">
        <f t="shared" si="7"/>
        <v>POOR</v>
      </c>
      <c r="I121" s="5">
        <v>3.8</v>
      </c>
      <c r="J121" s="5">
        <v>195</v>
      </c>
      <c r="K121" s="5" t="str" cm="1">
        <f t="array" ref="K121">_xlfn.IFS(J121&gt;299,"High HP",J121&gt;99,"Medium HP",J121&lt;100,"Low HP")</f>
        <v>Medium HP</v>
      </c>
      <c r="L121" s="5" t="s">
        <v>21</v>
      </c>
      <c r="M121" s="5">
        <v>25</v>
      </c>
      <c r="N121" s="5">
        <v>110.5</v>
      </c>
      <c r="O121" s="5">
        <v>72.7</v>
      </c>
      <c r="P121" s="5">
        <v>196.5</v>
      </c>
      <c r="Q121" s="5">
        <v>3.3959999999999999</v>
      </c>
      <c r="R121" s="5">
        <v>18</v>
      </c>
      <c r="S121" s="6">
        <v>41197</v>
      </c>
      <c r="U121" s="28"/>
      <c r="V121" s="28"/>
      <c r="W121" s="28"/>
      <c r="X121" s="28"/>
      <c r="Y121" s="28"/>
      <c r="Z121" s="28"/>
      <c r="AA121" s="28"/>
      <c r="AB121" s="28"/>
    </row>
    <row r="122" spans="1:28" ht="15" hidden="1" customHeight="1" x14ac:dyDescent="0.25">
      <c r="A122" s="3" t="s">
        <v>158</v>
      </c>
      <c r="B122" s="4" t="s">
        <v>163</v>
      </c>
      <c r="C122" s="5">
        <v>82.661355599999993</v>
      </c>
      <c r="D122" s="10">
        <v>35945</v>
      </c>
      <c r="E122" s="11">
        <v>23755</v>
      </c>
      <c r="F122" s="11">
        <v>13225</v>
      </c>
      <c r="G122" s="12">
        <f t="shared" si="6"/>
        <v>0.55672490002104824</v>
      </c>
      <c r="H122" s="12" t="str">
        <f t="shared" si="7"/>
        <v>POOR</v>
      </c>
      <c r="I122" s="5">
        <v>3.8</v>
      </c>
      <c r="J122" s="5">
        <v>205</v>
      </c>
      <c r="K122" s="5" t="str" cm="1">
        <f t="array" ref="K122">_xlfn.IFS(J122&gt;299,"High HP",J122&gt;99,"Medium HP",J122&lt;100,"Low HP")</f>
        <v>Medium HP</v>
      </c>
      <c r="L122" s="5" t="s">
        <v>21</v>
      </c>
      <c r="M122" s="5">
        <v>24</v>
      </c>
      <c r="N122" s="5">
        <v>112.2</v>
      </c>
      <c r="O122" s="5">
        <v>72.599999999999994</v>
      </c>
      <c r="P122" s="5">
        <v>202.5</v>
      </c>
      <c r="Q122" s="5">
        <v>3.59</v>
      </c>
      <c r="R122" s="5">
        <v>17.5</v>
      </c>
      <c r="S122" s="6">
        <v>40681</v>
      </c>
      <c r="U122" s="28"/>
      <c r="V122" s="28"/>
      <c r="W122" s="28"/>
      <c r="X122" s="28"/>
      <c r="Y122" s="28"/>
      <c r="Z122" s="28"/>
      <c r="AA122" s="28"/>
      <c r="AB122" s="28"/>
    </row>
    <row r="123" spans="1:28" ht="15" hidden="1" customHeight="1" x14ac:dyDescent="0.25">
      <c r="A123" s="3" t="s">
        <v>158</v>
      </c>
      <c r="B123" s="4" t="s">
        <v>164</v>
      </c>
      <c r="C123" s="5">
        <v>76.208439519999999</v>
      </c>
      <c r="D123" s="10">
        <v>39572</v>
      </c>
      <c r="E123" s="11">
        <v>25635</v>
      </c>
      <c r="F123" s="11">
        <v>14215</v>
      </c>
      <c r="G123" s="12">
        <f t="shared" si="6"/>
        <v>0.55451531109810803</v>
      </c>
      <c r="H123" s="12" t="str">
        <f t="shared" si="7"/>
        <v>POOR</v>
      </c>
      <c r="I123" s="5">
        <v>3.4</v>
      </c>
      <c r="J123" s="5">
        <v>185</v>
      </c>
      <c r="K123" s="5" t="str" cm="1">
        <f t="array" ref="K123">_xlfn.IFS(J123&gt;299,"High HP",J123&gt;99,"Medium HP",J123&lt;100,"Low HP")</f>
        <v>Medium HP</v>
      </c>
      <c r="L123" s="5" t="s">
        <v>43</v>
      </c>
      <c r="M123" s="5">
        <v>23</v>
      </c>
      <c r="N123" s="5">
        <v>120</v>
      </c>
      <c r="O123" s="5">
        <v>72.7</v>
      </c>
      <c r="P123" s="5">
        <v>201.3</v>
      </c>
      <c r="Q123" s="5">
        <v>3.9420000000000002</v>
      </c>
      <c r="R123" s="5">
        <v>25</v>
      </c>
      <c r="S123" s="6">
        <v>41112</v>
      </c>
      <c r="U123" s="28"/>
      <c r="V123" s="28"/>
      <c r="W123" s="28"/>
      <c r="X123" s="28"/>
      <c r="Y123" s="28"/>
      <c r="Z123" s="28"/>
      <c r="AA123" s="28"/>
      <c r="AB123" s="28"/>
    </row>
    <row r="124" spans="1:28" ht="15" hidden="1" customHeight="1" x14ac:dyDescent="0.25">
      <c r="A124" s="3" t="s">
        <v>165</v>
      </c>
      <c r="B124" s="4" t="s">
        <v>166</v>
      </c>
      <c r="C124" s="5">
        <v>93.437330700000004</v>
      </c>
      <c r="D124" s="10">
        <v>8982</v>
      </c>
      <c r="E124" s="11">
        <v>41430</v>
      </c>
      <c r="F124" s="11">
        <v>41250</v>
      </c>
      <c r="G124" s="12">
        <f t="shared" si="6"/>
        <v>0.99565532223026787</v>
      </c>
      <c r="H124" s="12" t="str">
        <f t="shared" si="7"/>
        <v>GOOD</v>
      </c>
      <c r="I124" s="5">
        <v>2.7</v>
      </c>
      <c r="J124" s="5">
        <v>217</v>
      </c>
      <c r="K124" s="5" t="str" cm="1">
        <f t="array" ref="K124">_xlfn.IFS(J124&gt;299,"High HP",J124&gt;99,"Medium HP",J124&lt;100,"Low HP")</f>
        <v>Medium HP</v>
      </c>
      <c r="L124" s="5" t="s">
        <v>21</v>
      </c>
      <c r="M124" s="5">
        <v>22</v>
      </c>
      <c r="N124" s="5">
        <v>95.2</v>
      </c>
      <c r="O124" s="5">
        <v>70.099999999999994</v>
      </c>
      <c r="P124" s="5">
        <v>171</v>
      </c>
      <c r="Q124" s="5">
        <v>2.778</v>
      </c>
      <c r="R124" s="5">
        <v>17</v>
      </c>
      <c r="S124" s="6">
        <v>40958</v>
      </c>
      <c r="U124" s="28"/>
      <c r="V124" s="28"/>
      <c r="W124" s="28"/>
      <c r="X124" s="28"/>
      <c r="Y124" s="28"/>
      <c r="Z124" s="28"/>
      <c r="AA124" s="28"/>
      <c r="AB124" s="28"/>
    </row>
    <row r="125" spans="1:28" ht="15" hidden="1" customHeight="1" x14ac:dyDescent="0.25">
      <c r="A125" s="3" t="s">
        <v>165</v>
      </c>
      <c r="B125" s="4" t="s">
        <v>167</v>
      </c>
      <c r="C125" s="5">
        <v>134.3909754</v>
      </c>
      <c r="D125" s="10">
        <v>1280</v>
      </c>
      <c r="E125" s="11">
        <v>71020</v>
      </c>
      <c r="F125" s="11">
        <v>60625</v>
      </c>
      <c r="G125" s="12">
        <f t="shared" si="6"/>
        <v>0.85363277949873273</v>
      </c>
      <c r="H125" s="12" t="str">
        <f t="shared" si="7"/>
        <v>GOOD</v>
      </c>
      <c r="I125" s="5">
        <v>3.4</v>
      </c>
      <c r="J125" s="5">
        <v>300</v>
      </c>
      <c r="K125" s="5" t="str" cm="1">
        <f t="array" ref="K125">_xlfn.IFS(J125&gt;299,"High HP",J125&gt;99,"Medium HP",J125&lt;100,"Low HP")</f>
        <v>High HP</v>
      </c>
      <c r="L125" s="5" t="s">
        <v>21</v>
      </c>
      <c r="M125" s="5">
        <v>21</v>
      </c>
      <c r="N125" s="5">
        <v>92.6</v>
      </c>
      <c r="O125" s="5">
        <v>69.5</v>
      </c>
      <c r="P125" s="5">
        <v>174.5</v>
      </c>
      <c r="Q125" s="5">
        <v>3.032</v>
      </c>
      <c r="R125" s="5">
        <v>17</v>
      </c>
      <c r="S125" s="6">
        <v>41264</v>
      </c>
      <c r="U125" s="28"/>
      <c r="V125" s="28"/>
      <c r="W125" s="28"/>
      <c r="X125" s="28"/>
      <c r="Y125" s="28"/>
      <c r="Z125" s="28"/>
      <c r="AA125" s="28"/>
      <c r="AB125" s="28"/>
    </row>
    <row r="126" spans="1:28" ht="15" hidden="1" customHeight="1" x14ac:dyDescent="0.25">
      <c r="A126" s="3" t="s">
        <v>165</v>
      </c>
      <c r="B126" s="4" t="s">
        <v>168</v>
      </c>
      <c r="C126" s="5">
        <v>135.91470960000001</v>
      </c>
      <c r="D126" s="10">
        <v>1866</v>
      </c>
      <c r="E126" s="11">
        <v>74970</v>
      </c>
      <c r="F126" s="11">
        <v>67550</v>
      </c>
      <c r="G126" s="12">
        <f t="shared" si="6"/>
        <v>0.90102707749766575</v>
      </c>
      <c r="H126" s="12" t="str">
        <f t="shared" si="7"/>
        <v>GOOD</v>
      </c>
      <c r="I126" s="5">
        <v>3.4</v>
      </c>
      <c r="J126" s="5">
        <v>300</v>
      </c>
      <c r="K126" s="5" t="str" cm="1">
        <f t="array" ref="K126">_xlfn.IFS(J126&gt;299,"High HP",J126&gt;99,"Medium HP",J126&lt;100,"Low HP")</f>
        <v>High HP</v>
      </c>
      <c r="L126" s="5" t="s">
        <v>21</v>
      </c>
      <c r="M126" s="5">
        <v>23</v>
      </c>
      <c r="N126" s="5">
        <v>92.6</v>
      </c>
      <c r="O126" s="5">
        <v>69.5</v>
      </c>
      <c r="P126" s="5">
        <v>174.5</v>
      </c>
      <c r="Q126" s="5">
        <v>3.0750000000000002</v>
      </c>
      <c r="R126" s="5">
        <v>17</v>
      </c>
      <c r="S126" s="6">
        <v>40735</v>
      </c>
      <c r="U126" s="28"/>
      <c r="V126" s="28"/>
      <c r="W126" s="28"/>
      <c r="X126" s="28"/>
      <c r="Y126" s="28"/>
      <c r="Z126" s="28"/>
      <c r="AA126" s="28"/>
      <c r="AB126" s="28"/>
    </row>
    <row r="127" spans="1:28" ht="15" hidden="1" customHeight="1" x14ac:dyDescent="0.25">
      <c r="A127" s="3" t="s">
        <v>169</v>
      </c>
      <c r="B127" s="7" t="s">
        <v>170</v>
      </c>
      <c r="C127" s="5">
        <v>73.503778190000006</v>
      </c>
      <c r="D127" s="10">
        <v>9191</v>
      </c>
      <c r="E127" s="11">
        <v>33120</v>
      </c>
      <c r="F127" s="11">
        <v>22789</v>
      </c>
      <c r="G127" s="12">
        <f t="shared" si="6"/>
        <v>0.68807367149758458</v>
      </c>
      <c r="H127" s="12" t="str">
        <f t="shared" si="7"/>
        <v>POOR</v>
      </c>
      <c r="I127" s="5">
        <v>2.2999999999999998</v>
      </c>
      <c r="J127" s="5">
        <v>170</v>
      </c>
      <c r="K127" s="5" t="str" cm="1">
        <f t="array" ref="K127">_xlfn.IFS(J127&gt;299,"High HP",J127&gt;99,"Medium HP",J127&lt;100,"Low HP")</f>
        <v>Medium HP</v>
      </c>
      <c r="L127" s="5" t="s">
        <v>21</v>
      </c>
      <c r="M127" s="5">
        <v>23</v>
      </c>
      <c r="N127" s="5">
        <v>106.4</v>
      </c>
      <c r="O127" s="5">
        <v>70.599999999999994</v>
      </c>
      <c r="P127" s="5">
        <v>189.2</v>
      </c>
      <c r="Q127" s="5">
        <v>3.28</v>
      </c>
      <c r="R127" s="5">
        <v>18.5</v>
      </c>
      <c r="S127" s="6">
        <v>41222</v>
      </c>
      <c r="U127" s="28"/>
      <c r="V127" s="28"/>
      <c r="W127" s="28"/>
      <c r="X127" s="28"/>
      <c r="Y127" s="28"/>
      <c r="Z127" s="28"/>
      <c r="AA127" s="28"/>
      <c r="AB127" s="28"/>
    </row>
    <row r="128" spans="1:28" ht="15" hidden="1" customHeight="1" x14ac:dyDescent="0.25">
      <c r="A128" s="3" t="s">
        <v>169</v>
      </c>
      <c r="B128" s="7" t="s">
        <v>171</v>
      </c>
      <c r="C128" s="5">
        <v>76.02304771</v>
      </c>
      <c r="D128" s="10">
        <v>12115</v>
      </c>
      <c r="E128" s="11">
        <v>26100</v>
      </c>
      <c r="F128" s="11">
        <v>18255</v>
      </c>
      <c r="G128" s="12">
        <f t="shared" si="6"/>
        <v>0.69942528735632181</v>
      </c>
      <c r="H128" s="12" t="str">
        <f t="shared" si="7"/>
        <v>GOOD</v>
      </c>
      <c r="I128" s="5">
        <v>2</v>
      </c>
      <c r="J128" s="5">
        <v>185</v>
      </c>
      <c r="K128" s="5" t="str" cm="1">
        <f t="array" ref="K128">_xlfn.IFS(J128&gt;299,"High HP",J128&gt;99,"Medium HP",J128&lt;100,"Low HP")</f>
        <v>Medium HP</v>
      </c>
      <c r="L128" s="5" t="s">
        <v>21</v>
      </c>
      <c r="M128" s="5">
        <v>23</v>
      </c>
      <c r="N128" s="5">
        <v>102.6</v>
      </c>
      <c r="O128" s="5">
        <v>67.400000000000006</v>
      </c>
      <c r="P128" s="5">
        <v>182.2</v>
      </c>
      <c r="Q128" s="5">
        <v>2.99</v>
      </c>
      <c r="R128" s="5">
        <v>16.899999999999999</v>
      </c>
      <c r="S128" s="6">
        <v>40706</v>
      </c>
      <c r="U128" s="28"/>
      <c r="V128" s="28"/>
      <c r="W128" s="28"/>
      <c r="X128" s="28"/>
      <c r="Y128" s="28"/>
      <c r="Z128" s="28"/>
      <c r="AA128" s="28"/>
      <c r="AB128" s="28"/>
    </row>
    <row r="129" spans="1:28" ht="15" hidden="1" customHeight="1" x14ac:dyDescent="0.25">
      <c r="A129" s="3" t="s">
        <v>172</v>
      </c>
      <c r="B129" s="4" t="s">
        <v>173</v>
      </c>
      <c r="C129" s="5">
        <v>39.986424749999998</v>
      </c>
      <c r="D129" s="10">
        <v>80620</v>
      </c>
      <c r="E129" s="11">
        <v>10685</v>
      </c>
      <c r="F129" s="11">
        <v>9200</v>
      </c>
      <c r="G129" s="12">
        <f t="shared" si="6"/>
        <v>0.86102012166588671</v>
      </c>
      <c r="H129" s="12" t="str">
        <f t="shared" si="7"/>
        <v>GOOD</v>
      </c>
      <c r="I129" s="5">
        <v>1.9</v>
      </c>
      <c r="J129" s="5">
        <v>100</v>
      </c>
      <c r="K129" s="5" t="str" cm="1">
        <f t="array" ref="K129">_xlfn.IFS(J129&gt;299,"High HP",J129&gt;99,"Medium HP",J129&lt;100,"Low HP")</f>
        <v>Medium HP</v>
      </c>
      <c r="L129" s="5" t="s">
        <v>21</v>
      </c>
      <c r="M129" s="5">
        <v>33</v>
      </c>
      <c r="N129" s="5">
        <v>102.4</v>
      </c>
      <c r="O129" s="5">
        <v>66.400000000000006</v>
      </c>
      <c r="P129" s="5">
        <v>176.9</v>
      </c>
      <c r="Q129" s="5">
        <v>2.3319999999999999</v>
      </c>
      <c r="R129" s="5">
        <v>12.1</v>
      </c>
      <c r="S129" s="6">
        <v>41137</v>
      </c>
      <c r="U129" s="28"/>
      <c r="V129" s="28"/>
      <c r="W129" s="28"/>
      <c r="X129" s="28"/>
      <c r="Y129" s="28"/>
      <c r="Z129" s="28"/>
      <c r="AA129" s="28"/>
      <c r="AB129" s="28"/>
    </row>
    <row r="130" spans="1:28" ht="15" hidden="1" customHeight="1" x14ac:dyDescent="0.25">
      <c r="A130" s="3" t="s">
        <v>172</v>
      </c>
      <c r="B130" s="4" t="s">
        <v>174</v>
      </c>
      <c r="C130" s="5">
        <v>40.700072419999998</v>
      </c>
      <c r="D130" s="10">
        <v>24546</v>
      </c>
      <c r="E130" s="11">
        <v>12535</v>
      </c>
      <c r="F130" s="11">
        <v>10590</v>
      </c>
      <c r="G130" s="12">
        <f t="shared" ref="G130:G156" si="8">SUM(F130/E130)</f>
        <v>0.84483446350219382</v>
      </c>
      <c r="H130" s="12" t="str">
        <f t="shared" ref="H130:H156" si="9">IF(G130&gt;69%, "GOOD", "POOR")</f>
        <v>GOOD</v>
      </c>
      <c r="I130" s="5">
        <v>1.9</v>
      </c>
      <c r="J130" s="5">
        <v>100</v>
      </c>
      <c r="K130" s="5" t="str" cm="1">
        <f t="array" ref="K130">_xlfn.IFS(J130&gt;299,"High HP",J130&gt;99,"Medium HP",J130&lt;100,"Low HP")</f>
        <v>Medium HP</v>
      </c>
      <c r="L130" s="5" t="s">
        <v>21</v>
      </c>
      <c r="M130" s="5">
        <v>33</v>
      </c>
      <c r="N130" s="5">
        <v>102.4</v>
      </c>
      <c r="O130" s="5">
        <v>66.400000000000006</v>
      </c>
      <c r="P130" s="5">
        <v>180</v>
      </c>
      <c r="Q130" s="5">
        <v>2.367</v>
      </c>
      <c r="R130" s="5">
        <v>12.1</v>
      </c>
      <c r="S130" s="6">
        <v>40618</v>
      </c>
      <c r="U130" s="28"/>
      <c r="V130" s="28"/>
      <c r="W130" s="28"/>
      <c r="X130" s="28"/>
      <c r="Y130" s="28"/>
      <c r="Z130" s="28"/>
      <c r="AA130" s="28"/>
      <c r="AB130" s="28"/>
    </row>
    <row r="131" spans="1:28" ht="15" hidden="1" customHeight="1" x14ac:dyDescent="0.25">
      <c r="A131" s="3" t="s">
        <v>172</v>
      </c>
      <c r="B131" s="4" t="s">
        <v>175</v>
      </c>
      <c r="C131" s="5">
        <v>49.865773670000003</v>
      </c>
      <c r="D131" s="10">
        <v>5223</v>
      </c>
      <c r="E131" s="11">
        <v>14290</v>
      </c>
      <c r="F131" s="11">
        <v>10790</v>
      </c>
      <c r="G131" s="12">
        <f t="shared" si="8"/>
        <v>0.75507347795661306</v>
      </c>
      <c r="H131" s="12" t="str">
        <f t="shared" si="9"/>
        <v>GOOD</v>
      </c>
      <c r="I131" s="5">
        <v>1.9</v>
      </c>
      <c r="J131" s="5">
        <v>124</v>
      </c>
      <c r="K131" s="5" t="str" cm="1">
        <f t="array" ref="K131">_xlfn.IFS(J131&gt;299,"High HP",J131&gt;99,"Medium HP",J131&lt;100,"Low HP")</f>
        <v>Medium HP</v>
      </c>
      <c r="L131" s="5" t="s">
        <v>21</v>
      </c>
      <c r="M131" s="5">
        <v>31</v>
      </c>
      <c r="N131" s="5">
        <v>102.4</v>
      </c>
      <c r="O131" s="5">
        <v>66.400000000000006</v>
      </c>
      <c r="P131" s="5">
        <v>176.9</v>
      </c>
      <c r="Q131" s="5">
        <v>2.452</v>
      </c>
      <c r="R131" s="5">
        <v>12.1</v>
      </c>
      <c r="S131" s="6">
        <v>40558</v>
      </c>
      <c r="U131" s="28"/>
      <c r="V131" s="28"/>
      <c r="W131" s="28"/>
      <c r="X131" s="28"/>
      <c r="Y131" s="28"/>
      <c r="Z131" s="28"/>
      <c r="AA131" s="28"/>
      <c r="AB131" s="28"/>
    </row>
    <row r="132" spans="1:28" ht="15" hidden="1" customHeight="1" x14ac:dyDescent="0.25">
      <c r="A132" s="3" t="s">
        <v>172</v>
      </c>
      <c r="B132" s="4" t="s">
        <v>176</v>
      </c>
      <c r="C132" s="5">
        <v>56.295243040000003</v>
      </c>
      <c r="D132" s="10">
        <v>8472</v>
      </c>
      <c r="E132" s="11">
        <v>18835</v>
      </c>
      <c r="F132" s="11">
        <v>13700</v>
      </c>
      <c r="G132" s="12">
        <f t="shared" si="8"/>
        <v>0.72736925935757901</v>
      </c>
      <c r="H132" s="12" t="str">
        <f t="shared" si="9"/>
        <v>GOOD</v>
      </c>
      <c r="I132" s="5">
        <v>2.2000000000000002</v>
      </c>
      <c r="J132" s="5">
        <v>137</v>
      </c>
      <c r="K132" s="5" t="str" cm="1">
        <f t="array" ref="K132">_xlfn.IFS(J132&gt;299,"High HP",J132&gt;99,"Medium HP",J132&lt;100,"Low HP")</f>
        <v>Medium HP</v>
      </c>
      <c r="L132" s="5" t="s">
        <v>21</v>
      </c>
      <c r="M132" s="5">
        <v>27</v>
      </c>
      <c r="N132" s="5">
        <v>106.5</v>
      </c>
      <c r="O132" s="5">
        <v>69</v>
      </c>
      <c r="P132" s="5">
        <v>190.4</v>
      </c>
      <c r="Q132" s="5">
        <v>3.0750000000000002</v>
      </c>
      <c r="R132" s="5">
        <v>13.1</v>
      </c>
      <c r="S132" s="6">
        <v>40760</v>
      </c>
      <c r="U132" s="28"/>
      <c r="V132" s="28"/>
      <c r="W132" s="28"/>
      <c r="X132" s="28"/>
      <c r="Y132" s="28"/>
      <c r="Z132" s="28"/>
      <c r="AA132" s="28"/>
      <c r="AB132" s="28"/>
    </row>
    <row r="133" spans="1:28" ht="15" hidden="1" customHeight="1" x14ac:dyDescent="0.25">
      <c r="A133" s="3" t="s">
        <v>172</v>
      </c>
      <c r="B133" s="4" t="s">
        <v>177</v>
      </c>
      <c r="C133" s="5">
        <v>54.819728249999997</v>
      </c>
      <c r="D133" s="10">
        <v>49989</v>
      </c>
      <c r="E133" s="11">
        <v>15010</v>
      </c>
      <c r="F133" s="11">
        <v>9900</v>
      </c>
      <c r="G133" s="12">
        <f t="shared" si="8"/>
        <v>0.65956029313790809</v>
      </c>
      <c r="H133" s="12" t="str">
        <f t="shared" si="9"/>
        <v>POOR</v>
      </c>
      <c r="I133" s="5">
        <v>2.2000000000000002</v>
      </c>
      <c r="J133" s="5">
        <v>137</v>
      </c>
      <c r="K133" s="5" t="str" cm="1">
        <f t="array" ref="K133">_xlfn.IFS(J133&gt;299,"High HP",J133&gt;99,"Medium HP",J133&lt;100,"Low HP")</f>
        <v>Medium HP</v>
      </c>
      <c r="L133" s="5" t="s">
        <v>21</v>
      </c>
      <c r="M133" s="5">
        <v>28</v>
      </c>
      <c r="N133" s="5">
        <v>106.5</v>
      </c>
      <c r="O133" s="5">
        <v>69</v>
      </c>
      <c r="P133" s="5">
        <v>190.4</v>
      </c>
      <c r="Q133" s="5">
        <v>2.91</v>
      </c>
      <c r="R133" s="5">
        <v>13.1</v>
      </c>
      <c r="S133" s="6">
        <v>41247</v>
      </c>
      <c r="U133" s="28"/>
      <c r="V133" s="28"/>
      <c r="W133" s="28"/>
      <c r="X133" s="28"/>
      <c r="Y133" s="28"/>
      <c r="Z133" s="28"/>
      <c r="AA133" s="28"/>
      <c r="AB133" s="28"/>
    </row>
    <row r="134" spans="1:28" ht="15" hidden="1" customHeight="1" x14ac:dyDescent="0.25">
      <c r="A134" s="3" t="s">
        <v>178</v>
      </c>
      <c r="B134" s="4" t="s">
        <v>179</v>
      </c>
      <c r="C134" s="5">
        <v>67.765907600000006</v>
      </c>
      <c r="D134" s="10">
        <v>47107</v>
      </c>
      <c r="E134" s="11">
        <v>22695</v>
      </c>
      <c r="F134" s="11">
        <v>16770</v>
      </c>
      <c r="G134" s="12">
        <f t="shared" si="8"/>
        <v>0.73892927957699939</v>
      </c>
      <c r="H134" s="12" t="str">
        <f t="shared" si="9"/>
        <v>GOOD</v>
      </c>
      <c r="I134" s="5">
        <v>2.5</v>
      </c>
      <c r="J134" s="5">
        <v>165</v>
      </c>
      <c r="K134" s="5" t="str" cm="1">
        <f t="array" ref="K134">_xlfn.IFS(J134&gt;299,"High HP",J134&gt;99,"Medium HP",J134&lt;100,"Low HP")</f>
        <v>Medium HP</v>
      </c>
      <c r="L134" s="5" t="s">
        <v>21</v>
      </c>
      <c r="M134" s="5">
        <v>25</v>
      </c>
      <c r="N134" s="5">
        <v>103.5</v>
      </c>
      <c r="O134" s="5">
        <v>67.5</v>
      </c>
      <c r="P134" s="5">
        <v>185.8</v>
      </c>
      <c r="Q134" s="5">
        <v>3.415</v>
      </c>
      <c r="R134" s="5">
        <v>16.899999999999999</v>
      </c>
      <c r="S134" s="6">
        <v>40731</v>
      </c>
      <c r="U134" s="28"/>
      <c r="V134" s="28"/>
      <c r="W134" s="28"/>
      <c r="X134" s="28"/>
      <c r="Y134" s="28"/>
      <c r="Z134" s="28"/>
      <c r="AA134" s="28"/>
      <c r="AB134" s="28"/>
    </row>
    <row r="135" spans="1:28" ht="15" hidden="1" customHeight="1" x14ac:dyDescent="0.25">
      <c r="A135" s="3" t="s">
        <v>178</v>
      </c>
      <c r="B135" s="4" t="s">
        <v>180</v>
      </c>
      <c r="C135" s="5">
        <v>66.762943309999997</v>
      </c>
      <c r="D135" s="10">
        <v>33028</v>
      </c>
      <c r="E135" s="11">
        <v>20095</v>
      </c>
      <c r="F135" s="11">
        <v>14832</v>
      </c>
      <c r="G135" s="12">
        <f t="shared" si="8"/>
        <v>0.73809405324707644</v>
      </c>
      <c r="H135" s="12" t="str">
        <f t="shared" si="9"/>
        <v>GOOD</v>
      </c>
      <c r="I135" s="5">
        <v>2.5</v>
      </c>
      <c r="J135" s="5">
        <v>165</v>
      </c>
      <c r="K135" s="5" t="str" cm="1">
        <f t="array" ref="K135">_xlfn.IFS(J135&gt;299,"High HP",J135&gt;99,"Medium HP",J135&lt;100,"Low HP")</f>
        <v>Medium HP</v>
      </c>
      <c r="L135" s="5" t="s">
        <v>43</v>
      </c>
      <c r="M135" s="5">
        <v>24</v>
      </c>
      <c r="N135" s="5">
        <v>99.4</v>
      </c>
      <c r="O135" s="5">
        <v>68.3</v>
      </c>
      <c r="P135" s="5">
        <v>175.2</v>
      </c>
      <c r="Q135" s="5">
        <v>3.125</v>
      </c>
      <c r="R135" s="5">
        <v>15.9</v>
      </c>
      <c r="S135" s="6">
        <v>41162</v>
      </c>
      <c r="U135" s="28"/>
      <c r="V135" s="28"/>
      <c r="W135" s="28"/>
      <c r="X135" s="28"/>
      <c r="Y135" s="28"/>
      <c r="Z135" s="28"/>
      <c r="AA135" s="28"/>
      <c r="AB135" s="28"/>
    </row>
    <row r="136" spans="1:28" ht="15" hidden="1" customHeight="1" x14ac:dyDescent="0.25">
      <c r="A136" s="3" t="s">
        <v>181</v>
      </c>
      <c r="B136" s="4" t="s">
        <v>182</v>
      </c>
      <c r="C136" s="5">
        <v>47.96897242</v>
      </c>
      <c r="D136" s="10">
        <v>142535</v>
      </c>
      <c r="E136" s="11">
        <v>13108</v>
      </c>
      <c r="F136" s="11">
        <v>10025</v>
      </c>
      <c r="G136" s="12">
        <f t="shared" si="8"/>
        <v>0.76480012206286241</v>
      </c>
      <c r="H136" s="12" t="str">
        <f t="shared" si="9"/>
        <v>GOOD</v>
      </c>
      <c r="I136" s="5">
        <v>1.8</v>
      </c>
      <c r="J136" s="5">
        <v>120</v>
      </c>
      <c r="K136" s="5" t="str" cm="1">
        <f t="array" ref="K136">_xlfn.IFS(J136&gt;299,"High HP",J136&gt;99,"Medium HP",J136&lt;100,"Low HP")</f>
        <v>Medium HP</v>
      </c>
      <c r="L136" s="5" t="s">
        <v>21</v>
      </c>
      <c r="M136" s="5">
        <v>33</v>
      </c>
      <c r="N136" s="5">
        <v>97</v>
      </c>
      <c r="O136" s="5">
        <v>66.7</v>
      </c>
      <c r="P136" s="5">
        <v>174</v>
      </c>
      <c r="Q136" s="5">
        <v>2.42</v>
      </c>
      <c r="R136" s="5">
        <v>13.2</v>
      </c>
      <c r="S136" s="6">
        <v>40644</v>
      </c>
      <c r="U136" s="28"/>
      <c r="V136" s="28"/>
      <c r="W136" s="28"/>
      <c r="X136" s="28"/>
      <c r="Y136" s="28"/>
      <c r="Z136" s="28"/>
      <c r="AA136" s="28"/>
      <c r="AB136" s="28"/>
    </row>
    <row r="137" spans="1:28" ht="15" hidden="1" customHeight="1" x14ac:dyDescent="0.25">
      <c r="A137" s="3" t="s">
        <v>181</v>
      </c>
      <c r="B137" s="4" t="s">
        <v>183</v>
      </c>
      <c r="C137" s="5">
        <v>54.372419649999998</v>
      </c>
      <c r="D137" s="10">
        <v>247994</v>
      </c>
      <c r="E137" s="11">
        <v>17518</v>
      </c>
      <c r="F137" s="11">
        <v>13245</v>
      </c>
      <c r="G137" s="12">
        <f t="shared" si="8"/>
        <v>0.75607946112569924</v>
      </c>
      <c r="H137" s="12" t="str">
        <f t="shared" si="9"/>
        <v>GOOD</v>
      </c>
      <c r="I137" s="5">
        <v>2.2000000000000002</v>
      </c>
      <c r="J137" s="5">
        <v>133</v>
      </c>
      <c r="K137" s="5" t="str" cm="1">
        <f t="array" ref="K137">_xlfn.IFS(J137&gt;299,"High HP",J137&gt;99,"Medium HP",J137&lt;100,"Low HP")</f>
        <v>Medium HP</v>
      </c>
      <c r="L137" s="5" t="s">
        <v>21</v>
      </c>
      <c r="M137" s="5">
        <v>27</v>
      </c>
      <c r="N137" s="5">
        <v>105.2</v>
      </c>
      <c r="O137" s="5">
        <v>70.099999999999994</v>
      </c>
      <c r="P137" s="5">
        <v>188.5</v>
      </c>
      <c r="Q137" s="5">
        <v>2.9980000000000002</v>
      </c>
      <c r="R137" s="5">
        <v>18.5</v>
      </c>
      <c r="S137" s="6">
        <v>40584</v>
      </c>
      <c r="U137" s="28"/>
      <c r="V137" s="28"/>
      <c r="W137" s="28"/>
      <c r="X137" s="28"/>
      <c r="Y137" s="28"/>
      <c r="Z137" s="28"/>
      <c r="AA137" s="28"/>
      <c r="AB137" s="28"/>
    </row>
    <row r="138" spans="1:28" ht="15" hidden="1" customHeight="1" x14ac:dyDescent="0.25">
      <c r="A138" s="3" t="s">
        <v>181</v>
      </c>
      <c r="B138" s="4" t="s">
        <v>184</v>
      </c>
      <c r="C138" s="5">
        <v>84.911898260000001</v>
      </c>
      <c r="D138" s="10">
        <v>63849</v>
      </c>
      <c r="E138" s="11">
        <v>25545</v>
      </c>
      <c r="F138" s="11">
        <v>18140</v>
      </c>
      <c r="G138" s="12">
        <f t="shared" si="8"/>
        <v>0.71011939714229788</v>
      </c>
      <c r="H138" s="12" t="str">
        <f t="shared" si="9"/>
        <v>GOOD</v>
      </c>
      <c r="I138" s="5">
        <v>3</v>
      </c>
      <c r="J138" s="5">
        <v>210</v>
      </c>
      <c r="K138" s="5" t="str" cm="1">
        <f t="array" ref="K138">_xlfn.IFS(J138&gt;299,"High HP",J138&gt;99,"Medium HP",J138&lt;100,"Low HP")</f>
        <v>Medium HP</v>
      </c>
      <c r="L138" s="5" t="s">
        <v>21</v>
      </c>
      <c r="M138" s="5">
        <v>26</v>
      </c>
      <c r="N138" s="5">
        <v>107.1</v>
      </c>
      <c r="O138" s="5">
        <v>71.7</v>
      </c>
      <c r="P138" s="5">
        <v>191.9</v>
      </c>
      <c r="Q138" s="5">
        <v>3.4169999999999998</v>
      </c>
      <c r="R138" s="5">
        <v>18.5</v>
      </c>
      <c r="S138" s="6">
        <v>40786</v>
      </c>
      <c r="U138" s="28"/>
      <c r="V138" s="28"/>
      <c r="W138" s="28"/>
      <c r="X138" s="28"/>
      <c r="Y138" s="28"/>
      <c r="Z138" s="28"/>
      <c r="AA138" s="28"/>
      <c r="AB138" s="28"/>
    </row>
    <row r="139" spans="1:28" ht="15" hidden="1" customHeight="1" x14ac:dyDescent="0.25">
      <c r="A139" s="3" t="s">
        <v>181</v>
      </c>
      <c r="B139" s="4" t="s">
        <v>185</v>
      </c>
      <c r="C139" s="5">
        <v>56.496030339999997</v>
      </c>
      <c r="D139" s="10">
        <v>33269</v>
      </c>
      <c r="E139" s="11">
        <v>16875</v>
      </c>
      <c r="F139" s="11">
        <v>15445</v>
      </c>
      <c r="G139" s="12">
        <f t="shared" si="8"/>
        <v>0.91525925925925922</v>
      </c>
      <c r="H139" s="12" t="str">
        <f t="shared" si="9"/>
        <v>GOOD</v>
      </c>
      <c r="I139" s="5">
        <v>1.8</v>
      </c>
      <c r="J139" s="5">
        <v>140</v>
      </c>
      <c r="K139" s="5" t="str" cm="1">
        <f t="array" ref="K139">_xlfn.IFS(J139&gt;299,"High HP",J139&gt;99,"Medium HP",J139&lt;100,"Low HP")</f>
        <v>Medium HP</v>
      </c>
      <c r="L139" s="5" t="s">
        <v>21</v>
      </c>
      <c r="M139" s="5">
        <v>31</v>
      </c>
      <c r="N139" s="5">
        <v>102.4</v>
      </c>
      <c r="O139" s="5">
        <v>68.3</v>
      </c>
      <c r="P139" s="5">
        <v>170.5</v>
      </c>
      <c r="Q139" s="5">
        <v>2.4249999999999998</v>
      </c>
      <c r="R139" s="5">
        <v>14.5</v>
      </c>
      <c r="S139" s="6">
        <v>41272</v>
      </c>
      <c r="U139" s="28"/>
      <c r="V139" s="28"/>
      <c r="W139" s="28"/>
      <c r="X139" s="28"/>
      <c r="Y139" s="28"/>
      <c r="Z139" s="28"/>
      <c r="AA139" s="28"/>
      <c r="AB139" s="28"/>
    </row>
    <row r="140" spans="1:28" ht="15" hidden="1" customHeight="1" x14ac:dyDescent="0.25">
      <c r="A140" s="3" t="s">
        <v>181</v>
      </c>
      <c r="B140" s="4" t="s">
        <v>186</v>
      </c>
      <c r="C140" s="5">
        <v>55.297116580000001</v>
      </c>
      <c r="D140" s="10">
        <v>84087</v>
      </c>
      <c r="E140" s="11">
        <v>11528</v>
      </c>
      <c r="F140" s="11">
        <v>9575</v>
      </c>
      <c r="G140" s="12">
        <f t="shared" si="8"/>
        <v>0.83058639833448988</v>
      </c>
      <c r="H140" s="12" t="str">
        <f t="shared" si="9"/>
        <v>GOOD</v>
      </c>
      <c r="I140" s="5">
        <v>2.4</v>
      </c>
      <c r="J140" s="5">
        <v>142</v>
      </c>
      <c r="K140" s="5" t="str" cm="1">
        <f t="array" ref="K140">_xlfn.IFS(J140&gt;299,"High HP",J140&gt;99,"Medium HP",J140&lt;100,"Low HP")</f>
        <v>Medium HP</v>
      </c>
      <c r="L140" s="5" t="s">
        <v>43</v>
      </c>
      <c r="M140" s="5">
        <v>23</v>
      </c>
      <c r="N140" s="5">
        <v>103.3</v>
      </c>
      <c r="O140" s="5">
        <v>66.5</v>
      </c>
      <c r="P140" s="5">
        <v>178.7</v>
      </c>
      <c r="Q140" s="5">
        <v>2.58</v>
      </c>
      <c r="R140" s="5">
        <v>15.1</v>
      </c>
      <c r="S140" s="6">
        <v>40756</v>
      </c>
      <c r="U140" s="28"/>
      <c r="V140" s="28"/>
      <c r="W140" s="28"/>
      <c r="X140" s="28"/>
      <c r="Y140" s="28"/>
      <c r="Z140" s="28"/>
      <c r="AA140" s="28"/>
      <c r="AB140" s="28"/>
    </row>
    <row r="141" spans="1:28" ht="15" hidden="1" customHeight="1" x14ac:dyDescent="0.25">
      <c r="A141" s="3" t="s">
        <v>181</v>
      </c>
      <c r="B141" s="4" t="s">
        <v>187</v>
      </c>
      <c r="C141" s="5">
        <v>78.027219470000006</v>
      </c>
      <c r="D141" s="10">
        <v>65119</v>
      </c>
      <c r="E141" s="11">
        <v>22368</v>
      </c>
      <c r="F141" s="11">
        <v>18689</v>
      </c>
      <c r="G141" s="12">
        <f t="shared" si="8"/>
        <v>0.83552396280400576</v>
      </c>
      <c r="H141" s="12" t="str">
        <f t="shared" si="9"/>
        <v>GOOD</v>
      </c>
      <c r="I141" s="5">
        <v>3</v>
      </c>
      <c r="J141" s="5">
        <v>194</v>
      </c>
      <c r="K141" s="5" t="str" cm="1">
        <f t="array" ref="K141">_xlfn.IFS(J141&gt;299,"High HP",J141&gt;99,"Medium HP",J141&lt;100,"Low HP")</f>
        <v>Medium HP</v>
      </c>
      <c r="L141" s="5" t="s">
        <v>43</v>
      </c>
      <c r="M141" s="5">
        <v>22</v>
      </c>
      <c r="N141" s="5">
        <v>114.2</v>
      </c>
      <c r="O141" s="5">
        <v>73.400000000000006</v>
      </c>
      <c r="P141" s="5">
        <v>193.5</v>
      </c>
      <c r="Q141" s="5">
        <v>3.7589999999999999</v>
      </c>
      <c r="R141" s="5">
        <v>20.9</v>
      </c>
      <c r="S141" s="6">
        <v>41187</v>
      </c>
      <c r="U141" s="28"/>
      <c r="V141" s="28"/>
      <c r="W141" s="28"/>
      <c r="X141" s="28"/>
      <c r="Y141" s="28"/>
      <c r="Z141" s="28"/>
      <c r="AA141" s="28"/>
      <c r="AB141" s="28"/>
    </row>
    <row r="142" spans="1:28" ht="15" hidden="1" customHeight="1" x14ac:dyDescent="0.25">
      <c r="A142" s="3" t="s">
        <v>181</v>
      </c>
      <c r="B142" s="4" t="s">
        <v>188</v>
      </c>
      <c r="C142" s="5">
        <v>51.955108869999997</v>
      </c>
      <c r="D142" s="10">
        <v>25106</v>
      </c>
      <c r="E142" s="11">
        <v>16888</v>
      </c>
      <c r="F142" s="11">
        <v>13325</v>
      </c>
      <c r="G142" s="12">
        <f t="shared" si="8"/>
        <v>0.78902179062055899</v>
      </c>
      <c r="H142" s="12" t="str">
        <f t="shared" si="9"/>
        <v>GOOD</v>
      </c>
      <c r="I142" s="5">
        <v>2</v>
      </c>
      <c r="J142" s="5">
        <v>127</v>
      </c>
      <c r="K142" s="5" t="str" cm="1">
        <f t="array" ref="K142">_xlfn.IFS(J142&gt;299,"High HP",J142&gt;99,"Medium HP",J142&lt;100,"Low HP")</f>
        <v>Medium HP</v>
      </c>
      <c r="L142" s="5" t="s">
        <v>43</v>
      </c>
      <c r="M142" s="5">
        <v>27</v>
      </c>
      <c r="N142" s="5">
        <v>94.9</v>
      </c>
      <c r="O142" s="5">
        <v>66.7</v>
      </c>
      <c r="P142" s="5">
        <v>163.80000000000001</v>
      </c>
      <c r="Q142" s="5">
        <v>2.6680000000000001</v>
      </c>
      <c r="R142" s="5">
        <v>15.3</v>
      </c>
      <c r="S142" s="6">
        <v>40669</v>
      </c>
      <c r="U142" s="28"/>
      <c r="V142" s="28"/>
      <c r="W142" s="28"/>
      <c r="X142" s="28"/>
      <c r="Y142" s="28"/>
      <c r="Z142" s="28"/>
      <c r="AA142" s="28"/>
      <c r="AB142" s="28"/>
    </row>
    <row r="143" spans="1:28" ht="15" hidden="1" customHeight="1" x14ac:dyDescent="0.25">
      <c r="A143" s="3" t="s">
        <v>181</v>
      </c>
      <c r="B143" s="4" t="s">
        <v>189</v>
      </c>
      <c r="C143" s="5">
        <v>62.35557713</v>
      </c>
      <c r="D143" s="10">
        <v>68411</v>
      </c>
      <c r="E143" s="11">
        <v>22288</v>
      </c>
      <c r="F143" s="11">
        <v>19425</v>
      </c>
      <c r="G143" s="12">
        <f t="shared" si="8"/>
        <v>0.87154522613065322</v>
      </c>
      <c r="H143" s="12" t="str">
        <f t="shared" si="9"/>
        <v>GOOD</v>
      </c>
      <c r="I143" s="5">
        <v>2.7</v>
      </c>
      <c r="J143" s="5">
        <v>150</v>
      </c>
      <c r="K143" s="5" t="str" cm="1">
        <f t="array" ref="K143">_xlfn.IFS(J143&gt;299,"High HP",J143&gt;99,"Medium HP",J143&lt;100,"Low HP")</f>
        <v>Medium HP</v>
      </c>
      <c r="L143" s="5" t="s">
        <v>43</v>
      </c>
      <c r="M143" s="5">
        <v>23</v>
      </c>
      <c r="N143" s="5">
        <v>105.3</v>
      </c>
      <c r="O143" s="5">
        <v>66.5</v>
      </c>
      <c r="P143" s="5">
        <v>183.3</v>
      </c>
      <c r="Q143" s="5">
        <v>3.44</v>
      </c>
      <c r="R143" s="5">
        <v>18.5</v>
      </c>
      <c r="S143" s="6">
        <v>40609</v>
      </c>
      <c r="U143" s="28"/>
      <c r="V143" s="28"/>
      <c r="W143" s="28"/>
      <c r="X143" s="28"/>
      <c r="Y143" s="28"/>
      <c r="Z143" s="28"/>
      <c r="AA143" s="28"/>
      <c r="AB143" s="28"/>
    </row>
    <row r="144" spans="1:28" ht="15" hidden="1" customHeight="1" x14ac:dyDescent="0.25">
      <c r="A144" s="3" t="s">
        <v>181</v>
      </c>
      <c r="B144" s="4" t="s">
        <v>190</v>
      </c>
      <c r="C144" s="5">
        <v>102.5289842</v>
      </c>
      <c r="D144" s="10">
        <v>9835</v>
      </c>
      <c r="E144" s="11">
        <v>51728</v>
      </c>
      <c r="F144" s="11">
        <v>34080</v>
      </c>
      <c r="G144" s="12">
        <f t="shared" si="8"/>
        <v>0.65883080729972165</v>
      </c>
      <c r="H144" s="12" t="str">
        <f t="shared" si="9"/>
        <v>POOR</v>
      </c>
      <c r="I144" s="5">
        <v>4.7</v>
      </c>
      <c r="J144" s="5">
        <v>230</v>
      </c>
      <c r="K144" s="5" t="str" cm="1">
        <f t="array" ref="K144">_xlfn.IFS(J144&gt;299,"High HP",J144&gt;99,"Medium HP",J144&lt;100,"Low HP")</f>
        <v>Medium HP</v>
      </c>
      <c r="L144" s="5" t="s">
        <v>43</v>
      </c>
      <c r="M144" s="5">
        <v>15</v>
      </c>
      <c r="N144" s="5">
        <v>112.2</v>
      </c>
      <c r="O144" s="5">
        <v>76.400000000000006</v>
      </c>
      <c r="P144" s="5">
        <v>192.5</v>
      </c>
      <c r="Q144" s="5">
        <v>5.1150000000000002</v>
      </c>
      <c r="R144" s="5">
        <v>25.4</v>
      </c>
      <c r="S144" s="6">
        <v>40811</v>
      </c>
      <c r="U144" s="28"/>
      <c r="V144" s="28"/>
      <c r="W144" s="28"/>
      <c r="X144" s="28"/>
      <c r="Y144" s="28"/>
      <c r="Z144" s="28"/>
      <c r="AA144" s="28"/>
      <c r="AB144" s="28"/>
    </row>
    <row r="145" spans="1:28" ht="15" hidden="1" customHeight="1" x14ac:dyDescent="0.25">
      <c r="A145" s="3" t="s">
        <v>191</v>
      </c>
      <c r="B145" s="4" t="s">
        <v>192</v>
      </c>
      <c r="C145" s="5">
        <v>46.943876760000002</v>
      </c>
      <c r="D145" s="10">
        <v>9761</v>
      </c>
      <c r="E145" s="11">
        <v>14900</v>
      </c>
      <c r="F145" s="11">
        <v>11425</v>
      </c>
      <c r="G145" s="12">
        <f t="shared" si="8"/>
        <v>0.76677852348993292</v>
      </c>
      <c r="H145" s="12" t="str">
        <f t="shared" si="9"/>
        <v>GOOD</v>
      </c>
      <c r="I145" s="5">
        <v>2</v>
      </c>
      <c r="J145" s="5">
        <v>115</v>
      </c>
      <c r="K145" s="5" t="str" cm="1">
        <f t="array" ref="K145">_xlfn.IFS(J145&gt;299,"High HP",J145&gt;99,"Medium HP",J145&lt;100,"Low HP")</f>
        <v>Medium HP</v>
      </c>
      <c r="L145" s="5" t="s">
        <v>21</v>
      </c>
      <c r="M145" s="5">
        <v>26</v>
      </c>
      <c r="N145" s="5">
        <v>98.9</v>
      </c>
      <c r="O145" s="5">
        <v>68.3</v>
      </c>
      <c r="P145" s="5">
        <v>163.30000000000001</v>
      </c>
      <c r="Q145" s="5">
        <v>2.7669999999999999</v>
      </c>
      <c r="R145" s="5">
        <v>14.5</v>
      </c>
      <c r="S145" s="6">
        <v>40567</v>
      </c>
      <c r="U145" s="28"/>
      <c r="V145" s="28"/>
      <c r="W145" s="28"/>
      <c r="X145" s="28"/>
      <c r="Y145" s="28"/>
      <c r="Z145" s="28"/>
      <c r="AA145" s="28"/>
      <c r="AB145" s="28"/>
    </row>
    <row r="146" spans="1:28" ht="15" hidden="1" customHeight="1" x14ac:dyDescent="0.25">
      <c r="A146" s="3" t="s">
        <v>191</v>
      </c>
      <c r="B146" s="4" t="s">
        <v>193</v>
      </c>
      <c r="C146" s="5">
        <v>47.638236659999997</v>
      </c>
      <c r="D146" s="10">
        <v>83721</v>
      </c>
      <c r="E146" s="11">
        <v>16700</v>
      </c>
      <c r="F146" s="11">
        <v>13240</v>
      </c>
      <c r="G146" s="12">
        <f t="shared" si="8"/>
        <v>0.792814371257485</v>
      </c>
      <c r="H146" s="12" t="str">
        <f t="shared" si="9"/>
        <v>GOOD</v>
      </c>
      <c r="I146" s="5">
        <v>2</v>
      </c>
      <c r="J146" s="5">
        <v>115</v>
      </c>
      <c r="K146" s="5" t="str" cm="1">
        <f t="array" ref="K146">_xlfn.IFS(J146&gt;299,"High HP",J146&gt;99,"Medium HP",J146&lt;100,"Low HP")</f>
        <v>Medium HP</v>
      </c>
      <c r="L146" s="5" t="s">
        <v>21</v>
      </c>
      <c r="M146" s="5">
        <v>26</v>
      </c>
      <c r="N146" s="5">
        <v>98.9</v>
      </c>
      <c r="O146" s="5">
        <v>68.3</v>
      </c>
      <c r="P146" s="5">
        <v>172.3</v>
      </c>
      <c r="Q146" s="5">
        <v>2.8530000000000002</v>
      </c>
      <c r="R146" s="5">
        <v>14.5</v>
      </c>
      <c r="S146" s="6">
        <v>40782</v>
      </c>
      <c r="U146" s="28"/>
      <c r="V146" s="28"/>
      <c r="W146" s="28"/>
      <c r="X146" s="28"/>
      <c r="Y146" s="28"/>
      <c r="Z146" s="28"/>
      <c r="AA146" s="28"/>
      <c r="AB146" s="28"/>
    </row>
    <row r="147" spans="1:28" ht="15" hidden="1" customHeight="1" x14ac:dyDescent="0.25">
      <c r="A147" s="3" t="s">
        <v>191</v>
      </c>
      <c r="B147" s="4" t="s">
        <v>194</v>
      </c>
      <c r="C147" s="5">
        <v>61.701381359999999</v>
      </c>
      <c r="D147" s="10">
        <v>51102</v>
      </c>
      <c r="E147" s="11">
        <v>21200</v>
      </c>
      <c r="F147" s="11">
        <v>16725</v>
      </c>
      <c r="G147" s="12">
        <f t="shared" si="8"/>
        <v>0.78891509433962259</v>
      </c>
      <c r="H147" s="12" t="str">
        <f t="shared" si="9"/>
        <v>GOOD</v>
      </c>
      <c r="I147" s="5">
        <v>1.8</v>
      </c>
      <c r="J147" s="5">
        <v>150</v>
      </c>
      <c r="K147" s="5" t="str" cm="1">
        <f t="array" ref="K147">_xlfn.IFS(J147&gt;299,"High HP",J147&gt;99,"Medium HP",J147&lt;100,"Low HP")</f>
        <v>Medium HP</v>
      </c>
      <c r="L147" s="5" t="s">
        <v>21</v>
      </c>
      <c r="M147" s="5">
        <v>27</v>
      </c>
      <c r="N147" s="5">
        <v>106.4</v>
      </c>
      <c r="O147" s="5">
        <v>68.5</v>
      </c>
      <c r="P147" s="5">
        <v>184.1</v>
      </c>
      <c r="Q147" s="5">
        <v>3.0430000000000001</v>
      </c>
      <c r="R147" s="5">
        <v>16.399999999999999</v>
      </c>
      <c r="S147" s="6">
        <v>41212</v>
      </c>
      <c r="U147" s="28"/>
      <c r="V147" s="28"/>
      <c r="W147" s="28"/>
      <c r="X147" s="28"/>
      <c r="Y147" s="28"/>
      <c r="Z147" s="28"/>
      <c r="AA147" s="28"/>
      <c r="AB147" s="28"/>
    </row>
    <row r="148" spans="1:28" ht="15" hidden="1" customHeight="1" x14ac:dyDescent="0.25">
      <c r="A148" s="3" t="s">
        <v>191</v>
      </c>
      <c r="B148" s="4" t="s">
        <v>195</v>
      </c>
      <c r="C148" s="5">
        <v>48.907372250000002</v>
      </c>
      <c r="D148" s="10">
        <v>9569</v>
      </c>
      <c r="E148" s="11">
        <v>19990</v>
      </c>
      <c r="F148" s="11">
        <v>16575</v>
      </c>
      <c r="G148" s="12">
        <f t="shared" si="8"/>
        <v>0.82916458229114554</v>
      </c>
      <c r="H148" s="12" t="str">
        <f t="shared" si="9"/>
        <v>GOOD</v>
      </c>
      <c r="I148" s="5">
        <v>2</v>
      </c>
      <c r="J148" s="5">
        <v>115</v>
      </c>
      <c r="K148" s="5" t="str" cm="1">
        <f t="array" ref="K148">_xlfn.IFS(J148&gt;299,"High HP",J148&gt;99,"Medium HP",J148&lt;100,"Low HP")</f>
        <v>Medium HP</v>
      </c>
      <c r="L148" s="5" t="s">
        <v>21</v>
      </c>
      <c r="M148" s="5">
        <v>26</v>
      </c>
      <c r="N148" s="5">
        <v>97.4</v>
      </c>
      <c r="O148" s="5">
        <v>66.7</v>
      </c>
      <c r="P148" s="5">
        <v>160.4</v>
      </c>
      <c r="Q148" s="5">
        <v>3.0790000000000002</v>
      </c>
      <c r="R148" s="5">
        <v>13.7</v>
      </c>
      <c r="S148" s="6">
        <v>40694</v>
      </c>
      <c r="U148" s="28"/>
      <c r="V148" s="28"/>
      <c r="W148" s="28"/>
      <c r="X148" s="28"/>
      <c r="Y148" s="28"/>
      <c r="Z148" s="28"/>
      <c r="AA148" s="28"/>
      <c r="AB148" s="28"/>
    </row>
    <row r="149" spans="1:28" ht="15" hidden="1" customHeight="1" x14ac:dyDescent="0.25">
      <c r="A149" s="3" t="s">
        <v>191</v>
      </c>
      <c r="B149" s="4" t="s">
        <v>196</v>
      </c>
      <c r="C149" s="5">
        <v>47.946841059999997</v>
      </c>
      <c r="D149" s="10">
        <v>5596</v>
      </c>
      <c r="E149" s="11">
        <v>17500</v>
      </c>
      <c r="F149" s="11">
        <v>13760</v>
      </c>
      <c r="G149" s="12">
        <f t="shared" si="8"/>
        <v>0.78628571428571425</v>
      </c>
      <c r="H149" s="12" t="str">
        <f t="shared" si="9"/>
        <v>GOOD</v>
      </c>
      <c r="I149" s="5">
        <v>2</v>
      </c>
      <c r="J149" s="5">
        <v>115</v>
      </c>
      <c r="K149" s="5" t="str" cm="1">
        <f t="array" ref="K149">_xlfn.IFS(J149&gt;299,"High HP",J149&gt;99,"Medium HP",J149&lt;100,"Low HP")</f>
        <v>Medium HP</v>
      </c>
      <c r="L149" s="5" t="s">
        <v>21</v>
      </c>
      <c r="M149" s="5">
        <v>26</v>
      </c>
      <c r="N149" s="5">
        <v>98.9</v>
      </c>
      <c r="O149" s="5">
        <v>68.3</v>
      </c>
      <c r="P149" s="5">
        <v>163.30000000000001</v>
      </c>
      <c r="Q149" s="5">
        <v>2.762</v>
      </c>
      <c r="R149" s="5">
        <v>14.6</v>
      </c>
      <c r="S149" s="6">
        <v>40634</v>
      </c>
      <c r="U149" s="28"/>
      <c r="V149" s="28"/>
      <c r="W149" s="28"/>
      <c r="X149" s="28"/>
      <c r="Y149" s="28"/>
      <c r="Z149" s="28"/>
      <c r="AA149" s="28"/>
      <c r="AB149" s="28"/>
    </row>
    <row r="150" spans="1:28" ht="15" hidden="1" customHeight="1" x14ac:dyDescent="0.25">
      <c r="A150" s="3" t="s">
        <v>191</v>
      </c>
      <c r="B150" s="4" t="s">
        <v>197</v>
      </c>
      <c r="C150" s="5">
        <v>47.329632259999997</v>
      </c>
      <c r="D150" s="10">
        <v>49463</v>
      </c>
      <c r="E150" s="11">
        <v>15900</v>
      </c>
      <c r="F150" s="11">
        <v>11986</v>
      </c>
      <c r="G150" s="12">
        <f t="shared" si="8"/>
        <v>0.75383647798742137</v>
      </c>
      <c r="H150" s="12" t="str">
        <f t="shared" si="9"/>
        <v>GOOD</v>
      </c>
      <c r="I150" s="5">
        <v>2</v>
      </c>
      <c r="J150" s="5">
        <v>115</v>
      </c>
      <c r="K150" s="5" t="str" cm="1">
        <f t="array" ref="K150">_xlfn.IFS(J150&gt;299,"High HP",J150&gt;99,"Medium HP",J150&lt;100,"Low HP")</f>
        <v>Medium HP</v>
      </c>
      <c r="L150" s="5" t="s">
        <v>21</v>
      </c>
      <c r="M150" s="5">
        <v>26</v>
      </c>
      <c r="N150" s="5">
        <v>98.9</v>
      </c>
      <c r="O150" s="5">
        <v>67.900000000000006</v>
      </c>
      <c r="P150" s="5">
        <v>161.1</v>
      </c>
      <c r="Q150" s="5">
        <v>2.7690000000000001</v>
      </c>
      <c r="R150" s="5">
        <v>14.5</v>
      </c>
      <c r="S150" s="6">
        <v>40836</v>
      </c>
      <c r="U150" s="28"/>
      <c r="V150" s="28"/>
      <c r="W150" s="28"/>
      <c r="X150" s="28"/>
      <c r="Y150" s="28"/>
      <c r="Z150" s="28"/>
      <c r="AA150" s="28"/>
      <c r="AB150" s="28"/>
    </row>
    <row r="151" spans="1:28" ht="15" hidden="1" customHeight="1" x14ac:dyDescent="0.25">
      <c r="A151" s="3" t="s">
        <v>198</v>
      </c>
      <c r="B151" s="4" t="s">
        <v>199</v>
      </c>
      <c r="C151" s="5">
        <v>66.113056799999995</v>
      </c>
      <c r="D151" s="10">
        <v>16957</v>
      </c>
      <c r="E151" s="11">
        <v>23400</v>
      </c>
      <c r="F151" s="11">
        <v>14334</v>
      </c>
      <c r="G151" s="12">
        <f t="shared" si="8"/>
        <v>0.61256410256410254</v>
      </c>
      <c r="H151" s="12" t="str">
        <f t="shared" si="9"/>
        <v>POOR</v>
      </c>
      <c r="I151" s="5">
        <v>1.9</v>
      </c>
      <c r="J151" s="5">
        <v>160</v>
      </c>
      <c r="K151" s="5" t="str" cm="1">
        <f t="array" ref="K151">_xlfn.IFS(J151&gt;299,"High HP",J151&gt;99,"Medium HP",J151&lt;100,"Low HP")</f>
        <v>Medium HP</v>
      </c>
      <c r="L151" s="5" t="s">
        <v>21</v>
      </c>
      <c r="M151" s="5">
        <v>25</v>
      </c>
      <c r="N151" s="5">
        <v>100.5</v>
      </c>
      <c r="O151" s="5">
        <v>67.599999999999994</v>
      </c>
      <c r="P151" s="5">
        <v>176.6</v>
      </c>
      <c r="Q151" s="5">
        <v>2.9980000000000002</v>
      </c>
      <c r="R151" s="5">
        <v>15.8</v>
      </c>
      <c r="S151" s="6">
        <v>40592</v>
      </c>
      <c r="U151" s="28"/>
      <c r="V151" s="28"/>
      <c r="W151" s="28"/>
      <c r="X151" s="28"/>
      <c r="Y151" s="28"/>
      <c r="Z151" s="28"/>
      <c r="AA151" s="28"/>
      <c r="AB151" s="28"/>
    </row>
    <row r="152" spans="1:28" ht="15" hidden="1" customHeight="1" x14ac:dyDescent="0.25">
      <c r="A152" s="3" t="s">
        <v>198</v>
      </c>
      <c r="B152" s="4" t="s">
        <v>200</v>
      </c>
      <c r="C152" s="5">
        <v>66.498812299999997</v>
      </c>
      <c r="D152" s="10">
        <v>3545</v>
      </c>
      <c r="E152" s="11">
        <v>24400</v>
      </c>
      <c r="F152" s="11">
        <v>15252</v>
      </c>
      <c r="G152" s="12">
        <f t="shared" si="8"/>
        <v>0.62508196721311471</v>
      </c>
      <c r="H152" s="12" t="str">
        <f t="shared" si="9"/>
        <v>POOR</v>
      </c>
      <c r="I152" s="5">
        <v>1.9</v>
      </c>
      <c r="J152" s="5">
        <v>160</v>
      </c>
      <c r="K152" s="5" t="str" cm="1">
        <f t="array" ref="K152">_xlfn.IFS(J152&gt;299,"High HP",J152&gt;99,"Medium HP",J152&lt;100,"Low HP")</f>
        <v>Medium HP</v>
      </c>
      <c r="L152" s="5" t="s">
        <v>21</v>
      </c>
      <c r="M152" s="5">
        <v>25</v>
      </c>
      <c r="N152" s="5">
        <v>100.5</v>
      </c>
      <c r="O152" s="5">
        <v>67.599999999999994</v>
      </c>
      <c r="P152" s="5">
        <v>176.6</v>
      </c>
      <c r="Q152" s="5">
        <v>3.0419999999999998</v>
      </c>
      <c r="R152" s="5">
        <v>15.8</v>
      </c>
      <c r="S152" s="6">
        <v>40807</v>
      </c>
      <c r="U152" s="28"/>
      <c r="V152" s="28"/>
      <c r="W152" s="28"/>
      <c r="X152" s="28"/>
      <c r="Y152" s="28"/>
      <c r="Z152" s="28"/>
      <c r="AA152" s="28"/>
      <c r="AB152" s="28"/>
    </row>
    <row r="153" spans="1:28" ht="15" hidden="1" customHeight="1" x14ac:dyDescent="0.25">
      <c r="A153" s="3" t="s">
        <v>198</v>
      </c>
      <c r="B153" s="4" t="s">
        <v>201</v>
      </c>
      <c r="C153" s="5">
        <v>70.654495449999999</v>
      </c>
      <c r="D153" s="10">
        <v>15245</v>
      </c>
      <c r="E153" s="11">
        <v>27500</v>
      </c>
      <c r="F153" s="11">
        <v>18900</v>
      </c>
      <c r="G153" s="12">
        <f t="shared" si="8"/>
        <v>0.68727272727272726</v>
      </c>
      <c r="H153" s="12" t="str">
        <f t="shared" si="9"/>
        <v>POOR</v>
      </c>
      <c r="I153" s="5">
        <v>2.4</v>
      </c>
      <c r="J153" s="5">
        <v>168</v>
      </c>
      <c r="K153" s="5" t="str" cm="1">
        <f t="array" ref="K153">_xlfn.IFS(J153&gt;299,"High HP",J153&gt;99,"Medium HP",J153&lt;100,"Low HP")</f>
        <v>Medium HP</v>
      </c>
      <c r="L153" s="5" t="s">
        <v>21</v>
      </c>
      <c r="M153" s="5">
        <v>25</v>
      </c>
      <c r="N153" s="5">
        <v>104.9</v>
      </c>
      <c r="O153" s="5">
        <v>69.3</v>
      </c>
      <c r="P153" s="5">
        <v>185.9</v>
      </c>
      <c r="Q153" s="5">
        <v>3.2080000000000002</v>
      </c>
      <c r="R153" s="5">
        <v>17.899999999999999</v>
      </c>
      <c r="S153" s="6">
        <v>41237</v>
      </c>
      <c r="U153" s="28"/>
      <c r="V153" s="28"/>
      <c r="W153" s="28"/>
      <c r="X153" s="28"/>
      <c r="Y153" s="28"/>
      <c r="Z153" s="28"/>
      <c r="AA153" s="28"/>
      <c r="AB153" s="28"/>
    </row>
    <row r="154" spans="1:28" ht="15" hidden="1" customHeight="1" x14ac:dyDescent="0.25">
      <c r="A154" s="3" t="s">
        <v>198</v>
      </c>
      <c r="B154" s="4" t="s">
        <v>202</v>
      </c>
      <c r="C154" s="5">
        <v>71.1559776</v>
      </c>
      <c r="D154" s="10">
        <v>17531</v>
      </c>
      <c r="E154" s="11">
        <v>28800</v>
      </c>
      <c r="F154" s="11">
        <v>20223</v>
      </c>
      <c r="G154" s="12">
        <f t="shared" si="8"/>
        <v>0.70218749999999996</v>
      </c>
      <c r="H154" s="12" t="str">
        <f t="shared" si="9"/>
        <v>GOOD</v>
      </c>
      <c r="I154" s="5">
        <v>2.4</v>
      </c>
      <c r="J154" s="5">
        <v>168</v>
      </c>
      <c r="K154" s="5" t="str" cm="1">
        <f t="array" ref="K154">_xlfn.IFS(J154&gt;299,"High HP",J154&gt;99,"Medium HP",J154&lt;100,"Low HP")</f>
        <v>Medium HP</v>
      </c>
      <c r="L154" s="5" t="s">
        <v>21</v>
      </c>
      <c r="M154" s="5">
        <v>25</v>
      </c>
      <c r="N154" s="5">
        <v>104.9</v>
      </c>
      <c r="O154" s="5">
        <v>69.3</v>
      </c>
      <c r="P154" s="5">
        <v>186.2</v>
      </c>
      <c r="Q154" s="5">
        <v>3.2589999999999999</v>
      </c>
      <c r="R154" s="5">
        <v>17.899999999999999</v>
      </c>
      <c r="S154" s="6">
        <v>40719</v>
      </c>
      <c r="U154" s="28"/>
      <c r="V154" s="28"/>
      <c r="W154" s="28"/>
      <c r="X154" s="28"/>
      <c r="Y154" s="28"/>
      <c r="Z154" s="28"/>
      <c r="AA154" s="28"/>
      <c r="AB154" s="28"/>
    </row>
    <row r="155" spans="1:28" ht="15" hidden="1" customHeight="1" x14ac:dyDescent="0.25">
      <c r="A155" s="3" t="s">
        <v>198</v>
      </c>
      <c r="B155" s="4" t="s">
        <v>203</v>
      </c>
      <c r="C155" s="5">
        <v>101.6233572</v>
      </c>
      <c r="D155" s="10">
        <v>3493</v>
      </c>
      <c r="E155" s="11">
        <v>45500</v>
      </c>
      <c r="F155" s="11">
        <v>34175</v>
      </c>
      <c r="G155" s="12">
        <f t="shared" si="8"/>
        <v>0.75109890109890109</v>
      </c>
      <c r="H155" s="12" t="str">
        <f t="shared" si="9"/>
        <v>GOOD</v>
      </c>
      <c r="I155" s="5">
        <v>2.2999999999999998</v>
      </c>
      <c r="J155" s="5">
        <v>236</v>
      </c>
      <c r="K155" s="5" t="str" cm="1">
        <f t="array" ref="K155">_xlfn.IFS(J155&gt;299,"High HP",J155&gt;99,"Medium HP",J155&lt;100,"Low HP")</f>
        <v>Medium HP</v>
      </c>
      <c r="L155" s="5" t="s">
        <v>21</v>
      </c>
      <c r="M155" s="5">
        <v>23</v>
      </c>
      <c r="N155" s="5">
        <v>104.9</v>
      </c>
      <c r="O155" s="5">
        <v>71.5</v>
      </c>
      <c r="P155" s="5">
        <v>185.7</v>
      </c>
      <c r="Q155" s="5">
        <v>3.601</v>
      </c>
      <c r="R155" s="5">
        <v>18.5</v>
      </c>
      <c r="S155" s="6">
        <v>40659</v>
      </c>
      <c r="U155" s="28"/>
      <c r="V155" s="28"/>
      <c r="W155" s="28"/>
      <c r="X155" s="28"/>
      <c r="Y155" s="28"/>
      <c r="Z155" s="28"/>
      <c r="AA155" s="28"/>
      <c r="AB155" s="28"/>
    </row>
    <row r="156" spans="1:28" ht="15" hidden="1" customHeight="1" x14ac:dyDescent="0.25">
      <c r="A156" s="3" t="s">
        <v>198</v>
      </c>
      <c r="B156" s="4" t="s">
        <v>204</v>
      </c>
      <c r="C156" s="5">
        <v>85.735654510000003</v>
      </c>
      <c r="D156" s="10">
        <v>18969</v>
      </c>
      <c r="E156" s="11">
        <v>36000</v>
      </c>
      <c r="F156" s="11">
        <v>26403</v>
      </c>
      <c r="G156" s="12">
        <f t="shared" si="8"/>
        <v>0.73341666666666672</v>
      </c>
      <c r="H156" s="12" t="str">
        <f t="shared" si="9"/>
        <v>GOOD</v>
      </c>
      <c r="I156" s="5">
        <v>2.9</v>
      </c>
      <c r="J156" s="5">
        <v>201</v>
      </c>
      <c r="K156" s="5" t="str" cm="1">
        <f t="array" ref="K156">_xlfn.IFS(J156&gt;299,"High HP",J156&gt;99,"Medium HP",J156&lt;100,"Low HP")</f>
        <v>Medium HP</v>
      </c>
      <c r="L156" s="5" t="s">
        <v>21</v>
      </c>
      <c r="M156" s="5">
        <v>24</v>
      </c>
      <c r="N156" s="5">
        <v>109.9</v>
      </c>
      <c r="O156" s="5">
        <v>72.099999999999994</v>
      </c>
      <c r="P156" s="5">
        <v>189.8</v>
      </c>
      <c r="Q156" s="5">
        <v>3.6</v>
      </c>
      <c r="R156" s="5">
        <v>21.1</v>
      </c>
      <c r="S156" s="6">
        <v>40861</v>
      </c>
      <c r="U156" s="28"/>
      <c r="V156" s="28"/>
      <c r="W156" s="28"/>
      <c r="X156" s="28"/>
      <c r="Y156" s="28"/>
      <c r="Z156" s="28"/>
      <c r="AA156" s="28"/>
      <c r="AB156" s="28"/>
    </row>
    <row r="157" spans="1:28" x14ac:dyDescent="0.25">
      <c r="U157" s="28"/>
      <c r="V157" s="28"/>
      <c r="W157" s="28"/>
      <c r="X157" s="28"/>
      <c r="Y157" s="28"/>
      <c r="Z157" s="28"/>
      <c r="AA157" s="28"/>
      <c r="AB157" s="28"/>
    </row>
    <row r="158" spans="1:28" x14ac:dyDescent="0.25">
      <c r="U158" s="28"/>
      <c r="V158" s="28"/>
      <c r="W158" s="28"/>
      <c r="X158" s="28"/>
      <c r="Y158" s="28"/>
      <c r="Z158" s="28"/>
      <c r="AA158" s="28"/>
      <c r="AB158" s="28"/>
    </row>
    <row r="159" spans="1:28" x14ac:dyDescent="0.25">
      <c r="U159" s="28"/>
      <c r="V159" s="28"/>
      <c r="W159" s="28"/>
      <c r="X159" s="28"/>
      <c r="Y159" s="28"/>
      <c r="Z159" s="28"/>
      <c r="AA159" s="28"/>
      <c r="AB159" s="28"/>
    </row>
    <row r="160" spans="1:28" x14ac:dyDescent="0.25">
      <c r="U160" s="28"/>
      <c r="V160" s="28"/>
      <c r="W160" s="28"/>
      <c r="X160" s="28"/>
      <c r="Y160" s="28"/>
      <c r="Z160" s="28"/>
      <c r="AA160" s="28"/>
      <c r="AB160" s="28"/>
    </row>
    <row r="161" spans="21:28" x14ac:dyDescent="0.25">
      <c r="U161" s="28"/>
      <c r="V161" s="28"/>
      <c r="W161" s="28"/>
      <c r="X161" s="28"/>
      <c r="Y161" s="28"/>
      <c r="Z161" s="28"/>
      <c r="AA161" s="28"/>
      <c r="AB161" s="28"/>
    </row>
    <row r="162" spans="21:28" x14ac:dyDescent="0.25">
      <c r="U162" s="28"/>
      <c r="V162" s="28"/>
      <c r="W162" s="28"/>
      <c r="X162" s="28"/>
      <c r="Y162" s="28"/>
      <c r="Z162" s="28"/>
      <c r="AA162" s="28"/>
      <c r="AB162" s="28"/>
    </row>
    <row r="163" spans="21:28" x14ac:dyDescent="0.25">
      <c r="U163" s="28"/>
      <c r="V163" s="28"/>
      <c r="W163" s="28"/>
      <c r="X163" s="28"/>
      <c r="Y163" s="28"/>
      <c r="Z163" s="28"/>
      <c r="AA163" s="28"/>
      <c r="AB163" s="28"/>
    </row>
    <row r="164" spans="21:28" x14ac:dyDescent="0.25">
      <c r="U164" s="28"/>
      <c r="V164" s="28"/>
      <c r="W164" s="28"/>
      <c r="X164" s="28"/>
      <c r="Y164" s="28"/>
      <c r="Z164" s="28"/>
      <c r="AA164" s="28"/>
      <c r="AB164" s="28"/>
    </row>
    <row r="165" spans="21:28" x14ac:dyDescent="0.25">
      <c r="U165" s="28"/>
      <c r="V165" s="28"/>
      <c r="W165" s="28"/>
      <c r="X165" s="28"/>
      <c r="Y165" s="28"/>
      <c r="Z165" s="28"/>
      <c r="AA165" s="28"/>
      <c r="AB165" s="28"/>
    </row>
    <row r="166" spans="21:28" x14ac:dyDescent="0.25">
      <c r="U166" s="28"/>
      <c r="V166" s="28"/>
      <c r="W166" s="28"/>
      <c r="X166" s="28"/>
      <c r="Y166" s="28"/>
      <c r="Z166" s="28"/>
      <c r="AA166" s="28"/>
      <c r="AB166" s="28"/>
    </row>
    <row r="167" spans="21:28" x14ac:dyDescent="0.25">
      <c r="U167" s="28"/>
      <c r="V167" s="28"/>
      <c r="W167" s="28"/>
      <c r="X167" s="28"/>
      <c r="Y167" s="28"/>
      <c r="Z167" s="28"/>
      <c r="AA167" s="28"/>
      <c r="AB167" s="28"/>
    </row>
    <row r="168" spans="21:28" x14ac:dyDescent="0.25">
      <c r="U168" s="28"/>
      <c r="V168" s="28"/>
      <c r="W168" s="28"/>
      <c r="X168" s="28"/>
      <c r="Y168" s="28"/>
      <c r="Z168" s="28"/>
      <c r="AA168" s="28"/>
      <c r="AB168" s="28"/>
    </row>
    <row r="169" spans="21:28" x14ac:dyDescent="0.25">
      <c r="U169" s="28"/>
      <c r="V169" s="28"/>
      <c r="W169" s="28"/>
      <c r="X169" s="28"/>
      <c r="Y169" s="28"/>
      <c r="Z169" s="28"/>
      <c r="AA169" s="28"/>
      <c r="AB169" s="28"/>
    </row>
  </sheetData>
  <mergeCells count="1">
    <mergeCell ref="U1:AB169"/>
  </mergeCells>
  <conditionalFormatting sqref="H2:H156">
    <cfRule type="containsText" dxfId="5" priority="2" operator="containsText" text="GOOD">
      <formula>NOT(ISERROR(SEARCH("GOOD",H2)))</formula>
    </cfRule>
  </conditionalFormatting>
  <conditionalFormatting sqref="H2:H156">
    <cfRule type="containsText" dxfId="4" priority="1" operator="containsText" text="POOR">
      <formula>NOT(ISERROR(SEARCH("POOR",H2)))</formula>
    </cfRule>
  </conditionalFormatting>
  <pageMargins left="0.7" right="0.7" top="0.75" bottom="0.75" header="0.3" footer="0.3"/>
  <pageSetup paperSize="9" orientation="portrait" horizontalDpi="4294967293" verticalDpi="429496729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623FA-2016-48A0-BD6C-0866A62A5792}">
  <dimension ref="A1:AE176"/>
  <sheetViews>
    <sheetView zoomScale="80" zoomScaleNormal="80" workbookViewId="0">
      <selection activeCell="Y186" sqref="Y186"/>
    </sheetView>
  </sheetViews>
  <sheetFormatPr defaultColWidth="9.140625" defaultRowHeight="15" x14ac:dyDescent="0.25"/>
  <cols>
    <col min="1" max="1" width="15.28515625" customWidth="1"/>
    <col min="2" max="2" width="15.42578125" bestFit="1" customWidth="1"/>
    <col min="3" max="3" width="14.140625" customWidth="1"/>
    <col min="4" max="4" width="12.7109375" style="9" customWidth="1"/>
    <col min="5" max="5" width="19.42578125" bestFit="1" customWidth="1"/>
    <col min="6" max="6" width="16.85546875" customWidth="1"/>
    <col min="7" max="7" width="20.140625" customWidth="1"/>
    <col min="8" max="8" width="15.7109375" customWidth="1"/>
    <col min="9" max="9" width="15.42578125" customWidth="1"/>
    <col min="10" max="10" width="15.85546875" customWidth="1"/>
    <col min="11" max="11" width="18.140625" customWidth="1"/>
    <col min="12" max="12" width="19.570312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 min="29" max="29" width="9.140625" customWidth="1"/>
    <col min="30" max="30" width="1.42578125" customWidth="1"/>
    <col min="31" max="31" width="9.140625" hidden="1" customWidth="1"/>
  </cols>
  <sheetData>
    <row r="1" spans="1:31"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c r="U1" s="27" t="s">
        <v>232</v>
      </c>
      <c r="V1" s="28"/>
      <c r="W1" s="28"/>
      <c r="X1" s="28"/>
      <c r="Y1" s="28"/>
      <c r="Z1" s="28"/>
      <c r="AA1" s="28"/>
      <c r="AB1" s="28"/>
      <c r="AC1" s="28"/>
      <c r="AD1" s="28"/>
      <c r="AE1" s="28"/>
    </row>
    <row r="2" spans="1:31" ht="15" hidden="1" customHeight="1" x14ac:dyDescent="0.25">
      <c r="A2" s="3" t="s">
        <v>19</v>
      </c>
      <c r="B2" s="4" t="s">
        <v>20</v>
      </c>
      <c r="C2" s="10">
        <v>16919</v>
      </c>
      <c r="D2" s="11">
        <v>21500</v>
      </c>
      <c r="E2" s="11">
        <v>16360</v>
      </c>
      <c r="F2" s="12">
        <f t="shared" ref="F2:F33" si="0">SUM(E2/D2)</f>
        <v>0.76093023255813952</v>
      </c>
      <c r="G2" s="12" t="str">
        <f t="shared" ref="G2:G33" si="1">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c r="U2" s="28"/>
      <c r="V2" s="28"/>
      <c r="W2" s="28"/>
      <c r="X2" s="28"/>
      <c r="Y2" s="28"/>
      <c r="Z2" s="28"/>
      <c r="AA2" s="28"/>
      <c r="AB2" s="28"/>
      <c r="AC2" s="28"/>
      <c r="AD2" s="28"/>
      <c r="AE2" s="28"/>
    </row>
    <row r="3" spans="1:31" ht="15" hidden="1" customHeight="1" x14ac:dyDescent="0.25">
      <c r="A3" s="3" t="s">
        <v>19</v>
      </c>
      <c r="B3" s="4" t="s">
        <v>22</v>
      </c>
      <c r="C3" s="10">
        <v>39384</v>
      </c>
      <c r="D3" s="11">
        <v>28400</v>
      </c>
      <c r="E3" s="11">
        <v>19875</v>
      </c>
      <c r="F3" s="12">
        <f t="shared" si="0"/>
        <v>0.69982394366197187</v>
      </c>
      <c r="G3" s="12" t="str">
        <f t="shared" si="1"/>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c r="U3" s="28"/>
      <c r="V3" s="28"/>
      <c r="W3" s="28"/>
      <c r="X3" s="28"/>
      <c r="Y3" s="28"/>
      <c r="Z3" s="28"/>
      <c r="AA3" s="28"/>
      <c r="AB3" s="28"/>
      <c r="AC3" s="28"/>
      <c r="AD3" s="28"/>
      <c r="AE3" s="28"/>
    </row>
    <row r="4" spans="1:31" ht="15" hidden="1" customHeight="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c r="U4" s="28"/>
      <c r="V4" s="28"/>
      <c r="W4" s="28"/>
      <c r="X4" s="28"/>
      <c r="Y4" s="28"/>
      <c r="Z4" s="28"/>
      <c r="AA4" s="28"/>
      <c r="AB4" s="28"/>
      <c r="AC4" s="28"/>
      <c r="AD4" s="28"/>
      <c r="AE4" s="28"/>
    </row>
    <row r="5" spans="1:31" ht="15" hidden="1" customHeight="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28"/>
      <c r="V5" s="28"/>
      <c r="W5" s="28"/>
      <c r="X5" s="28"/>
      <c r="Y5" s="28"/>
      <c r="Z5" s="28"/>
      <c r="AA5" s="28"/>
      <c r="AB5" s="28"/>
      <c r="AC5" s="28"/>
      <c r="AD5" s="28"/>
      <c r="AE5" s="28"/>
    </row>
    <row r="6" spans="1:31" ht="15" hidden="1" customHeight="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U6" s="28"/>
      <c r="V6" s="28"/>
      <c r="W6" s="28"/>
      <c r="X6" s="28"/>
      <c r="Y6" s="28"/>
      <c r="Z6" s="28"/>
      <c r="AA6" s="28"/>
      <c r="AB6" s="28"/>
      <c r="AC6" s="28"/>
      <c r="AD6" s="28"/>
      <c r="AE6" s="28"/>
    </row>
    <row r="7" spans="1:31" ht="15" hidden="1" customHeight="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U7" s="28"/>
      <c r="V7" s="28"/>
      <c r="W7" s="28"/>
      <c r="X7" s="28"/>
      <c r="Y7" s="28"/>
      <c r="Z7" s="28"/>
      <c r="AA7" s="28"/>
      <c r="AB7" s="28"/>
      <c r="AC7" s="28"/>
      <c r="AD7" s="28"/>
      <c r="AE7" s="28"/>
    </row>
    <row r="8" spans="1:31" ht="15" hidden="1" customHeight="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U8" s="28"/>
      <c r="V8" s="28"/>
      <c r="W8" s="28"/>
      <c r="X8" s="28"/>
      <c r="Y8" s="28"/>
      <c r="Z8" s="28"/>
      <c r="AA8" s="28"/>
      <c r="AB8" s="28"/>
      <c r="AC8" s="28"/>
      <c r="AD8" s="28"/>
      <c r="AE8" s="28"/>
    </row>
    <row r="9" spans="1:31" ht="15" hidden="1" customHeight="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U9" s="28"/>
      <c r="V9" s="28"/>
      <c r="W9" s="28"/>
      <c r="X9" s="28"/>
      <c r="Y9" s="28"/>
      <c r="Z9" s="28"/>
      <c r="AA9" s="28"/>
      <c r="AB9" s="28"/>
      <c r="AC9" s="28"/>
      <c r="AD9" s="28"/>
      <c r="AE9" s="28"/>
    </row>
    <row r="10" spans="1:31" ht="15" hidden="1" customHeight="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U10" s="28"/>
      <c r="V10" s="28"/>
      <c r="W10" s="28"/>
      <c r="X10" s="28"/>
      <c r="Y10" s="28"/>
      <c r="Z10" s="28"/>
      <c r="AA10" s="28"/>
      <c r="AB10" s="28"/>
      <c r="AC10" s="28"/>
      <c r="AD10" s="28"/>
      <c r="AE10" s="28"/>
    </row>
    <row r="11" spans="1:31" ht="15" hidden="1" customHeight="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U11" s="28"/>
      <c r="V11" s="28"/>
      <c r="W11" s="28"/>
      <c r="X11" s="28"/>
      <c r="Y11" s="28"/>
      <c r="Z11" s="28"/>
      <c r="AA11" s="28"/>
      <c r="AB11" s="28"/>
      <c r="AC11" s="28"/>
      <c r="AD11" s="28"/>
      <c r="AE11" s="28"/>
    </row>
    <row r="12" spans="1:31" ht="15" hidden="1" customHeight="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U12" s="28"/>
      <c r="V12" s="28"/>
      <c r="W12" s="28"/>
      <c r="X12" s="28"/>
      <c r="Y12" s="28"/>
      <c r="Z12" s="28"/>
      <c r="AA12" s="28"/>
      <c r="AB12" s="28"/>
      <c r="AC12" s="28"/>
      <c r="AD12" s="28"/>
      <c r="AE12" s="28"/>
    </row>
    <row r="13" spans="1:31" ht="15" hidden="1" customHeight="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U13" s="28"/>
      <c r="V13" s="28"/>
      <c r="W13" s="28"/>
      <c r="X13" s="28"/>
      <c r="Y13" s="28"/>
      <c r="Z13" s="28"/>
      <c r="AA13" s="28"/>
      <c r="AB13" s="28"/>
      <c r="AC13" s="28"/>
      <c r="AD13" s="28"/>
      <c r="AE13" s="28"/>
    </row>
    <row r="14" spans="1:31" ht="15" hidden="1" customHeight="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c r="U14" s="28"/>
      <c r="V14" s="28"/>
      <c r="W14" s="28"/>
      <c r="X14" s="28"/>
      <c r="Y14" s="28"/>
      <c r="Z14" s="28"/>
      <c r="AA14" s="28"/>
      <c r="AB14" s="28"/>
      <c r="AC14" s="28"/>
      <c r="AD14" s="28"/>
      <c r="AE14" s="28"/>
    </row>
    <row r="15" spans="1:31" ht="15" hidden="1" customHeight="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c r="U15" s="28"/>
      <c r="V15" s="28"/>
      <c r="W15" s="28"/>
      <c r="X15" s="28"/>
      <c r="Y15" s="28"/>
      <c r="Z15" s="28"/>
      <c r="AA15" s="28"/>
      <c r="AB15" s="28"/>
      <c r="AC15" s="28"/>
      <c r="AD15" s="28"/>
      <c r="AE15" s="28"/>
    </row>
    <row r="16" spans="1:31" ht="15" hidden="1" customHeight="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U16" s="28"/>
      <c r="V16" s="28"/>
      <c r="W16" s="28"/>
      <c r="X16" s="28"/>
      <c r="Y16" s="28"/>
      <c r="Z16" s="28"/>
      <c r="AA16" s="28"/>
      <c r="AB16" s="28"/>
      <c r="AC16" s="28"/>
      <c r="AD16" s="28"/>
      <c r="AE16" s="28"/>
    </row>
    <row r="17" spans="1:31" ht="15" hidden="1" customHeight="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c r="U17" s="28"/>
      <c r="V17" s="28"/>
      <c r="W17" s="28"/>
      <c r="X17" s="28"/>
      <c r="Y17" s="28"/>
      <c r="Z17" s="28"/>
      <c r="AA17" s="28"/>
      <c r="AB17" s="28"/>
      <c r="AC17" s="28"/>
      <c r="AD17" s="28"/>
      <c r="AE17" s="28"/>
    </row>
    <row r="18" spans="1:31" ht="15" hidden="1" customHeight="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c r="U18" s="28"/>
      <c r="V18" s="28"/>
      <c r="W18" s="28"/>
      <c r="X18" s="28"/>
      <c r="Y18" s="28"/>
      <c r="Z18" s="28"/>
      <c r="AA18" s="28"/>
      <c r="AB18" s="28"/>
      <c r="AC18" s="28"/>
      <c r="AD18" s="28"/>
      <c r="AE18" s="28"/>
    </row>
    <row r="19" spans="1:31" ht="15" hidden="1" customHeight="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c r="U19" s="28"/>
      <c r="V19" s="28"/>
      <c r="W19" s="28"/>
      <c r="X19" s="28"/>
      <c r="Y19" s="28"/>
      <c r="Z19" s="28"/>
      <c r="AA19" s="28"/>
      <c r="AB19" s="28"/>
      <c r="AC19" s="28"/>
      <c r="AD19" s="28"/>
      <c r="AE19" s="28"/>
    </row>
    <row r="20" spans="1:31" ht="15" hidden="1" customHeight="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c r="U20" s="28"/>
      <c r="V20" s="28"/>
      <c r="W20" s="28"/>
      <c r="X20" s="28"/>
      <c r="Y20" s="28"/>
      <c r="Z20" s="28"/>
      <c r="AA20" s="28"/>
      <c r="AB20" s="28"/>
      <c r="AC20" s="28"/>
      <c r="AD20" s="28"/>
      <c r="AE20" s="28"/>
    </row>
    <row r="21" spans="1:31" ht="15" hidden="1" customHeight="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U21" s="28"/>
      <c r="V21" s="28"/>
      <c r="W21" s="28"/>
      <c r="X21" s="28"/>
      <c r="Y21" s="28"/>
      <c r="Z21" s="28"/>
      <c r="AA21" s="28"/>
      <c r="AB21" s="28"/>
      <c r="AC21" s="28"/>
      <c r="AD21" s="28"/>
      <c r="AE21" s="28"/>
    </row>
    <row r="22" spans="1:31" ht="15" hidden="1" customHeight="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U22" s="28"/>
      <c r="V22" s="28"/>
      <c r="W22" s="28"/>
      <c r="X22" s="28"/>
      <c r="Y22" s="28"/>
      <c r="Z22" s="28"/>
      <c r="AA22" s="28"/>
      <c r="AB22" s="28"/>
      <c r="AC22" s="28"/>
      <c r="AD22" s="28"/>
      <c r="AE22" s="28"/>
    </row>
    <row r="23" spans="1:31" ht="15" hidden="1" customHeight="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c r="U23" s="28"/>
      <c r="V23" s="28"/>
      <c r="W23" s="28"/>
      <c r="X23" s="28"/>
      <c r="Y23" s="28"/>
      <c r="Z23" s="28"/>
      <c r="AA23" s="28"/>
      <c r="AB23" s="28"/>
      <c r="AC23" s="28"/>
      <c r="AD23" s="28"/>
      <c r="AE23" s="28"/>
    </row>
    <row r="24" spans="1:31" ht="15" hidden="1" customHeight="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c r="U24" s="28"/>
      <c r="V24" s="28"/>
      <c r="W24" s="28"/>
      <c r="X24" s="28"/>
      <c r="Y24" s="28"/>
      <c r="Z24" s="28"/>
      <c r="AA24" s="28"/>
      <c r="AB24" s="28"/>
      <c r="AC24" s="28"/>
      <c r="AD24" s="28"/>
      <c r="AE24" s="28"/>
    </row>
    <row r="25" spans="1:31" ht="15" hidden="1" customHeight="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c r="U25" s="28"/>
      <c r="V25" s="28"/>
      <c r="W25" s="28"/>
      <c r="X25" s="28"/>
      <c r="Y25" s="28"/>
      <c r="Z25" s="28"/>
      <c r="AA25" s="28"/>
      <c r="AB25" s="28"/>
      <c r="AC25" s="28"/>
      <c r="AD25" s="28"/>
      <c r="AE25" s="28"/>
    </row>
    <row r="26" spans="1:31" ht="15" hidden="1" customHeight="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c r="U26" s="28"/>
      <c r="V26" s="28"/>
      <c r="W26" s="28"/>
      <c r="X26" s="28"/>
      <c r="Y26" s="28"/>
      <c r="Z26" s="28"/>
      <c r="AA26" s="28"/>
      <c r="AB26" s="28"/>
      <c r="AC26" s="28"/>
      <c r="AD26" s="28"/>
      <c r="AE26" s="28"/>
    </row>
    <row r="27" spans="1:31" ht="15" hidden="1" customHeight="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c r="U27" s="28"/>
      <c r="V27" s="28"/>
      <c r="W27" s="28"/>
      <c r="X27" s="28"/>
      <c r="Y27" s="28"/>
      <c r="Z27" s="28"/>
      <c r="AA27" s="28"/>
      <c r="AB27" s="28"/>
      <c r="AC27" s="28"/>
      <c r="AD27" s="28"/>
      <c r="AE27" s="28"/>
    </row>
    <row r="28" spans="1:31" ht="15" hidden="1" customHeight="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c r="U28" s="28"/>
      <c r="V28" s="28"/>
      <c r="W28" s="28"/>
      <c r="X28" s="28"/>
      <c r="Y28" s="28"/>
      <c r="Z28" s="28"/>
      <c r="AA28" s="28"/>
      <c r="AB28" s="28"/>
      <c r="AC28" s="28"/>
      <c r="AD28" s="28"/>
      <c r="AE28" s="28"/>
    </row>
    <row r="29" spans="1:31" ht="15" hidden="1" customHeight="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c r="U29" s="28"/>
      <c r="V29" s="28"/>
      <c r="W29" s="28"/>
      <c r="X29" s="28"/>
      <c r="Y29" s="28"/>
      <c r="Z29" s="28"/>
      <c r="AA29" s="28"/>
      <c r="AB29" s="28"/>
      <c r="AC29" s="28"/>
      <c r="AD29" s="28"/>
      <c r="AE29" s="28"/>
    </row>
    <row r="30" spans="1:31" ht="15" hidden="1" customHeight="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c r="U30" s="28"/>
      <c r="V30" s="28"/>
      <c r="W30" s="28"/>
      <c r="X30" s="28"/>
      <c r="Y30" s="28"/>
      <c r="Z30" s="28"/>
      <c r="AA30" s="28"/>
      <c r="AB30" s="28"/>
      <c r="AC30" s="28"/>
      <c r="AD30" s="28"/>
      <c r="AE30" s="28"/>
    </row>
    <row r="31" spans="1:31" ht="15" hidden="1" customHeight="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c r="U31" s="28"/>
      <c r="V31" s="28"/>
      <c r="W31" s="28"/>
      <c r="X31" s="28"/>
      <c r="Y31" s="28"/>
      <c r="Z31" s="28"/>
      <c r="AA31" s="28"/>
      <c r="AB31" s="28"/>
      <c r="AC31" s="28"/>
      <c r="AD31" s="28"/>
      <c r="AE31" s="28"/>
    </row>
    <row r="32" spans="1:31" ht="15" hidden="1" customHeight="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c r="U32" s="28"/>
      <c r="V32" s="28"/>
      <c r="W32" s="28"/>
      <c r="X32" s="28"/>
      <c r="Y32" s="28"/>
      <c r="Z32" s="28"/>
      <c r="AA32" s="28"/>
      <c r="AB32" s="28"/>
      <c r="AC32" s="28"/>
      <c r="AD32" s="28"/>
      <c r="AE32" s="28"/>
    </row>
    <row r="33" spans="1:31" ht="15" hidden="1" customHeight="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c r="U33" s="28"/>
      <c r="V33" s="28"/>
      <c r="W33" s="28"/>
      <c r="X33" s="28"/>
      <c r="Y33" s="28"/>
      <c r="Z33" s="28"/>
      <c r="AA33" s="28"/>
      <c r="AB33" s="28"/>
      <c r="AC33" s="28"/>
      <c r="AD33" s="28"/>
      <c r="AE33" s="28"/>
    </row>
    <row r="34" spans="1:31" ht="15" hidden="1" customHeight="1" x14ac:dyDescent="0.25">
      <c r="A34" s="3" t="s">
        <v>54</v>
      </c>
      <c r="B34" s="4" t="s">
        <v>60</v>
      </c>
      <c r="C34" s="10">
        <v>30696</v>
      </c>
      <c r="D34" s="11">
        <v>29185</v>
      </c>
      <c r="E34" s="11">
        <v>18425</v>
      </c>
      <c r="F34" s="12">
        <f t="shared" ref="F34:F65" si="2">SUM(E34/D34)</f>
        <v>0.63131745759808122</v>
      </c>
      <c r="G34" s="12" t="str">
        <f t="shared" ref="G34:G65" si="3">IF(F34&gt;69%, "GOOD", "POOR")</f>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c r="U34" s="28"/>
      <c r="V34" s="28"/>
      <c r="W34" s="28"/>
      <c r="X34" s="28"/>
      <c r="Y34" s="28"/>
      <c r="Z34" s="28"/>
      <c r="AA34" s="28"/>
      <c r="AB34" s="28"/>
      <c r="AC34" s="28"/>
      <c r="AD34" s="28"/>
      <c r="AE34" s="28"/>
    </row>
    <row r="35" spans="1:31" ht="15" hidden="1" customHeight="1" x14ac:dyDescent="0.25">
      <c r="A35" s="3" t="s">
        <v>61</v>
      </c>
      <c r="B35" s="4" t="s">
        <v>62</v>
      </c>
      <c r="C35" s="10">
        <v>76034</v>
      </c>
      <c r="D35" s="11">
        <v>12640</v>
      </c>
      <c r="E35" s="11">
        <v>7750</v>
      </c>
      <c r="F35" s="12">
        <f t="shared" si="2"/>
        <v>0.61313291139240511</v>
      </c>
      <c r="G35" s="12" t="str">
        <f t="shared" si="3"/>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c r="U35" s="28"/>
      <c r="V35" s="28"/>
      <c r="W35" s="28"/>
      <c r="X35" s="28"/>
      <c r="Y35" s="28"/>
      <c r="Z35" s="28"/>
      <c r="AA35" s="28"/>
      <c r="AB35" s="28"/>
      <c r="AC35" s="28"/>
      <c r="AD35" s="28"/>
      <c r="AE35" s="28"/>
    </row>
    <row r="36" spans="1:31" ht="15" hidden="1" customHeight="1" x14ac:dyDescent="0.25">
      <c r="A36" s="3" t="s">
        <v>61</v>
      </c>
      <c r="B36" s="4" t="s">
        <v>63</v>
      </c>
      <c r="C36" s="10">
        <v>4734</v>
      </c>
      <c r="D36" s="11">
        <v>19045</v>
      </c>
      <c r="E36" s="11">
        <v>12545</v>
      </c>
      <c r="F36" s="12">
        <f t="shared" si="2"/>
        <v>0.65870307167235498</v>
      </c>
      <c r="G36" s="12" t="str">
        <f t="shared" si="3"/>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c r="U36" s="28"/>
      <c r="V36" s="28"/>
      <c r="W36" s="28"/>
      <c r="X36" s="28"/>
      <c r="Y36" s="28"/>
      <c r="Z36" s="28"/>
      <c r="AA36" s="28"/>
      <c r="AB36" s="28"/>
      <c r="AC36" s="28"/>
      <c r="AD36" s="28"/>
      <c r="AE36" s="28"/>
    </row>
    <row r="37" spans="1:31" ht="15" hidden="1" customHeight="1" x14ac:dyDescent="0.25">
      <c r="A37" s="3" t="s">
        <v>61</v>
      </c>
      <c r="B37" s="4" t="s">
        <v>64</v>
      </c>
      <c r="C37" s="10">
        <v>71186</v>
      </c>
      <c r="D37" s="11">
        <v>20230</v>
      </c>
      <c r="E37" s="11">
        <v>10185</v>
      </c>
      <c r="F37" s="12">
        <f t="shared" si="2"/>
        <v>0.5034602076124568</v>
      </c>
      <c r="G37" s="12" t="str">
        <f t="shared" si="3"/>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c r="U37" s="28"/>
      <c r="V37" s="28"/>
      <c r="W37" s="28"/>
      <c r="X37" s="28"/>
      <c r="Y37" s="28"/>
      <c r="Z37" s="28"/>
      <c r="AA37" s="28"/>
      <c r="AB37" s="28"/>
      <c r="AC37" s="28"/>
      <c r="AD37" s="28"/>
      <c r="AE37" s="28"/>
    </row>
    <row r="38" spans="1:31" ht="15" hidden="1" customHeight="1" x14ac:dyDescent="0.25">
      <c r="A38" s="3" t="s">
        <v>61</v>
      </c>
      <c r="B38" s="4" t="s">
        <v>65</v>
      </c>
      <c r="C38" s="10">
        <v>88028</v>
      </c>
      <c r="D38" s="11">
        <v>22505</v>
      </c>
      <c r="E38" s="11">
        <v>12275</v>
      </c>
      <c r="F38" s="12">
        <f t="shared" si="2"/>
        <v>0.54543434792268386</v>
      </c>
      <c r="G38" s="12" t="str">
        <f t="shared" si="3"/>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c r="U38" s="28"/>
      <c r="V38" s="28"/>
      <c r="W38" s="28"/>
      <c r="X38" s="28"/>
      <c r="Y38" s="28"/>
      <c r="Z38" s="28"/>
      <c r="AA38" s="28"/>
      <c r="AB38" s="28"/>
      <c r="AC38" s="28"/>
      <c r="AD38" s="28"/>
      <c r="AE38" s="28"/>
    </row>
    <row r="39" spans="1:31" ht="15" hidden="1" customHeight="1" x14ac:dyDescent="0.25">
      <c r="A39" s="3" t="s">
        <v>61</v>
      </c>
      <c r="B39" s="4" t="s">
        <v>66</v>
      </c>
      <c r="C39" s="10">
        <v>916</v>
      </c>
      <c r="D39" s="11">
        <v>69725</v>
      </c>
      <c r="E39" s="11">
        <v>58470</v>
      </c>
      <c r="F39" s="12">
        <f t="shared" si="2"/>
        <v>0.83858013624955186</v>
      </c>
      <c r="G39" s="12" t="str">
        <f t="shared" si="3"/>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c r="U39" s="28"/>
      <c r="V39" s="28"/>
      <c r="W39" s="28"/>
      <c r="X39" s="28"/>
      <c r="Y39" s="28"/>
      <c r="Z39" s="28"/>
      <c r="AA39" s="28"/>
      <c r="AB39" s="28"/>
      <c r="AC39" s="28"/>
      <c r="AD39" s="28"/>
      <c r="AE39" s="28"/>
    </row>
    <row r="40" spans="1:31" ht="15" hidden="1" customHeight="1" x14ac:dyDescent="0.25">
      <c r="A40" s="3" t="s">
        <v>61</v>
      </c>
      <c r="B40" s="4" t="s">
        <v>67</v>
      </c>
      <c r="C40" s="10">
        <v>227061</v>
      </c>
      <c r="D40" s="11">
        <v>19460</v>
      </c>
      <c r="E40" s="11">
        <v>15060</v>
      </c>
      <c r="F40" s="12">
        <f t="shared" si="2"/>
        <v>0.77389516957862281</v>
      </c>
      <c r="G40" s="12" t="str">
        <f t="shared" si="3"/>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c r="U40" s="28"/>
      <c r="V40" s="28"/>
      <c r="W40" s="28"/>
      <c r="X40" s="28"/>
      <c r="Y40" s="28"/>
      <c r="Z40" s="28"/>
      <c r="AA40" s="28"/>
      <c r="AB40" s="28"/>
      <c r="AC40" s="28"/>
      <c r="AD40" s="28"/>
      <c r="AE40" s="28"/>
    </row>
    <row r="41" spans="1:31" ht="15" hidden="1" customHeight="1" x14ac:dyDescent="0.25">
      <c r="A41" s="3" t="s">
        <v>61</v>
      </c>
      <c r="B41" s="4" t="s">
        <v>68</v>
      </c>
      <c r="C41" s="10">
        <v>16767</v>
      </c>
      <c r="D41" s="11">
        <v>21315</v>
      </c>
      <c r="E41" s="11">
        <v>15510</v>
      </c>
      <c r="F41" s="12">
        <f t="shared" si="2"/>
        <v>0.72765657987332866</v>
      </c>
      <c r="G41" s="12" t="str">
        <f t="shared" si="3"/>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c r="U41" s="28"/>
      <c r="V41" s="28"/>
      <c r="W41" s="28"/>
      <c r="X41" s="28"/>
      <c r="Y41" s="28"/>
      <c r="Z41" s="28"/>
      <c r="AA41" s="28"/>
      <c r="AB41" s="28"/>
      <c r="AC41" s="28"/>
      <c r="AD41" s="28"/>
      <c r="AE41" s="28"/>
    </row>
    <row r="42" spans="1:31" ht="15" hidden="1" customHeight="1" x14ac:dyDescent="0.25">
      <c r="A42" s="3" t="s">
        <v>61</v>
      </c>
      <c r="B42" s="4" t="s">
        <v>69</v>
      </c>
      <c r="C42" s="10">
        <v>31038</v>
      </c>
      <c r="D42" s="11">
        <v>18575</v>
      </c>
      <c r="E42" s="11">
        <v>13425</v>
      </c>
      <c r="F42" s="12">
        <f t="shared" si="2"/>
        <v>0.7227456258411844</v>
      </c>
      <c r="G42" s="12" t="str">
        <f t="shared" si="3"/>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c r="U42" s="28"/>
      <c r="V42" s="28"/>
      <c r="W42" s="28"/>
      <c r="X42" s="28"/>
      <c r="Y42" s="28"/>
      <c r="Z42" s="28"/>
      <c r="AA42" s="28"/>
      <c r="AB42" s="28"/>
      <c r="AC42" s="28"/>
      <c r="AD42" s="28"/>
      <c r="AE42" s="28"/>
    </row>
    <row r="43" spans="1:31" ht="15" hidden="1" customHeight="1" x14ac:dyDescent="0.25">
      <c r="A43" s="3" t="s">
        <v>61</v>
      </c>
      <c r="B43" s="4" t="s">
        <v>70</v>
      </c>
      <c r="C43" s="10">
        <v>111313</v>
      </c>
      <c r="D43" s="11">
        <v>16980</v>
      </c>
      <c r="E43" s="11">
        <v>11260</v>
      </c>
      <c r="F43" s="12">
        <f t="shared" si="2"/>
        <v>0.66313309776207308</v>
      </c>
      <c r="G43" s="12" t="str">
        <f t="shared" si="3"/>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c r="U43" s="28"/>
      <c r="V43" s="28"/>
      <c r="W43" s="28"/>
      <c r="X43" s="28"/>
      <c r="Y43" s="28"/>
      <c r="Z43" s="28"/>
      <c r="AA43" s="28"/>
      <c r="AB43" s="28"/>
      <c r="AC43" s="28"/>
      <c r="AD43" s="28"/>
      <c r="AE43" s="28"/>
    </row>
    <row r="44" spans="1:31" ht="15" hidden="1" customHeight="1" x14ac:dyDescent="0.25">
      <c r="A44" s="3" t="s">
        <v>61</v>
      </c>
      <c r="B44" s="4" t="s">
        <v>71</v>
      </c>
      <c r="C44" s="10">
        <v>101323</v>
      </c>
      <c r="D44" s="11">
        <v>26310</v>
      </c>
      <c r="E44" s="11">
        <v>21436</v>
      </c>
      <c r="F44" s="12">
        <f t="shared" si="2"/>
        <v>0.81474724439376667</v>
      </c>
      <c r="G44" s="12" t="str">
        <f t="shared" si="3"/>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c r="U44" s="28"/>
      <c r="V44" s="28"/>
      <c r="W44" s="28"/>
      <c r="X44" s="28"/>
      <c r="Y44" s="28"/>
      <c r="Z44" s="28"/>
      <c r="AA44" s="28"/>
      <c r="AB44" s="28"/>
      <c r="AC44" s="28"/>
      <c r="AD44" s="28"/>
      <c r="AE44" s="28"/>
    </row>
    <row r="45" spans="1:31" ht="15" hidden="1" customHeight="1" x14ac:dyDescent="0.25">
      <c r="A45" s="3" t="s">
        <v>61</v>
      </c>
      <c r="B45" s="4" t="s">
        <v>72</v>
      </c>
      <c r="C45" s="10">
        <v>181749</v>
      </c>
      <c r="D45" s="11">
        <v>19565</v>
      </c>
      <c r="E45" s="11">
        <v>12025</v>
      </c>
      <c r="F45" s="12">
        <f t="shared" si="2"/>
        <v>0.61461794019933558</v>
      </c>
      <c r="G45" s="12" t="str">
        <f t="shared" si="3"/>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c r="U45" s="28"/>
      <c r="V45" s="28"/>
      <c r="W45" s="28"/>
      <c r="X45" s="28"/>
      <c r="Y45" s="28"/>
      <c r="Z45" s="28"/>
      <c r="AA45" s="28"/>
      <c r="AB45" s="28"/>
      <c r="AC45" s="28"/>
      <c r="AD45" s="28"/>
      <c r="AE45" s="28"/>
    </row>
    <row r="46" spans="1:31" ht="15" hidden="1" customHeight="1" x14ac:dyDescent="0.25">
      <c r="A46" s="3" t="s">
        <v>73</v>
      </c>
      <c r="B46" s="4" t="s">
        <v>74</v>
      </c>
      <c r="C46" s="10">
        <v>70227</v>
      </c>
      <c r="D46" s="11">
        <v>12070</v>
      </c>
      <c r="E46" s="11">
        <v>7425</v>
      </c>
      <c r="F46" s="12">
        <f t="shared" si="2"/>
        <v>0.61516155758077884</v>
      </c>
      <c r="G46" s="12" t="str">
        <f t="shared" si="3"/>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c r="U46" s="28"/>
      <c r="V46" s="28"/>
      <c r="W46" s="28"/>
      <c r="X46" s="28"/>
      <c r="Y46" s="28"/>
      <c r="Z46" s="28"/>
      <c r="AA46" s="28"/>
      <c r="AB46" s="28"/>
      <c r="AC46" s="28"/>
      <c r="AD46" s="28"/>
      <c r="AE46" s="28"/>
    </row>
    <row r="47" spans="1:31" ht="15" hidden="1" customHeight="1" x14ac:dyDescent="0.25">
      <c r="A47" s="3" t="s">
        <v>73</v>
      </c>
      <c r="B47" s="4" t="s">
        <v>75</v>
      </c>
      <c r="C47" s="10">
        <v>113369</v>
      </c>
      <c r="D47" s="11">
        <v>21560</v>
      </c>
      <c r="E47" s="11">
        <v>12760</v>
      </c>
      <c r="F47" s="12">
        <f t="shared" si="2"/>
        <v>0.59183673469387754</v>
      </c>
      <c r="G47" s="12" t="str">
        <f t="shared" si="3"/>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c r="U47" s="28"/>
      <c r="V47" s="28"/>
      <c r="W47" s="28"/>
      <c r="X47" s="28"/>
      <c r="Y47" s="28"/>
      <c r="Z47" s="28"/>
      <c r="AA47" s="28"/>
      <c r="AB47" s="28"/>
      <c r="AC47" s="28"/>
      <c r="AD47" s="28"/>
      <c r="AE47" s="28"/>
    </row>
    <row r="48" spans="1:31" ht="15" hidden="1" customHeight="1" x14ac:dyDescent="0.25">
      <c r="A48" s="3" t="s">
        <v>73</v>
      </c>
      <c r="B48" s="4" t="s">
        <v>76</v>
      </c>
      <c r="C48" s="10">
        <v>35068</v>
      </c>
      <c r="D48" s="11">
        <v>17035</v>
      </c>
      <c r="E48" s="11">
        <v>8835</v>
      </c>
      <c r="F48" s="12">
        <f t="shared" si="2"/>
        <v>0.5186380980334605</v>
      </c>
      <c r="G48" s="12" t="str">
        <f t="shared" si="3"/>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c r="U48" s="28"/>
      <c r="V48" s="28"/>
      <c r="W48" s="28"/>
      <c r="X48" s="28"/>
      <c r="Y48" s="28"/>
      <c r="Z48" s="28"/>
      <c r="AA48" s="28"/>
      <c r="AB48" s="28"/>
      <c r="AC48" s="28"/>
      <c r="AD48" s="28"/>
      <c r="AE48" s="28"/>
    </row>
    <row r="49" spans="1:31" ht="15" hidden="1" customHeight="1" x14ac:dyDescent="0.25">
      <c r="A49" s="3" t="s">
        <v>73</v>
      </c>
      <c r="B49" s="4" t="s">
        <v>77</v>
      </c>
      <c r="C49" s="10">
        <v>245815</v>
      </c>
      <c r="D49" s="11">
        <v>17885</v>
      </c>
      <c r="E49" s="11">
        <v>10055</v>
      </c>
      <c r="F49" s="12">
        <f t="shared" si="2"/>
        <v>0.56220296337713171</v>
      </c>
      <c r="G49" s="12" t="str">
        <f t="shared" si="3"/>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c r="U49" s="28"/>
      <c r="V49" s="28"/>
      <c r="W49" s="28"/>
      <c r="X49" s="28"/>
      <c r="Y49" s="28"/>
      <c r="Z49" s="28"/>
      <c r="AA49" s="28"/>
      <c r="AB49" s="28"/>
      <c r="AC49" s="28"/>
      <c r="AD49" s="28"/>
      <c r="AE49" s="28"/>
    </row>
    <row r="50" spans="1:31" ht="15" hidden="1" customHeight="1" x14ac:dyDescent="0.25">
      <c r="A50" s="3" t="s">
        <v>73</v>
      </c>
      <c r="B50" s="4" t="s">
        <v>78</v>
      </c>
      <c r="C50" s="10">
        <v>175670</v>
      </c>
      <c r="D50" s="11">
        <v>12315</v>
      </c>
      <c r="E50" s="11">
        <v>8670</v>
      </c>
      <c r="F50" s="12">
        <f t="shared" si="2"/>
        <v>0.7040194884287454</v>
      </c>
      <c r="G50" s="12" t="str">
        <f t="shared" si="3"/>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c r="U50" s="28"/>
      <c r="V50" s="28"/>
      <c r="W50" s="28"/>
      <c r="X50" s="28"/>
      <c r="Y50" s="28"/>
      <c r="Z50" s="28"/>
      <c r="AA50" s="28"/>
      <c r="AB50" s="28"/>
      <c r="AC50" s="28"/>
      <c r="AD50" s="28"/>
      <c r="AE50" s="28"/>
    </row>
    <row r="51" spans="1:31" ht="15" hidden="1" customHeight="1" x14ac:dyDescent="0.25">
      <c r="A51" s="3" t="s">
        <v>73</v>
      </c>
      <c r="B51" s="4" t="s">
        <v>79</v>
      </c>
      <c r="C51" s="10">
        <v>63403</v>
      </c>
      <c r="D51" s="11">
        <v>22195</v>
      </c>
      <c r="E51" s="11">
        <v>14210</v>
      </c>
      <c r="F51" s="12">
        <f t="shared" si="2"/>
        <v>0.64023428700157692</v>
      </c>
      <c r="G51" s="12" t="str">
        <f t="shared" si="3"/>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c r="U51" s="28"/>
      <c r="V51" s="28"/>
      <c r="W51" s="28"/>
      <c r="X51" s="28"/>
      <c r="Y51" s="28"/>
      <c r="Z51" s="28"/>
      <c r="AA51" s="28"/>
      <c r="AB51" s="28"/>
      <c r="AC51" s="28"/>
      <c r="AD51" s="28"/>
      <c r="AE51" s="28"/>
    </row>
    <row r="52" spans="1:31" ht="15" hidden="1" customHeight="1" x14ac:dyDescent="0.25">
      <c r="A52" s="3" t="s">
        <v>73</v>
      </c>
      <c r="B52" s="4" t="s">
        <v>80</v>
      </c>
      <c r="C52" s="10">
        <v>276747</v>
      </c>
      <c r="D52" s="11">
        <v>31930</v>
      </c>
      <c r="E52" s="11">
        <v>16640</v>
      </c>
      <c r="F52" s="12">
        <f t="shared" si="2"/>
        <v>0.52113999373629816</v>
      </c>
      <c r="G52" s="12" t="str">
        <f t="shared" si="3"/>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c r="U52" s="28"/>
      <c r="V52" s="28"/>
      <c r="W52" s="28"/>
      <c r="X52" s="28"/>
      <c r="Y52" s="28"/>
      <c r="Z52" s="28"/>
      <c r="AA52" s="28"/>
      <c r="AB52" s="28"/>
      <c r="AC52" s="28"/>
      <c r="AD52" s="28"/>
      <c r="AE52" s="28"/>
    </row>
    <row r="53" spans="1:31" ht="15" hidden="1" customHeight="1" x14ac:dyDescent="0.25">
      <c r="A53" s="3" t="s">
        <v>73</v>
      </c>
      <c r="B53" s="4" t="s">
        <v>81</v>
      </c>
      <c r="C53" s="10">
        <v>155787</v>
      </c>
      <c r="D53" s="11">
        <v>21410</v>
      </c>
      <c r="E53" s="11">
        <v>13175</v>
      </c>
      <c r="F53" s="12">
        <f t="shared" si="2"/>
        <v>0.6153666510976179</v>
      </c>
      <c r="G53" s="12" t="str">
        <f t="shared" si="3"/>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c r="U53" s="28"/>
      <c r="V53" s="28"/>
      <c r="W53" s="28"/>
      <c r="X53" s="28"/>
      <c r="Y53" s="28"/>
      <c r="Z53" s="28"/>
      <c r="AA53" s="28"/>
      <c r="AB53" s="28"/>
      <c r="AC53" s="28"/>
      <c r="AD53" s="28"/>
      <c r="AE53" s="28"/>
    </row>
    <row r="54" spans="1:31" ht="15" hidden="1" customHeight="1" x14ac:dyDescent="0.25">
      <c r="A54" s="3" t="s">
        <v>73</v>
      </c>
      <c r="B54" s="4" t="s">
        <v>82</v>
      </c>
      <c r="C54" s="10">
        <v>125338</v>
      </c>
      <c r="D54" s="11">
        <v>36135</v>
      </c>
      <c r="E54" s="11">
        <v>23575</v>
      </c>
      <c r="F54" s="12">
        <f t="shared" si="2"/>
        <v>0.65241455652414559</v>
      </c>
      <c r="G54" s="12" t="str">
        <f t="shared" si="3"/>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c r="U54" s="28"/>
      <c r="V54" s="28"/>
      <c r="W54" s="28"/>
      <c r="X54" s="28"/>
      <c r="Y54" s="28"/>
      <c r="Z54" s="28"/>
      <c r="AA54" s="28"/>
      <c r="AB54" s="28"/>
      <c r="AC54" s="28"/>
      <c r="AD54" s="28"/>
      <c r="AE54" s="28"/>
    </row>
    <row r="55" spans="1:31" ht="15" hidden="1" customHeight="1" x14ac:dyDescent="0.25">
      <c r="A55" s="3" t="s">
        <v>73</v>
      </c>
      <c r="B55" s="4" t="s">
        <v>83</v>
      </c>
      <c r="C55" s="10">
        <v>220650</v>
      </c>
      <c r="D55" s="11">
        <v>12050</v>
      </c>
      <c r="E55" s="11">
        <v>7850</v>
      </c>
      <c r="F55" s="12">
        <f t="shared" si="2"/>
        <v>0.65145228215767637</v>
      </c>
      <c r="G55" s="12" t="str">
        <f t="shared" si="3"/>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c r="U55" s="28"/>
      <c r="V55" s="28"/>
      <c r="W55" s="28"/>
      <c r="X55" s="28"/>
      <c r="Y55" s="28"/>
      <c r="Z55" s="28"/>
      <c r="AA55" s="28"/>
      <c r="AB55" s="28"/>
      <c r="AC55" s="28"/>
      <c r="AD55" s="28"/>
      <c r="AE55" s="28"/>
    </row>
    <row r="56" spans="1:31" ht="15" hidden="1" customHeight="1" x14ac:dyDescent="0.25">
      <c r="A56" s="3" t="s">
        <v>73</v>
      </c>
      <c r="B56" s="4" t="s">
        <v>84</v>
      </c>
      <c r="C56" s="10">
        <v>540561</v>
      </c>
      <c r="D56" s="11">
        <v>26935</v>
      </c>
      <c r="E56" s="11">
        <v>15075</v>
      </c>
      <c r="F56" s="12">
        <f t="shared" si="2"/>
        <v>0.55968071282717657</v>
      </c>
      <c r="G56" s="12" t="str">
        <f t="shared" si="3"/>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c r="U56" s="28"/>
      <c r="V56" s="28"/>
      <c r="W56" s="28"/>
      <c r="X56" s="28"/>
      <c r="Y56" s="28"/>
      <c r="Z56" s="28"/>
      <c r="AA56" s="28"/>
      <c r="AB56" s="28"/>
      <c r="AC56" s="28"/>
      <c r="AD56" s="28"/>
      <c r="AE56" s="28"/>
    </row>
    <row r="57" spans="1:31" ht="15" hidden="1" customHeight="1" x14ac:dyDescent="0.25">
      <c r="A57" s="3" t="s">
        <v>85</v>
      </c>
      <c r="B57" s="4" t="s">
        <v>86</v>
      </c>
      <c r="C57" s="10">
        <v>199685</v>
      </c>
      <c r="D57" s="11">
        <v>12885</v>
      </c>
      <c r="E57" s="11">
        <v>9850</v>
      </c>
      <c r="F57" s="12">
        <f t="shared" si="2"/>
        <v>0.76445479239425684</v>
      </c>
      <c r="G57" s="12" t="str">
        <f t="shared" si="3"/>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c r="U57" s="28"/>
      <c r="V57" s="28"/>
      <c r="W57" s="28"/>
      <c r="X57" s="28"/>
      <c r="Y57" s="28"/>
      <c r="Z57" s="28"/>
      <c r="AA57" s="28"/>
      <c r="AB57" s="28"/>
      <c r="AC57" s="28"/>
      <c r="AD57" s="28"/>
      <c r="AE57" s="28"/>
    </row>
    <row r="58" spans="1:31" ht="15" hidden="1" customHeight="1" x14ac:dyDescent="0.25">
      <c r="A58" s="3" t="s">
        <v>85</v>
      </c>
      <c r="B58" s="4" t="s">
        <v>87</v>
      </c>
      <c r="C58" s="10">
        <v>230902</v>
      </c>
      <c r="D58" s="11">
        <v>15350</v>
      </c>
      <c r="E58" s="11">
        <v>13210</v>
      </c>
      <c r="F58" s="12">
        <f t="shared" si="2"/>
        <v>0.86058631921824102</v>
      </c>
      <c r="G58" s="12" t="str">
        <f t="shared" si="3"/>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c r="U58" s="28"/>
      <c r="V58" s="28"/>
      <c r="W58" s="28"/>
      <c r="X58" s="28"/>
      <c r="Y58" s="28"/>
      <c r="Z58" s="28"/>
      <c r="AA58" s="28"/>
      <c r="AB58" s="28"/>
      <c r="AC58" s="28"/>
      <c r="AD58" s="28"/>
      <c r="AE58" s="28"/>
    </row>
    <row r="59" spans="1:31" ht="15" hidden="1" customHeight="1" x14ac:dyDescent="0.25">
      <c r="A59" s="3" t="s">
        <v>85</v>
      </c>
      <c r="B59" s="4" t="s">
        <v>88</v>
      </c>
      <c r="C59" s="10">
        <v>73203</v>
      </c>
      <c r="D59" s="11">
        <v>20550</v>
      </c>
      <c r="E59" s="11">
        <v>17710</v>
      </c>
      <c r="F59" s="12">
        <f t="shared" si="2"/>
        <v>0.8618004866180049</v>
      </c>
      <c r="G59" s="12" t="str">
        <f t="shared" si="3"/>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c r="U59" s="28"/>
      <c r="V59" s="28"/>
      <c r="W59" s="28"/>
      <c r="X59" s="28"/>
      <c r="Y59" s="28"/>
      <c r="Z59" s="28"/>
      <c r="AA59" s="28"/>
      <c r="AB59" s="28"/>
      <c r="AC59" s="28"/>
      <c r="AD59" s="28"/>
      <c r="AE59" s="28"/>
    </row>
    <row r="60" spans="1:31" ht="15" hidden="1" customHeight="1" x14ac:dyDescent="0.25">
      <c r="A60" s="3" t="s">
        <v>85</v>
      </c>
      <c r="B60" s="4" t="s">
        <v>89</v>
      </c>
      <c r="C60" s="10">
        <v>12855</v>
      </c>
      <c r="D60" s="11">
        <v>26600</v>
      </c>
      <c r="E60" s="11">
        <v>17525</v>
      </c>
      <c r="F60" s="12">
        <f t="shared" si="2"/>
        <v>0.65883458646616544</v>
      </c>
      <c r="G60" s="12" t="str">
        <f t="shared" si="3"/>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c r="U60" s="28"/>
      <c r="V60" s="28"/>
      <c r="W60" s="28"/>
      <c r="X60" s="28"/>
      <c r="Y60" s="28"/>
      <c r="Z60" s="28"/>
      <c r="AA60" s="28"/>
      <c r="AB60" s="28"/>
      <c r="AC60" s="28"/>
      <c r="AD60" s="28"/>
      <c r="AE60" s="28"/>
    </row>
    <row r="61" spans="1:31" ht="15" hidden="1" customHeight="1" x14ac:dyDescent="0.25">
      <c r="A61" s="3" t="s">
        <v>85</v>
      </c>
      <c r="B61" s="4" t="s">
        <v>90</v>
      </c>
      <c r="C61" s="10">
        <v>76029</v>
      </c>
      <c r="D61" s="11">
        <v>26000</v>
      </c>
      <c r="E61" s="11">
        <v>19490</v>
      </c>
      <c r="F61" s="12">
        <f t="shared" si="2"/>
        <v>0.74961538461538457</v>
      </c>
      <c r="G61" s="12" t="str">
        <f t="shared" si="3"/>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c r="U61" s="28"/>
      <c r="V61" s="28"/>
      <c r="W61" s="28"/>
      <c r="X61" s="28"/>
      <c r="Y61" s="28"/>
      <c r="Z61" s="28"/>
      <c r="AA61" s="28"/>
      <c r="AB61" s="28"/>
      <c r="AC61" s="28"/>
      <c r="AD61" s="28"/>
      <c r="AE61" s="28"/>
    </row>
    <row r="62" spans="1:31" ht="15" hidden="1" customHeight="1" x14ac:dyDescent="0.25">
      <c r="A62" s="3" t="s">
        <v>91</v>
      </c>
      <c r="B62" s="4" t="s">
        <v>92</v>
      </c>
      <c r="C62" s="10">
        <v>41184</v>
      </c>
      <c r="D62" s="11">
        <v>9699</v>
      </c>
      <c r="E62" s="11">
        <v>5860</v>
      </c>
      <c r="F62" s="12">
        <f t="shared" si="2"/>
        <v>0.6041859985565522</v>
      </c>
      <c r="G62" s="12" t="str">
        <f t="shared" si="3"/>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c r="U62" s="28"/>
      <c r="V62" s="28"/>
      <c r="W62" s="28"/>
      <c r="X62" s="28"/>
      <c r="Y62" s="28"/>
      <c r="Z62" s="28"/>
      <c r="AA62" s="28"/>
      <c r="AB62" s="28"/>
      <c r="AC62" s="28"/>
      <c r="AD62" s="28"/>
      <c r="AE62" s="28"/>
    </row>
    <row r="63" spans="1:31" ht="15" hidden="1" customHeight="1" x14ac:dyDescent="0.25">
      <c r="A63" s="3" t="s">
        <v>91</v>
      </c>
      <c r="B63" s="4" t="s">
        <v>93</v>
      </c>
      <c r="C63" s="10">
        <v>66692</v>
      </c>
      <c r="D63" s="11">
        <v>11799</v>
      </c>
      <c r="E63" s="11">
        <v>7825</v>
      </c>
      <c r="F63" s="12">
        <f t="shared" si="2"/>
        <v>0.66319179591490807</v>
      </c>
      <c r="G63" s="12" t="str">
        <f t="shared" si="3"/>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c r="U63" s="28"/>
      <c r="V63" s="28"/>
      <c r="W63" s="28"/>
      <c r="X63" s="28"/>
      <c r="Y63" s="28"/>
      <c r="Z63" s="28"/>
      <c r="AA63" s="28"/>
      <c r="AB63" s="28"/>
      <c r="AC63" s="28"/>
      <c r="AD63" s="28"/>
      <c r="AE63" s="28"/>
    </row>
    <row r="64" spans="1:31" ht="15" hidden="1" customHeight="1" x14ac:dyDescent="0.25">
      <c r="A64" s="3" t="s">
        <v>91</v>
      </c>
      <c r="B64" s="4" t="s">
        <v>94</v>
      </c>
      <c r="C64" s="10">
        <v>29450</v>
      </c>
      <c r="D64" s="11">
        <v>14999</v>
      </c>
      <c r="E64" s="11">
        <v>8910</v>
      </c>
      <c r="F64" s="12">
        <f t="shared" si="2"/>
        <v>0.59403960264017597</v>
      </c>
      <c r="G64" s="12" t="str">
        <f t="shared" si="3"/>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c r="U64" s="28"/>
      <c r="V64" s="28"/>
      <c r="W64" s="28"/>
      <c r="X64" s="28"/>
      <c r="Y64" s="28"/>
      <c r="Z64" s="28"/>
      <c r="AA64" s="28"/>
      <c r="AB64" s="28"/>
      <c r="AC64" s="28"/>
      <c r="AD64" s="28"/>
      <c r="AE64" s="28"/>
    </row>
    <row r="65" spans="1:31" ht="15" hidden="1" customHeight="1" x14ac:dyDescent="0.25">
      <c r="A65" s="3" t="s">
        <v>95</v>
      </c>
      <c r="B65" s="4" t="s">
        <v>96</v>
      </c>
      <c r="C65" s="10">
        <v>23713</v>
      </c>
      <c r="D65" s="11">
        <v>29465</v>
      </c>
      <c r="E65" s="11">
        <v>19690</v>
      </c>
      <c r="F65" s="12">
        <f t="shared" si="2"/>
        <v>0.66825046665535381</v>
      </c>
      <c r="G65" s="12" t="str">
        <f t="shared" si="3"/>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c r="U65" s="28"/>
      <c r="V65" s="28"/>
      <c r="W65" s="28"/>
      <c r="X65" s="28"/>
      <c r="Y65" s="28"/>
      <c r="Z65" s="28"/>
      <c r="AA65" s="28"/>
      <c r="AB65" s="28"/>
      <c r="AC65" s="28"/>
      <c r="AD65" s="28"/>
      <c r="AE65" s="28"/>
    </row>
    <row r="66" spans="1:31" ht="15" hidden="1" customHeight="1" x14ac:dyDescent="0.25">
      <c r="A66" s="3" t="s">
        <v>97</v>
      </c>
      <c r="B66" s="4" t="s">
        <v>98</v>
      </c>
      <c r="C66" s="10">
        <v>15467</v>
      </c>
      <c r="D66" s="11">
        <v>42800</v>
      </c>
      <c r="E66" s="11">
        <v>33219</v>
      </c>
      <c r="F66" s="12">
        <f t="shared" ref="F66:F97" si="4">SUM(E66/D66)</f>
        <v>0.77614485981308412</v>
      </c>
      <c r="G66" s="12" t="str">
        <f t="shared" ref="G66:G97" si="5">IF(F66&gt;69%, "GOOD", "POOR")</f>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c r="U66" s="28"/>
      <c r="V66" s="28"/>
      <c r="W66" s="28"/>
      <c r="X66" s="28"/>
      <c r="Y66" s="28"/>
      <c r="Z66" s="28"/>
      <c r="AA66" s="28"/>
      <c r="AB66" s="28"/>
      <c r="AC66" s="28"/>
      <c r="AD66" s="28"/>
      <c r="AE66" s="28"/>
    </row>
    <row r="67" spans="1:31" ht="15" hidden="1" customHeight="1" x14ac:dyDescent="0.25">
      <c r="A67" s="3" t="s">
        <v>99</v>
      </c>
      <c r="B67" s="4" t="s">
        <v>100</v>
      </c>
      <c r="C67" s="10">
        <v>55557</v>
      </c>
      <c r="D67" s="11">
        <v>14460</v>
      </c>
      <c r="E67" s="11">
        <v>13475</v>
      </c>
      <c r="F67" s="12">
        <f t="shared" si="4"/>
        <v>0.931881051175657</v>
      </c>
      <c r="G67" s="12" t="str">
        <f t="shared" si="5"/>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c r="U67" s="28"/>
      <c r="V67" s="28"/>
      <c r="W67" s="28"/>
      <c r="X67" s="28"/>
      <c r="Y67" s="28"/>
      <c r="Z67" s="28"/>
      <c r="AA67" s="28"/>
      <c r="AB67" s="28"/>
      <c r="AC67" s="28"/>
      <c r="AD67" s="28"/>
      <c r="AE67" s="28"/>
    </row>
    <row r="68" spans="1:31" ht="15" hidden="1" customHeight="1" x14ac:dyDescent="0.25">
      <c r="A68" s="3" t="s">
        <v>99</v>
      </c>
      <c r="B68" s="4" t="s">
        <v>101</v>
      </c>
      <c r="C68" s="10">
        <v>80556</v>
      </c>
      <c r="D68" s="11">
        <v>21620</v>
      </c>
      <c r="E68" s="11">
        <v>13775</v>
      </c>
      <c r="F68" s="12">
        <f t="shared" si="4"/>
        <v>0.63714153561517117</v>
      </c>
      <c r="G68" s="12" t="str">
        <f t="shared" si="5"/>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c r="U68" s="28"/>
      <c r="V68" s="28"/>
      <c r="W68" s="28"/>
      <c r="X68" s="28"/>
      <c r="Y68" s="28"/>
      <c r="Z68" s="28"/>
      <c r="AA68" s="28"/>
      <c r="AB68" s="28"/>
      <c r="AC68" s="28"/>
      <c r="AD68" s="28"/>
      <c r="AE68" s="28"/>
    </row>
    <row r="69" spans="1:31" ht="15" hidden="1" customHeight="1" x14ac:dyDescent="0.25">
      <c r="A69" s="3" t="s">
        <v>99</v>
      </c>
      <c r="B69" s="4" t="s">
        <v>102</v>
      </c>
      <c r="C69" s="10">
        <v>157040</v>
      </c>
      <c r="D69" s="11">
        <v>26895</v>
      </c>
      <c r="E69" s="11">
        <v>18810</v>
      </c>
      <c r="F69" s="12">
        <f t="shared" si="4"/>
        <v>0.69938650306748462</v>
      </c>
      <c r="G69" s="12" t="str">
        <f t="shared" si="5"/>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c r="U69" s="28"/>
      <c r="V69" s="28"/>
      <c r="W69" s="28"/>
      <c r="X69" s="28"/>
      <c r="Y69" s="28"/>
      <c r="Z69" s="28"/>
      <c r="AA69" s="28"/>
      <c r="AB69" s="28"/>
      <c r="AC69" s="28"/>
      <c r="AD69" s="28"/>
      <c r="AE69" s="28"/>
    </row>
    <row r="70" spans="1:31" x14ac:dyDescent="0.25">
      <c r="A70" s="3" t="s">
        <v>103</v>
      </c>
      <c r="B70" s="4" t="s">
        <v>104</v>
      </c>
      <c r="C70" s="10">
        <v>24072</v>
      </c>
      <c r="D70" s="11">
        <v>31505</v>
      </c>
      <c r="E70" s="11">
        <v>26975</v>
      </c>
      <c r="F70" s="12">
        <f t="shared" si="4"/>
        <v>0.85621329947627356</v>
      </c>
      <c r="G70" s="12" t="str">
        <f t="shared" si="5"/>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c r="U70" s="28"/>
      <c r="V70" s="28"/>
      <c r="W70" s="28"/>
      <c r="X70" s="28"/>
      <c r="Y70" s="28"/>
      <c r="Z70" s="28"/>
      <c r="AA70" s="28"/>
      <c r="AB70" s="28"/>
      <c r="AC70" s="28"/>
      <c r="AD70" s="28"/>
      <c r="AE70" s="28"/>
    </row>
    <row r="71" spans="1:31" x14ac:dyDescent="0.25">
      <c r="A71" s="3" t="s">
        <v>103</v>
      </c>
      <c r="B71" s="4" t="s">
        <v>105</v>
      </c>
      <c r="C71" s="10">
        <v>12698</v>
      </c>
      <c r="D71" s="11">
        <v>37805</v>
      </c>
      <c r="E71" s="11">
        <v>32075.000000000004</v>
      </c>
      <c r="F71" s="12">
        <f t="shared" si="4"/>
        <v>0.8484327469911388</v>
      </c>
      <c r="G71" s="12" t="str">
        <f t="shared" si="5"/>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c r="U71" s="28"/>
      <c r="V71" s="28"/>
      <c r="W71" s="28"/>
      <c r="X71" s="28"/>
      <c r="Y71" s="28"/>
      <c r="Z71" s="28"/>
      <c r="AA71" s="28"/>
      <c r="AB71" s="28"/>
      <c r="AC71" s="28"/>
      <c r="AD71" s="28"/>
      <c r="AE71" s="28"/>
    </row>
    <row r="72" spans="1:31" x14ac:dyDescent="0.25">
      <c r="A72" s="3" t="s">
        <v>103</v>
      </c>
      <c r="B72" s="4" t="s">
        <v>106</v>
      </c>
      <c r="C72" s="10">
        <v>3334</v>
      </c>
      <c r="D72" s="11">
        <v>46305</v>
      </c>
      <c r="E72" s="11">
        <v>38955</v>
      </c>
      <c r="F72" s="12">
        <f t="shared" si="4"/>
        <v>0.84126984126984128</v>
      </c>
      <c r="G72" s="12" t="str">
        <f t="shared" si="5"/>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c r="U72" s="28"/>
      <c r="V72" s="28"/>
      <c r="W72" s="28"/>
      <c r="X72" s="28"/>
      <c r="Y72" s="28"/>
      <c r="Z72" s="28"/>
      <c r="AA72" s="28"/>
      <c r="AB72" s="28"/>
      <c r="AC72" s="28"/>
      <c r="AD72" s="28"/>
      <c r="AE72" s="28"/>
    </row>
    <row r="73" spans="1:31" x14ac:dyDescent="0.25">
      <c r="A73" s="3" t="s">
        <v>103</v>
      </c>
      <c r="B73" s="4" t="s">
        <v>107</v>
      </c>
      <c r="C73" s="10">
        <v>6375</v>
      </c>
      <c r="D73" s="11">
        <v>54005</v>
      </c>
      <c r="E73" s="11">
        <v>40375</v>
      </c>
      <c r="F73" s="12">
        <f t="shared" si="4"/>
        <v>0.74761596148504772</v>
      </c>
      <c r="G73" s="12" t="str">
        <f t="shared" si="5"/>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c r="U73" s="28"/>
      <c r="V73" s="28"/>
      <c r="W73" s="28"/>
      <c r="X73" s="28"/>
      <c r="Y73" s="28"/>
      <c r="Z73" s="28"/>
      <c r="AA73" s="28"/>
      <c r="AB73" s="28"/>
      <c r="AC73" s="28"/>
      <c r="AD73" s="28"/>
      <c r="AE73" s="28"/>
    </row>
    <row r="74" spans="1:31" x14ac:dyDescent="0.25">
      <c r="A74" s="3" t="s">
        <v>103</v>
      </c>
      <c r="B74" s="4" t="s">
        <v>108</v>
      </c>
      <c r="C74" s="10">
        <v>9126</v>
      </c>
      <c r="D74" s="11">
        <v>60105</v>
      </c>
      <c r="E74" s="11">
        <v>43870</v>
      </c>
      <c r="F74" s="12">
        <f t="shared" si="4"/>
        <v>0.72988936028616591</v>
      </c>
      <c r="G74" s="12" t="str">
        <f t="shared" si="5"/>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c r="U74" s="28"/>
      <c r="V74" s="28"/>
      <c r="W74" s="28"/>
      <c r="X74" s="28"/>
      <c r="Y74" s="28"/>
      <c r="Z74" s="28"/>
      <c r="AA74" s="28"/>
      <c r="AB74" s="28"/>
      <c r="AC74" s="28"/>
      <c r="AD74" s="28"/>
      <c r="AE74" s="28"/>
    </row>
    <row r="75" spans="1:31" x14ac:dyDescent="0.25">
      <c r="A75" s="3" t="s">
        <v>103</v>
      </c>
      <c r="B75" s="4" t="s">
        <v>109</v>
      </c>
      <c r="C75" s="10">
        <v>51238</v>
      </c>
      <c r="D75" s="11">
        <v>34605</v>
      </c>
      <c r="E75" s="11">
        <v>29140</v>
      </c>
      <c r="F75" s="12">
        <f t="shared" si="4"/>
        <v>0.84207484467562488</v>
      </c>
      <c r="G75" s="12" t="str">
        <f t="shared" si="5"/>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c r="U75" s="28"/>
      <c r="V75" s="28"/>
      <c r="W75" s="28"/>
      <c r="X75" s="28"/>
      <c r="Y75" s="28"/>
      <c r="Z75" s="28"/>
      <c r="AA75" s="28"/>
      <c r="AB75" s="28"/>
      <c r="AC75" s="28"/>
      <c r="AD75" s="28"/>
      <c r="AE75" s="28"/>
    </row>
    <row r="76" spans="1:31" ht="15" hidden="1" customHeight="1" x14ac:dyDescent="0.25">
      <c r="A76" s="3" t="s">
        <v>110</v>
      </c>
      <c r="B76" s="4" t="s">
        <v>111</v>
      </c>
      <c r="C76" s="10">
        <v>13798</v>
      </c>
      <c r="D76" s="11">
        <v>39080</v>
      </c>
      <c r="E76" s="11">
        <v>20525</v>
      </c>
      <c r="F76" s="12">
        <f t="shared" si="4"/>
        <v>0.52520470829068577</v>
      </c>
      <c r="G76" s="12" t="str">
        <f t="shared" si="5"/>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c r="U76" s="28"/>
      <c r="V76" s="28"/>
      <c r="W76" s="28"/>
      <c r="X76" s="28"/>
      <c r="Y76" s="28"/>
      <c r="Z76" s="28"/>
      <c r="AA76" s="28"/>
      <c r="AB76" s="28"/>
      <c r="AC76" s="28"/>
      <c r="AD76" s="28"/>
      <c r="AE76" s="28"/>
    </row>
    <row r="77" spans="1:31" ht="15" hidden="1" customHeight="1" x14ac:dyDescent="0.25">
      <c r="A77" s="3" t="s">
        <v>110</v>
      </c>
      <c r="B77" s="4" t="s">
        <v>112</v>
      </c>
      <c r="C77" s="10">
        <v>48911</v>
      </c>
      <c r="D77" s="11">
        <v>43330</v>
      </c>
      <c r="E77" s="11">
        <v>21725</v>
      </c>
      <c r="F77" s="12">
        <f t="shared" si="4"/>
        <v>0.5013847219016847</v>
      </c>
      <c r="G77" s="12" t="str">
        <f t="shared" si="5"/>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c r="U77" s="28"/>
      <c r="V77" s="28"/>
      <c r="W77" s="28"/>
      <c r="X77" s="28"/>
      <c r="Y77" s="28"/>
      <c r="Z77" s="28"/>
      <c r="AA77" s="28"/>
      <c r="AB77" s="28"/>
      <c r="AC77" s="28"/>
      <c r="AD77" s="28"/>
      <c r="AE77" s="28"/>
    </row>
    <row r="78" spans="1:31" ht="15" hidden="1" customHeight="1" x14ac:dyDescent="0.25">
      <c r="A78" s="3" t="s">
        <v>110</v>
      </c>
      <c r="B78" s="4" t="s">
        <v>113</v>
      </c>
      <c r="C78" s="10">
        <v>22925</v>
      </c>
      <c r="D78" s="11">
        <v>42660</v>
      </c>
      <c r="E78" s="11">
        <v>20765</v>
      </c>
      <c r="F78" s="12">
        <f t="shared" si="4"/>
        <v>0.48675574308485703</v>
      </c>
      <c r="G78" s="12" t="str">
        <f t="shared" si="5"/>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c r="U78" s="28"/>
      <c r="V78" s="28"/>
      <c r="W78" s="28"/>
      <c r="X78" s="28"/>
      <c r="Y78" s="28"/>
      <c r="Z78" s="28"/>
      <c r="AA78" s="28"/>
      <c r="AB78" s="28"/>
      <c r="AC78" s="28"/>
      <c r="AD78" s="28"/>
      <c r="AE78" s="28"/>
    </row>
    <row r="79" spans="1:31" ht="15" hidden="1" customHeight="1" x14ac:dyDescent="0.25">
      <c r="A79" s="3" t="s">
        <v>114</v>
      </c>
      <c r="B79" s="4" t="s">
        <v>115</v>
      </c>
      <c r="C79" s="10">
        <v>26232</v>
      </c>
      <c r="D79" s="11">
        <v>13987</v>
      </c>
      <c r="E79" s="11">
        <v>8325</v>
      </c>
      <c r="F79" s="12">
        <f t="shared" si="4"/>
        <v>0.59519553871452058</v>
      </c>
      <c r="G79" s="12" t="str">
        <f t="shared" si="5"/>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c r="U79" s="28"/>
      <c r="V79" s="28"/>
      <c r="W79" s="28"/>
      <c r="X79" s="28"/>
      <c r="Y79" s="28"/>
      <c r="Z79" s="28"/>
      <c r="AA79" s="28"/>
      <c r="AB79" s="28"/>
      <c r="AC79" s="28"/>
      <c r="AD79" s="28"/>
      <c r="AE79" s="28"/>
    </row>
    <row r="80" spans="1:31" ht="15" hidden="1" customHeight="1" x14ac:dyDescent="0.25">
      <c r="A80" s="3" t="s">
        <v>114</v>
      </c>
      <c r="B80" s="4" t="s">
        <v>116</v>
      </c>
      <c r="C80" s="10">
        <v>42541</v>
      </c>
      <c r="D80" s="11">
        <v>19047</v>
      </c>
      <c r="E80" s="11">
        <v>10395</v>
      </c>
      <c r="F80" s="12">
        <f t="shared" si="4"/>
        <v>0.54575523704520401</v>
      </c>
      <c r="G80" s="12" t="str">
        <f t="shared" si="5"/>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c r="U80" s="28"/>
      <c r="V80" s="28"/>
      <c r="W80" s="28"/>
      <c r="X80" s="28"/>
      <c r="Y80" s="28"/>
      <c r="Z80" s="28"/>
      <c r="AA80" s="28"/>
      <c r="AB80" s="28"/>
      <c r="AC80" s="28"/>
      <c r="AD80" s="28"/>
      <c r="AE80" s="28"/>
    </row>
    <row r="81" spans="1:31" ht="15" hidden="1" customHeight="1" x14ac:dyDescent="0.25">
      <c r="A81" s="3" t="s">
        <v>114</v>
      </c>
      <c r="B81" s="4" t="s">
        <v>117</v>
      </c>
      <c r="C81" s="10">
        <v>55616</v>
      </c>
      <c r="D81" s="11">
        <v>17357</v>
      </c>
      <c r="E81" s="11">
        <v>10595</v>
      </c>
      <c r="F81" s="12">
        <f t="shared" si="4"/>
        <v>0.61041654663824396</v>
      </c>
      <c r="G81" s="12" t="str">
        <f t="shared" si="5"/>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c r="U81" s="28"/>
      <c r="V81" s="28"/>
      <c r="W81" s="28"/>
      <c r="X81" s="28"/>
      <c r="Y81" s="28"/>
      <c r="Z81" s="28"/>
      <c r="AA81" s="28"/>
      <c r="AB81" s="28"/>
      <c r="AC81" s="28"/>
      <c r="AD81" s="28"/>
      <c r="AE81" s="28"/>
    </row>
    <row r="82" spans="1:31" ht="15" hidden="1" customHeight="1" x14ac:dyDescent="0.25">
      <c r="A82" s="3" t="s">
        <v>114</v>
      </c>
      <c r="B82" s="4" t="s">
        <v>118</v>
      </c>
      <c r="C82" s="10">
        <v>5711</v>
      </c>
      <c r="D82" s="11">
        <v>24997</v>
      </c>
      <c r="E82" s="11">
        <v>16575</v>
      </c>
      <c r="F82" s="12">
        <f t="shared" si="4"/>
        <v>0.66307956954834579</v>
      </c>
      <c r="G82" s="12" t="str">
        <f t="shared" si="5"/>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c r="U82" s="28"/>
      <c r="V82" s="28"/>
      <c r="W82" s="28"/>
      <c r="X82" s="28"/>
      <c r="Y82" s="28"/>
      <c r="Z82" s="28"/>
      <c r="AA82" s="28"/>
      <c r="AB82" s="28"/>
      <c r="AC82" s="28"/>
      <c r="AD82" s="28"/>
      <c r="AE82" s="28"/>
    </row>
    <row r="83" spans="1:31" ht="15" hidden="1" customHeight="1" x14ac:dyDescent="0.25">
      <c r="A83" s="3" t="s">
        <v>114</v>
      </c>
      <c r="B83" s="4" t="s">
        <v>119</v>
      </c>
      <c r="C83" s="10">
        <v>110</v>
      </c>
      <c r="D83" s="11">
        <v>25450</v>
      </c>
      <c r="E83" s="11">
        <v>20940</v>
      </c>
      <c r="F83" s="12">
        <f t="shared" si="4"/>
        <v>0.82278978388998036</v>
      </c>
      <c r="G83" s="12" t="str">
        <f t="shared" si="5"/>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c r="U83" s="28"/>
      <c r="V83" s="28"/>
      <c r="W83" s="28"/>
      <c r="X83" s="28"/>
      <c r="Y83" s="28"/>
      <c r="Z83" s="28"/>
      <c r="AA83" s="28"/>
      <c r="AB83" s="28"/>
      <c r="AC83" s="28"/>
      <c r="AD83" s="28"/>
      <c r="AE83" s="28"/>
    </row>
    <row r="84" spans="1:31" ht="15" hidden="1" customHeight="1" x14ac:dyDescent="0.25">
      <c r="A84" s="3" t="s">
        <v>114</v>
      </c>
      <c r="B84" s="4" t="s">
        <v>120</v>
      </c>
      <c r="C84" s="10">
        <v>11337</v>
      </c>
      <c r="D84" s="11">
        <v>31807</v>
      </c>
      <c r="E84" s="11">
        <v>19125</v>
      </c>
      <c r="F84" s="12">
        <f t="shared" si="4"/>
        <v>0.601282736504543</v>
      </c>
      <c r="G84" s="12" t="str">
        <f t="shared" si="5"/>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c r="U84" s="28"/>
      <c r="V84" s="28"/>
      <c r="W84" s="28"/>
      <c r="X84" s="28"/>
      <c r="Y84" s="28"/>
      <c r="Z84" s="28"/>
      <c r="AA84" s="28"/>
      <c r="AB84" s="28"/>
      <c r="AC84" s="28"/>
      <c r="AD84" s="28"/>
      <c r="AE84" s="28"/>
    </row>
    <row r="85" spans="1:31" ht="15" hidden="1" customHeight="1" x14ac:dyDescent="0.25">
      <c r="A85" s="3" t="s">
        <v>114</v>
      </c>
      <c r="B85" s="4" t="s">
        <v>121</v>
      </c>
      <c r="C85" s="10">
        <v>39348</v>
      </c>
      <c r="D85" s="11">
        <v>22527</v>
      </c>
      <c r="E85" s="11">
        <v>13880</v>
      </c>
      <c r="F85" s="12">
        <f t="shared" si="4"/>
        <v>0.6161495094775159</v>
      </c>
      <c r="G85" s="12" t="str">
        <f t="shared" si="5"/>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c r="U85" s="28"/>
      <c r="V85" s="28"/>
      <c r="W85" s="28"/>
      <c r="X85" s="28"/>
      <c r="Y85" s="28"/>
      <c r="Z85" s="28"/>
      <c r="AA85" s="28"/>
      <c r="AB85" s="28"/>
      <c r="AC85" s="28"/>
      <c r="AD85" s="28"/>
      <c r="AE85" s="28"/>
    </row>
    <row r="86" spans="1:31" ht="15" hidden="1" customHeight="1" x14ac:dyDescent="0.25">
      <c r="A86" s="3" t="s">
        <v>122</v>
      </c>
      <c r="B86" s="4" t="s">
        <v>123</v>
      </c>
      <c r="C86" s="10">
        <v>14351</v>
      </c>
      <c r="D86" s="11">
        <v>16239.999999999998</v>
      </c>
      <c r="E86" s="11">
        <v>8800</v>
      </c>
      <c r="F86" s="12">
        <f t="shared" si="4"/>
        <v>0.54187192118226613</v>
      </c>
      <c r="G86" s="12" t="str">
        <f t="shared" si="5"/>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c r="U86" s="28"/>
      <c r="V86" s="28"/>
      <c r="W86" s="28"/>
      <c r="X86" s="28"/>
      <c r="Y86" s="28"/>
      <c r="Z86" s="28"/>
      <c r="AA86" s="28"/>
      <c r="AB86" s="28"/>
      <c r="AC86" s="28"/>
      <c r="AD86" s="28"/>
      <c r="AE86" s="28"/>
    </row>
    <row r="87" spans="1:31" ht="15" hidden="1" customHeight="1" x14ac:dyDescent="0.25">
      <c r="A87" s="3" t="s">
        <v>122</v>
      </c>
      <c r="B87" s="4" t="s">
        <v>124</v>
      </c>
      <c r="C87" s="10">
        <v>26529</v>
      </c>
      <c r="D87" s="11">
        <v>16540</v>
      </c>
      <c r="E87" s="11">
        <v>13890</v>
      </c>
      <c r="F87" s="12">
        <f t="shared" si="4"/>
        <v>0.83978234582829503</v>
      </c>
      <c r="G87" s="12" t="str">
        <f t="shared" si="5"/>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c r="U87" s="28"/>
      <c r="V87" s="28"/>
      <c r="W87" s="28"/>
      <c r="X87" s="28"/>
      <c r="Y87" s="28"/>
      <c r="Z87" s="28"/>
      <c r="AA87" s="28"/>
      <c r="AB87" s="28"/>
      <c r="AC87" s="28"/>
      <c r="AD87" s="28"/>
      <c r="AE87" s="28"/>
    </row>
    <row r="88" spans="1:31" ht="15" hidden="1" customHeight="1" x14ac:dyDescent="0.25">
      <c r="A88" s="3" t="s">
        <v>122</v>
      </c>
      <c r="B88" s="4" t="s">
        <v>125</v>
      </c>
      <c r="C88" s="10">
        <v>67956</v>
      </c>
      <c r="D88" s="11">
        <v>19035</v>
      </c>
      <c r="E88" s="11">
        <v>11030</v>
      </c>
      <c r="F88" s="12">
        <f t="shared" si="4"/>
        <v>0.57945889151562913</v>
      </c>
      <c r="G88" s="12" t="str">
        <f t="shared" si="5"/>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c r="U88" s="28"/>
      <c r="V88" s="28"/>
      <c r="W88" s="28"/>
      <c r="X88" s="28"/>
      <c r="Y88" s="28"/>
      <c r="Z88" s="28"/>
      <c r="AA88" s="28"/>
      <c r="AB88" s="28"/>
      <c r="AC88" s="28"/>
      <c r="AD88" s="28"/>
      <c r="AE88" s="28"/>
    </row>
    <row r="89" spans="1:31" ht="15" hidden="1" customHeight="1" x14ac:dyDescent="0.25">
      <c r="A89" s="3" t="s">
        <v>122</v>
      </c>
      <c r="B89" s="4" t="s">
        <v>126</v>
      </c>
      <c r="C89" s="10">
        <v>81174</v>
      </c>
      <c r="D89" s="11">
        <v>22605</v>
      </c>
      <c r="E89" s="11">
        <v>14875</v>
      </c>
      <c r="F89" s="12">
        <f t="shared" si="4"/>
        <v>0.65804025658040255</v>
      </c>
      <c r="G89" s="12" t="str">
        <f t="shared" si="5"/>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c r="U89" s="28"/>
      <c r="V89" s="28"/>
      <c r="W89" s="28"/>
      <c r="X89" s="28"/>
      <c r="Y89" s="28"/>
      <c r="Z89" s="28"/>
      <c r="AA89" s="28"/>
      <c r="AB89" s="28"/>
      <c r="AC89" s="28"/>
      <c r="AD89" s="28"/>
      <c r="AE89" s="28"/>
    </row>
    <row r="90" spans="1:31" ht="15" hidden="1" customHeight="1" x14ac:dyDescent="0.25">
      <c r="A90" s="3" t="s">
        <v>122</v>
      </c>
      <c r="B90" s="4" t="s">
        <v>127</v>
      </c>
      <c r="C90" s="10">
        <v>27609</v>
      </c>
      <c r="D90" s="11">
        <v>27560</v>
      </c>
      <c r="E90" s="11">
        <v>20430</v>
      </c>
      <c r="F90" s="12">
        <f t="shared" si="4"/>
        <v>0.74129172714078373</v>
      </c>
      <c r="G90" s="12" t="str">
        <f t="shared" si="5"/>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c r="U90" s="28"/>
      <c r="V90" s="28"/>
      <c r="W90" s="28"/>
      <c r="X90" s="28"/>
      <c r="Y90" s="28"/>
      <c r="Z90" s="28"/>
      <c r="AA90" s="28"/>
      <c r="AB90" s="28"/>
      <c r="AC90" s="28"/>
      <c r="AD90" s="28"/>
      <c r="AE90" s="28"/>
    </row>
    <row r="91" spans="1:31" ht="15" hidden="1" customHeight="1" x14ac:dyDescent="0.25">
      <c r="A91" s="3" t="s">
        <v>122</v>
      </c>
      <c r="B91" s="4" t="s">
        <v>128</v>
      </c>
      <c r="C91" s="10">
        <v>20380</v>
      </c>
      <c r="D91" s="11">
        <v>22510</v>
      </c>
      <c r="E91" s="11">
        <v>14795</v>
      </c>
      <c r="F91" s="12">
        <f t="shared" si="4"/>
        <v>0.65726343847179036</v>
      </c>
      <c r="G91" s="12" t="str">
        <f t="shared" si="5"/>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c r="U91" s="28"/>
      <c r="V91" s="28"/>
      <c r="W91" s="28"/>
      <c r="X91" s="28"/>
      <c r="Y91" s="28"/>
      <c r="Z91" s="28"/>
      <c r="AA91" s="28"/>
      <c r="AB91" s="28"/>
      <c r="AC91" s="28"/>
      <c r="AD91" s="28"/>
      <c r="AE91" s="28"/>
    </row>
    <row r="92" spans="1:31" ht="15" hidden="1" customHeight="1" x14ac:dyDescent="0.25">
      <c r="A92" s="3" t="s">
        <v>129</v>
      </c>
      <c r="B92" s="4" t="s">
        <v>130</v>
      </c>
      <c r="C92" s="10">
        <v>18392</v>
      </c>
      <c r="D92" s="11">
        <v>31750</v>
      </c>
      <c r="E92" s="11">
        <v>26050</v>
      </c>
      <c r="F92" s="12">
        <f t="shared" si="4"/>
        <v>0.82047244094488192</v>
      </c>
      <c r="G92" s="12" t="str">
        <f t="shared" si="5"/>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c r="U92" s="28"/>
      <c r="V92" s="28"/>
      <c r="W92" s="28"/>
      <c r="X92" s="28"/>
      <c r="Y92" s="28"/>
      <c r="Z92" s="28"/>
      <c r="AA92" s="28"/>
      <c r="AB92" s="28"/>
      <c r="AC92" s="28"/>
      <c r="AD92" s="28"/>
      <c r="AE92" s="28"/>
    </row>
    <row r="93" spans="1:31" ht="15" hidden="1" customHeight="1" x14ac:dyDescent="0.25">
      <c r="A93" s="3" t="s">
        <v>129</v>
      </c>
      <c r="B93" s="4" t="s">
        <v>131</v>
      </c>
      <c r="C93" s="10">
        <v>27602</v>
      </c>
      <c r="D93" s="11">
        <v>49900</v>
      </c>
      <c r="E93" s="11">
        <v>41450</v>
      </c>
      <c r="F93" s="12">
        <f t="shared" si="4"/>
        <v>0.83066132264529058</v>
      </c>
      <c r="G93" s="12" t="str">
        <f t="shared" si="5"/>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c r="U93" s="28"/>
      <c r="V93" s="28"/>
      <c r="W93" s="28"/>
      <c r="X93" s="28"/>
      <c r="Y93" s="28"/>
      <c r="Z93" s="28"/>
      <c r="AA93" s="28"/>
      <c r="AB93" s="28"/>
      <c r="AC93" s="28"/>
      <c r="AD93" s="28"/>
      <c r="AE93" s="28"/>
    </row>
    <row r="94" spans="1:31" ht="15" hidden="1" customHeight="1" x14ac:dyDescent="0.25">
      <c r="A94" s="3" t="s">
        <v>129</v>
      </c>
      <c r="B94" s="4" t="s">
        <v>132</v>
      </c>
      <c r="C94" s="10">
        <v>16774</v>
      </c>
      <c r="D94" s="11">
        <v>69700</v>
      </c>
      <c r="E94" s="11">
        <v>50375</v>
      </c>
      <c r="F94" s="12">
        <f t="shared" si="4"/>
        <v>0.72274031563845054</v>
      </c>
      <c r="G94" s="12" t="str">
        <f t="shared" si="5"/>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c r="U94" s="28"/>
      <c r="V94" s="28"/>
      <c r="W94" s="28"/>
      <c r="X94" s="28"/>
      <c r="Y94" s="28"/>
      <c r="Z94" s="28"/>
      <c r="AA94" s="28"/>
      <c r="AB94" s="28"/>
      <c r="AC94" s="28"/>
      <c r="AD94" s="28"/>
      <c r="AE94" s="28"/>
    </row>
    <row r="95" spans="1:31" ht="15" hidden="1" customHeight="1" x14ac:dyDescent="0.25">
      <c r="A95" s="3" t="s">
        <v>129</v>
      </c>
      <c r="B95" s="4" t="s">
        <v>133</v>
      </c>
      <c r="C95" s="10">
        <v>3311</v>
      </c>
      <c r="D95" s="11">
        <v>82600</v>
      </c>
      <c r="E95" s="11">
        <v>58600</v>
      </c>
      <c r="F95" s="12">
        <f t="shared" si="4"/>
        <v>0.70944309927360771</v>
      </c>
      <c r="G95" s="12" t="str">
        <f t="shared" si="5"/>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c r="U95" s="28"/>
      <c r="V95" s="28"/>
      <c r="W95" s="28"/>
      <c r="X95" s="28"/>
      <c r="Y95" s="28"/>
      <c r="Z95" s="28"/>
      <c r="AA95" s="28"/>
      <c r="AB95" s="28"/>
      <c r="AC95" s="28"/>
      <c r="AD95" s="28"/>
      <c r="AE95" s="28"/>
    </row>
    <row r="96" spans="1:31" ht="15" hidden="1" customHeight="1" x14ac:dyDescent="0.25">
      <c r="A96" s="3" t="s">
        <v>129</v>
      </c>
      <c r="B96" s="4" t="s">
        <v>134</v>
      </c>
      <c r="C96" s="10">
        <v>7998</v>
      </c>
      <c r="D96" s="11">
        <v>38900</v>
      </c>
      <c r="E96" s="11">
        <v>32436</v>
      </c>
      <c r="F96" s="12">
        <f t="shared" si="4"/>
        <v>0.83383033419023134</v>
      </c>
      <c r="G96" s="12" t="str">
        <f t="shared" si="5"/>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c r="U96" s="28"/>
      <c r="V96" s="28"/>
      <c r="W96" s="28"/>
      <c r="X96" s="28"/>
      <c r="Y96" s="28"/>
      <c r="Z96" s="28"/>
      <c r="AA96" s="28"/>
      <c r="AB96" s="28"/>
      <c r="AC96" s="28"/>
      <c r="AD96" s="28"/>
      <c r="AE96" s="28"/>
    </row>
    <row r="97" spans="1:31" ht="15" hidden="1" customHeight="1" x14ac:dyDescent="0.25">
      <c r="A97" s="3" t="s">
        <v>129</v>
      </c>
      <c r="B97" s="4" t="s">
        <v>135</v>
      </c>
      <c r="C97" s="10">
        <v>1526</v>
      </c>
      <c r="D97" s="11">
        <v>41000</v>
      </c>
      <c r="E97" s="11">
        <v>28635</v>
      </c>
      <c r="F97" s="12">
        <f t="shared" si="4"/>
        <v>0.69841463414634142</v>
      </c>
      <c r="G97" s="12" t="str">
        <f t="shared" si="5"/>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c r="U97" s="28"/>
      <c r="V97" s="28"/>
      <c r="W97" s="28"/>
      <c r="X97" s="28"/>
      <c r="Y97" s="28"/>
      <c r="Z97" s="28"/>
      <c r="AA97" s="28"/>
      <c r="AB97" s="28"/>
      <c r="AC97" s="28"/>
      <c r="AD97" s="28"/>
      <c r="AE97" s="28"/>
    </row>
    <row r="98" spans="1:31" ht="15" hidden="1" customHeight="1" x14ac:dyDescent="0.25">
      <c r="A98" s="3" t="s">
        <v>129</v>
      </c>
      <c r="B98" s="4" t="s">
        <v>136</v>
      </c>
      <c r="C98" s="10">
        <v>11592</v>
      </c>
      <c r="D98" s="11">
        <v>41600</v>
      </c>
      <c r="E98" s="11">
        <v>29200</v>
      </c>
      <c r="F98" s="12">
        <f t="shared" ref="F98:F129" si="6">SUM(E98/D98)</f>
        <v>0.70192307692307687</v>
      </c>
      <c r="G98" s="12" t="str">
        <f t="shared" ref="G98:G129" si="7">IF(F98&gt;69%, "GOOD", "POOR")</f>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c r="U98" s="28"/>
      <c r="V98" s="28"/>
      <c r="W98" s="28"/>
      <c r="X98" s="28"/>
      <c r="Y98" s="28"/>
      <c r="Z98" s="28"/>
      <c r="AA98" s="28"/>
      <c r="AB98" s="28"/>
      <c r="AC98" s="28"/>
      <c r="AD98" s="28"/>
      <c r="AE98" s="28"/>
    </row>
    <row r="99" spans="1:31" ht="15" hidden="1" customHeight="1" x14ac:dyDescent="0.25">
      <c r="A99" s="3" t="s">
        <v>129</v>
      </c>
      <c r="B99" s="4" t="s">
        <v>137</v>
      </c>
      <c r="C99" s="10">
        <v>954</v>
      </c>
      <c r="D99" s="11">
        <v>85500</v>
      </c>
      <c r="E99" s="11">
        <v>63423</v>
      </c>
      <c r="F99" s="12">
        <f t="shared" si="6"/>
        <v>0.74178947368421055</v>
      </c>
      <c r="G99" s="12" t="str">
        <f t="shared" si="7"/>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c r="U99" s="28"/>
      <c r="V99" s="28"/>
      <c r="W99" s="28"/>
      <c r="X99" s="28"/>
      <c r="Y99" s="28"/>
      <c r="Z99" s="28"/>
      <c r="AA99" s="28"/>
      <c r="AB99" s="28"/>
      <c r="AC99" s="28"/>
      <c r="AD99" s="28"/>
      <c r="AE99" s="28"/>
    </row>
    <row r="100" spans="1:31" ht="15" hidden="1" customHeight="1" x14ac:dyDescent="0.25">
      <c r="A100" s="3" t="s">
        <v>129</v>
      </c>
      <c r="B100" s="4" t="s">
        <v>138</v>
      </c>
      <c r="C100" s="10">
        <v>28976</v>
      </c>
      <c r="D100" s="11">
        <v>35300</v>
      </c>
      <c r="E100" s="11">
        <v>28720</v>
      </c>
      <c r="F100" s="12">
        <f t="shared" si="6"/>
        <v>0.81359773371104815</v>
      </c>
      <c r="G100" s="12" t="str">
        <f t="shared" si="7"/>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c r="U100" s="28"/>
      <c r="V100" s="28"/>
      <c r="W100" s="28"/>
      <c r="X100" s="28"/>
      <c r="Y100" s="28"/>
      <c r="Z100" s="28"/>
      <c r="AA100" s="28"/>
      <c r="AB100" s="28"/>
      <c r="AC100" s="28"/>
      <c r="AD100" s="28"/>
      <c r="AE100" s="28"/>
    </row>
    <row r="101" spans="1:31" ht="15" hidden="1" customHeight="1" x14ac:dyDescent="0.25">
      <c r="A101" s="3" t="s">
        <v>139</v>
      </c>
      <c r="B101" s="4" t="s">
        <v>140</v>
      </c>
      <c r="C101" s="10">
        <v>42643</v>
      </c>
      <c r="D101" s="11">
        <v>13499</v>
      </c>
      <c r="E101" s="11">
        <v>8450</v>
      </c>
      <c r="F101" s="12">
        <f t="shared" si="6"/>
        <v>0.62597229424401812</v>
      </c>
      <c r="G101" s="12" t="str">
        <f t="shared" si="7"/>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c r="U101" s="28"/>
      <c r="V101" s="28"/>
      <c r="W101" s="28"/>
      <c r="X101" s="28"/>
      <c r="Y101" s="28"/>
      <c r="Z101" s="28"/>
      <c r="AA101" s="28"/>
      <c r="AB101" s="28"/>
      <c r="AC101" s="28"/>
      <c r="AD101" s="28"/>
      <c r="AE101" s="28"/>
    </row>
    <row r="102" spans="1:31" ht="15" hidden="1" customHeight="1" x14ac:dyDescent="0.25">
      <c r="A102" s="3" t="s">
        <v>139</v>
      </c>
      <c r="B102" s="4" t="s">
        <v>141</v>
      </c>
      <c r="C102" s="10">
        <v>88094</v>
      </c>
      <c r="D102" s="11">
        <v>20390</v>
      </c>
      <c r="E102" s="11">
        <v>11295</v>
      </c>
      <c r="F102" s="12">
        <f t="shared" si="6"/>
        <v>0.55394801373222169</v>
      </c>
      <c r="G102" s="12" t="str">
        <f t="shared" si="7"/>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c r="U102" s="28"/>
      <c r="V102" s="28"/>
      <c r="W102" s="28"/>
      <c r="X102" s="28"/>
      <c r="Y102" s="28"/>
      <c r="Z102" s="28"/>
      <c r="AA102" s="28"/>
      <c r="AB102" s="28"/>
      <c r="AC102" s="28"/>
      <c r="AD102" s="28"/>
      <c r="AE102" s="28"/>
    </row>
    <row r="103" spans="1:31" ht="15" hidden="1" customHeight="1" x14ac:dyDescent="0.25">
      <c r="A103" s="3" t="s">
        <v>139</v>
      </c>
      <c r="B103" s="4" t="s">
        <v>142</v>
      </c>
      <c r="C103" s="10">
        <v>79853</v>
      </c>
      <c r="D103" s="11">
        <v>26249</v>
      </c>
      <c r="E103" s="11">
        <v>15125</v>
      </c>
      <c r="F103" s="12">
        <f t="shared" si="6"/>
        <v>0.57621242714008147</v>
      </c>
      <c r="G103" s="12" t="str">
        <f t="shared" si="7"/>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c r="U103" s="28"/>
      <c r="V103" s="28"/>
      <c r="W103" s="28"/>
      <c r="X103" s="28"/>
      <c r="Y103" s="28"/>
      <c r="Z103" s="28"/>
      <c r="AA103" s="28"/>
      <c r="AB103" s="28"/>
      <c r="AC103" s="28"/>
      <c r="AD103" s="28"/>
      <c r="AE103" s="28"/>
    </row>
    <row r="104" spans="1:31" ht="15" hidden="1" customHeight="1" x14ac:dyDescent="0.25">
      <c r="A104" s="3" t="s">
        <v>139</v>
      </c>
      <c r="B104" s="4" t="s">
        <v>143</v>
      </c>
      <c r="C104" s="10">
        <v>27308</v>
      </c>
      <c r="D104" s="11">
        <v>26399</v>
      </c>
      <c r="E104" s="11">
        <v>15380</v>
      </c>
      <c r="F104" s="12">
        <f t="shared" si="6"/>
        <v>0.58259782567521501</v>
      </c>
      <c r="G104" s="12" t="str">
        <f t="shared" si="7"/>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c r="U104" s="28"/>
      <c r="V104" s="28"/>
      <c r="W104" s="28"/>
      <c r="X104" s="28"/>
      <c r="Y104" s="28"/>
      <c r="Z104" s="28"/>
      <c r="AA104" s="28"/>
      <c r="AB104" s="28"/>
      <c r="AC104" s="28"/>
      <c r="AD104" s="28"/>
      <c r="AE104" s="28"/>
    </row>
    <row r="105" spans="1:31" ht="15" hidden="1" customHeight="1" x14ac:dyDescent="0.25">
      <c r="A105" s="3" t="s">
        <v>139</v>
      </c>
      <c r="B105" s="4" t="s">
        <v>144</v>
      </c>
      <c r="C105" s="10">
        <v>42574</v>
      </c>
      <c r="D105" s="11">
        <v>29299</v>
      </c>
      <c r="E105" s="11">
        <v>17810</v>
      </c>
      <c r="F105" s="12">
        <f t="shared" si="6"/>
        <v>0.60787057578756953</v>
      </c>
      <c r="G105" s="12" t="str">
        <f t="shared" si="7"/>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c r="U105" s="28"/>
      <c r="V105" s="28"/>
      <c r="W105" s="28"/>
      <c r="X105" s="28"/>
      <c r="Y105" s="28"/>
      <c r="Z105" s="28"/>
      <c r="AA105" s="28"/>
      <c r="AB105" s="28"/>
      <c r="AC105" s="28"/>
      <c r="AD105" s="28"/>
      <c r="AE105" s="28"/>
    </row>
    <row r="106" spans="1:31" ht="15" hidden="1" customHeight="1" x14ac:dyDescent="0.25">
      <c r="A106" s="3" t="s">
        <v>139</v>
      </c>
      <c r="B106" s="4" t="s">
        <v>145</v>
      </c>
      <c r="C106" s="10">
        <v>54158</v>
      </c>
      <c r="D106" s="11">
        <v>22799</v>
      </c>
      <c r="E106" s="11">
        <v>13093</v>
      </c>
      <c r="F106" s="12">
        <f t="shared" si="6"/>
        <v>0.57427957366551163</v>
      </c>
      <c r="G106" s="12" t="str">
        <f t="shared" si="7"/>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c r="U106" s="28"/>
      <c r="V106" s="28"/>
      <c r="W106" s="28"/>
      <c r="X106" s="28"/>
      <c r="Y106" s="28"/>
      <c r="Z106" s="28"/>
      <c r="AA106" s="28"/>
      <c r="AB106" s="28"/>
      <c r="AC106" s="28"/>
      <c r="AD106" s="28"/>
      <c r="AE106" s="28"/>
    </row>
    <row r="107" spans="1:31" ht="15" hidden="1" customHeight="1" x14ac:dyDescent="0.25">
      <c r="A107" s="3" t="s">
        <v>139</v>
      </c>
      <c r="B107" s="4" t="s">
        <v>146</v>
      </c>
      <c r="C107" s="10">
        <v>65004.999999999993</v>
      </c>
      <c r="D107" s="11">
        <v>17890</v>
      </c>
      <c r="E107" s="11">
        <v>10670</v>
      </c>
      <c r="F107" s="12">
        <f t="shared" si="6"/>
        <v>0.59642258244829516</v>
      </c>
      <c r="G107" s="12" t="str">
        <f t="shared" si="7"/>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c r="U107" s="28"/>
      <c r="V107" s="28"/>
      <c r="W107" s="28"/>
      <c r="X107" s="28"/>
      <c r="Y107" s="28"/>
      <c r="Z107" s="28"/>
      <c r="AA107" s="28"/>
      <c r="AB107" s="28"/>
      <c r="AC107" s="28"/>
      <c r="AD107" s="28"/>
      <c r="AE107" s="28"/>
    </row>
    <row r="108" spans="1:31" ht="15" hidden="1" customHeight="1" x14ac:dyDescent="0.25">
      <c r="A108" s="3" t="s">
        <v>147</v>
      </c>
      <c r="B108" s="4" t="s">
        <v>148</v>
      </c>
      <c r="C108" s="10">
        <v>1112</v>
      </c>
      <c r="D108" s="11">
        <v>18145</v>
      </c>
      <c r="E108" s="11">
        <v>11240</v>
      </c>
      <c r="F108" s="12">
        <f t="shared" si="6"/>
        <v>0.61945439515017908</v>
      </c>
      <c r="G108" s="12" t="str">
        <f t="shared" si="7"/>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c r="U108" s="28"/>
      <c r="V108" s="28"/>
      <c r="W108" s="28"/>
      <c r="X108" s="28"/>
      <c r="Y108" s="28"/>
      <c r="Z108" s="28"/>
      <c r="AA108" s="28"/>
      <c r="AB108" s="28"/>
      <c r="AC108" s="28"/>
      <c r="AD108" s="28"/>
      <c r="AE108" s="28"/>
    </row>
    <row r="109" spans="1:31" ht="15" hidden="1" customHeight="1" x14ac:dyDescent="0.25">
      <c r="A109" s="3" t="s">
        <v>147</v>
      </c>
      <c r="B109" s="4" t="s">
        <v>149</v>
      </c>
      <c r="C109" s="10">
        <v>38554</v>
      </c>
      <c r="D109" s="11">
        <v>24150</v>
      </c>
      <c r="E109" s="11">
        <v>17100</v>
      </c>
      <c r="F109" s="12">
        <f t="shared" si="6"/>
        <v>0.70807453416149069</v>
      </c>
      <c r="G109" s="12" t="str">
        <f t="shared" si="7"/>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c r="U109" s="28"/>
      <c r="V109" s="28"/>
      <c r="W109" s="28"/>
      <c r="X109" s="28"/>
      <c r="Y109" s="28"/>
      <c r="Z109" s="28"/>
      <c r="AA109" s="28"/>
      <c r="AB109" s="28"/>
      <c r="AC109" s="28"/>
      <c r="AD109" s="28"/>
      <c r="AE109" s="28"/>
    </row>
    <row r="110" spans="1:31" ht="15" hidden="1" customHeight="1" x14ac:dyDescent="0.25">
      <c r="A110" s="3" t="s">
        <v>147</v>
      </c>
      <c r="B110" s="4" t="s">
        <v>150</v>
      </c>
      <c r="C110" s="10">
        <v>80255</v>
      </c>
      <c r="D110" s="11">
        <v>18270</v>
      </c>
      <c r="E110" s="11">
        <v>11459</v>
      </c>
      <c r="F110" s="12">
        <f t="shared" si="6"/>
        <v>0.62720306513409962</v>
      </c>
      <c r="G110" s="12" t="str">
        <f t="shared" si="7"/>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c r="U110" s="28"/>
      <c r="V110" s="28"/>
      <c r="W110" s="28"/>
      <c r="X110" s="28"/>
      <c r="Y110" s="28"/>
      <c r="Z110" s="28"/>
      <c r="AA110" s="28"/>
      <c r="AB110" s="28"/>
      <c r="AC110" s="28"/>
      <c r="AD110" s="28"/>
      <c r="AE110" s="28"/>
    </row>
    <row r="111" spans="1:31" ht="15" hidden="1" customHeight="1" x14ac:dyDescent="0.25">
      <c r="A111" s="3" t="s">
        <v>147</v>
      </c>
      <c r="B111" s="4" t="s">
        <v>151</v>
      </c>
      <c r="C111" s="10">
        <v>14690</v>
      </c>
      <c r="D111" s="11">
        <v>36229</v>
      </c>
      <c r="E111" s="11">
        <v>19890</v>
      </c>
      <c r="F111" s="12">
        <f t="shared" si="6"/>
        <v>0.54900770101300067</v>
      </c>
      <c r="G111" s="12" t="str">
        <f t="shared" si="7"/>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c r="U111" s="28"/>
      <c r="V111" s="28"/>
      <c r="W111" s="28"/>
      <c r="X111" s="28"/>
      <c r="Y111" s="28"/>
      <c r="Z111" s="28"/>
      <c r="AA111" s="28"/>
      <c r="AB111" s="28"/>
      <c r="AC111" s="28"/>
      <c r="AD111" s="28"/>
      <c r="AE111" s="28"/>
    </row>
    <row r="112" spans="1:31" ht="15" hidden="1" customHeight="1" x14ac:dyDescent="0.25">
      <c r="A112" s="3" t="s">
        <v>147</v>
      </c>
      <c r="B112" s="4" t="s">
        <v>152</v>
      </c>
      <c r="C112" s="10">
        <v>20017</v>
      </c>
      <c r="D112" s="11">
        <v>31598</v>
      </c>
      <c r="E112" s="11">
        <v>19925</v>
      </c>
      <c r="F112" s="12">
        <f t="shared" si="6"/>
        <v>0.63057788467624531</v>
      </c>
      <c r="G112" s="12" t="str">
        <f t="shared" si="7"/>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c r="U112" s="28"/>
      <c r="V112" s="28"/>
      <c r="W112" s="28"/>
      <c r="X112" s="28"/>
      <c r="Y112" s="28"/>
      <c r="Z112" s="28"/>
      <c r="AA112" s="28"/>
      <c r="AB112" s="28"/>
      <c r="AC112" s="28"/>
      <c r="AD112" s="28"/>
      <c r="AE112" s="28"/>
    </row>
    <row r="113" spans="1:31" ht="15" hidden="1" customHeight="1" x14ac:dyDescent="0.25">
      <c r="A113" s="3" t="s">
        <v>147</v>
      </c>
      <c r="B113" s="4" t="s">
        <v>153</v>
      </c>
      <c r="C113" s="10">
        <v>24361</v>
      </c>
      <c r="D113" s="11">
        <v>25345</v>
      </c>
      <c r="E113" s="11">
        <v>15240</v>
      </c>
      <c r="F113" s="12">
        <f t="shared" si="6"/>
        <v>0.60130203195896625</v>
      </c>
      <c r="G113" s="12" t="str">
        <f t="shared" si="7"/>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c r="U113" s="28"/>
      <c r="V113" s="28"/>
      <c r="W113" s="28"/>
      <c r="X113" s="28"/>
      <c r="Y113" s="28"/>
      <c r="Z113" s="28"/>
      <c r="AA113" s="28"/>
      <c r="AB113" s="28"/>
      <c r="AC113" s="28"/>
      <c r="AD113" s="28"/>
      <c r="AE113" s="28"/>
    </row>
    <row r="114" spans="1:31" ht="15" hidden="1" customHeight="1" x14ac:dyDescent="0.25">
      <c r="A114" s="3" t="s">
        <v>154</v>
      </c>
      <c r="B114" s="4" t="s">
        <v>62</v>
      </c>
      <c r="C114" s="10">
        <v>32734</v>
      </c>
      <c r="D114" s="11">
        <v>12640</v>
      </c>
      <c r="E114" s="11">
        <v>7750</v>
      </c>
      <c r="F114" s="12">
        <f t="shared" si="6"/>
        <v>0.61313291139240511</v>
      </c>
      <c r="G114" s="12" t="str">
        <f t="shared" si="7"/>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c r="U114" s="28"/>
      <c r="V114" s="28"/>
      <c r="W114" s="28"/>
      <c r="X114" s="28"/>
      <c r="Y114" s="28"/>
      <c r="Z114" s="28"/>
      <c r="AA114" s="28"/>
      <c r="AB114" s="28"/>
      <c r="AC114" s="28"/>
      <c r="AD114" s="28"/>
      <c r="AE114" s="28"/>
    </row>
    <row r="115" spans="1:31" ht="15" hidden="1" customHeight="1" x14ac:dyDescent="0.25">
      <c r="A115" s="3" t="s">
        <v>154</v>
      </c>
      <c r="B115" s="4" t="s">
        <v>155</v>
      </c>
      <c r="C115" s="10">
        <v>5240</v>
      </c>
      <c r="D115" s="11">
        <v>16079.999999999998</v>
      </c>
      <c r="E115" s="11">
        <v>9800</v>
      </c>
      <c r="F115" s="12">
        <f t="shared" si="6"/>
        <v>0.60945273631840802</v>
      </c>
      <c r="G115" s="12" t="str">
        <f t="shared" si="7"/>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c r="U115" s="28"/>
      <c r="V115" s="28"/>
      <c r="W115" s="28"/>
      <c r="X115" s="28"/>
      <c r="Y115" s="28"/>
      <c r="Z115" s="28"/>
      <c r="AA115" s="28"/>
      <c r="AB115" s="28"/>
      <c r="AC115" s="28"/>
      <c r="AD115" s="28"/>
      <c r="AE115" s="28"/>
    </row>
    <row r="116" spans="1:31" ht="15" hidden="1" customHeight="1" x14ac:dyDescent="0.25">
      <c r="A116" s="3" t="s">
        <v>154</v>
      </c>
      <c r="B116" s="4" t="s">
        <v>156</v>
      </c>
      <c r="C116" s="10">
        <v>24155</v>
      </c>
      <c r="D116" s="11">
        <v>18850</v>
      </c>
      <c r="E116" s="11">
        <v>12025</v>
      </c>
      <c r="F116" s="12">
        <f t="shared" si="6"/>
        <v>0.63793103448275867</v>
      </c>
      <c r="G116" s="12" t="str">
        <f t="shared" si="7"/>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c r="U116" s="28"/>
      <c r="V116" s="28"/>
      <c r="W116" s="28"/>
      <c r="X116" s="28"/>
      <c r="Y116" s="28"/>
      <c r="Z116" s="28"/>
      <c r="AA116" s="28"/>
      <c r="AB116" s="28"/>
      <c r="AC116" s="28"/>
      <c r="AD116" s="28"/>
      <c r="AE116" s="28"/>
    </row>
    <row r="117" spans="1:31" ht="15" hidden="1" customHeight="1" x14ac:dyDescent="0.25">
      <c r="A117" s="3" t="s">
        <v>154</v>
      </c>
      <c r="B117" s="4" t="s">
        <v>157</v>
      </c>
      <c r="C117" s="10">
        <v>1872</v>
      </c>
      <c r="D117" s="11">
        <v>43000</v>
      </c>
      <c r="E117" s="11">
        <v>30434</v>
      </c>
      <c r="F117" s="12">
        <f t="shared" si="6"/>
        <v>0.70776744186046514</v>
      </c>
      <c r="G117" s="12" t="str">
        <f t="shared" si="7"/>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c r="U117" s="28"/>
      <c r="V117" s="28"/>
      <c r="W117" s="28"/>
      <c r="X117" s="28"/>
      <c r="Y117" s="28"/>
      <c r="Z117" s="28"/>
      <c r="AA117" s="28"/>
      <c r="AB117" s="28"/>
      <c r="AC117" s="28"/>
      <c r="AD117" s="28"/>
      <c r="AE117" s="28"/>
    </row>
    <row r="118" spans="1:31" ht="15" hidden="1" customHeight="1" x14ac:dyDescent="0.25">
      <c r="A118" s="3" t="s">
        <v>158</v>
      </c>
      <c r="B118" s="4" t="s">
        <v>159</v>
      </c>
      <c r="C118" s="10">
        <v>51645</v>
      </c>
      <c r="D118" s="11">
        <v>21610</v>
      </c>
      <c r="E118" s="11">
        <v>13790</v>
      </c>
      <c r="F118" s="12">
        <f t="shared" si="6"/>
        <v>0.6381304951411384</v>
      </c>
      <c r="G118" s="12" t="str">
        <f t="shared" si="7"/>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c r="U118" s="28"/>
      <c r="V118" s="28"/>
      <c r="W118" s="28"/>
      <c r="X118" s="28"/>
      <c r="Y118" s="28"/>
      <c r="Z118" s="28"/>
      <c r="AA118" s="28"/>
      <c r="AB118" s="28"/>
      <c r="AC118" s="28"/>
      <c r="AD118" s="28"/>
      <c r="AE118" s="28"/>
    </row>
    <row r="119" spans="1:31" ht="15" hidden="1" customHeight="1" x14ac:dyDescent="0.25">
      <c r="A119" s="3" t="s">
        <v>158</v>
      </c>
      <c r="B119" s="4" t="s">
        <v>160</v>
      </c>
      <c r="C119" s="10">
        <v>131097</v>
      </c>
      <c r="D119" s="11">
        <v>19720</v>
      </c>
      <c r="E119" s="11">
        <v>10290</v>
      </c>
      <c r="F119" s="12">
        <f t="shared" si="6"/>
        <v>0.52180527383367137</v>
      </c>
      <c r="G119" s="12" t="str">
        <f t="shared" si="7"/>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c r="U119" s="28"/>
      <c r="V119" s="28"/>
      <c r="W119" s="28"/>
      <c r="X119" s="28"/>
      <c r="Y119" s="28"/>
      <c r="Z119" s="28"/>
      <c r="AA119" s="28"/>
      <c r="AB119" s="28"/>
      <c r="AC119" s="28"/>
      <c r="AD119" s="28"/>
      <c r="AE119" s="28"/>
    </row>
    <row r="120" spans="1:31" ht="15" hidden="1" customHeight="1" x14ac:dyDescent="0.25">
      <c r="A120" s="3" t="s">
        <v>158</v>
      </c>
      <c r="B120" s="4" t="s">
        <v>161</v>
      </c>
      <c r="C120" s="10">
        <v>19911</v>
      </c>
      <c r="D120" s="11">
        <v>25310</v>
      </c>
      <c r="E120" s="11">
        <v>17805</v>
      </c>
      <c r="F120" s="12">
        <f t="shared" si="6"/>
        <v>0.70347688660608454</v>
      </c>
      <c r="G120" s="12" t="str">
        <f t="shared" si="7"/>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c r="U120" s="28"/>
      <c r="V120" s="28"/>
      <c r="W120" s="28"/>
      <c r="X120" s="28"/>
      <c r="Y120" s="28"/>
      <c r="Z120" s="28"/>
      <c r="AA120" s="28"/>
      <c r="AB120" s="28"/>
      <c r="AC120" s="28"/>
      <c r="AD120" s="28"/>
      <c r="AE120" s="28"/>
    </row>
    <row r="121" spans="1:31" ht="15" hidden="1" customHeight="1" x14ac:dyDescent="0.25">
      <c r="A121" s="3" t="s">
        <v>158</v>
      </c>
      <c r="B121" s="4" t="s">
        <v>162</v>
      </c>
      <c r="C121" s="10">
        <v>92364</v>
      </c>
      <c r="D121" s="11">
        <v>21665</v>
      </c>
      <c r="E121" s="11">
        <v>14010</v>
      </c>
      <c r="F121" s="12">
        <f t="shared" si="6"/>
        <v>0.6466651280867759</v>
      </c>
      <c r="G121" s="12" t="str">
        <f t="shared" si="7"/>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c r="U121" s="28"/>
      <c r="V121" s="28"/>
      <c r="W121" s="28"/>
      <c r="X121" s="28"/>
      <c r="Y121" s="28"/>
      <c r="Z121" s="28"/>
      <c r="AA121" s="28"/>
      <c r="AB121" s="28"/>
      <c r="AC121" s="28"/>
      <c r="AD121" s="28"/>
      <c r="AE121" s="28"/>
    </row>
    <row r="122" spans="1:31" ht="15" hidden="1" customHeight="1" x14ac:dyDescent="0.25">
      <c r="A122" s="3" t="s">
        <v>158</v>
      </c>
      <c r="B122" s="4" t="s">
        <v>163</v>
      </c>
      <c r="C122" s="10">
        <v>35945</v>
      </c>
      <c r="D122" s="11">
        <v>23755</v>
      </c>
      <c r="E122" s="11">
        <v>13225</v>
      </c>
      <c r="F122" s="12">
        <f t="shared" si="6"/>
        <v>0.55672490002104824</v>
      </c>
      <c r="G122" s="12" t="str">
        <f t="shared" si="7"/>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c r="U122" s="28"/>
      <c r="V122" s="28"/>
      <c r="W122" s="28"/>
      <c r="X122" s="28"/>
      <c r="Y122" s="28"/>
      <c r="Z122" s="28"/>
      <c r="AA122" s="28"/>
      <c r="AB122" s="28"/>
      <c r="AC122" s="28"/>
      <c r="AD122" s="28"/>
      <c r="AE122" s="28"/>
    </row>
    <row r="123" spans="1:31" ht="15" hidden="1" customHeight="1" x14ac:dyDescent="0.25">
      <c r="A123" s="3" t="s">
        <v>158</v>
      </c>
      <c r="B123" s="4" t="s">
        <v>164</v>
      </c>
      <c r="C123" s="10">
        <v>39572</v>
      </c>
      <c r="D123" s="11">
        <v>25635</v>
      </c>
      <c r="E123" s="11">
        <v>14215</v>
      </c>
      <c r="F123" s="12">
        <f t="shared" si="6"/>
        <v>0.55451531109810803</v>
      </c>
      <c r="G123" s="12" t="str">
        <f t="shared" si="7"/>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c r="U123" s="28"/>
      <c r="V123" s="28"/>
      <c r="W123" s="28"/>
      <c r="X123" s="28"/>
      <c r="Y123" s="28"/>
      <c r="Z123" s="28"/>
      <c r="AA123" s="28"/>
      <c r="AB123" s="28"/>
      <c r="AC123" s="28"/>
      <c r="AD123" s="28"/>
      <c r="AE123" s="28"/>
    </row>
    <row r="124" spans="1:31" ht="15" hidden="1" customHeight="1" x14ac:dyDescent="0.25">
      <c r="A124" s="3" t="s">
        <v>165</v>
      </c>
      <c r="B124" s="4" t="s">
        <v>166</v>
      </c>
      <c r="C124" s="10">
        <v>8982</v>
      </c>
      <c r="D124" s="11">
        <v>41430</v>
      </c>
      <c r="E124" s="11">
        <v>41250</v>
      </c>
      <c r="F124" s="12">
        <f t="shared" si="6"/>
        <v>0.99565532223026787</v>
      </c>
      <c r="G124" s="12" t="str">
        <f t="shared" si="7"/>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c r="U124" s="28"/>
      <c r="V124" s="28"/>
      <c r="W124" s="28"/>
      <c r="X124" s="28"/>
      <c r="Y124" s="28"/>
      <c r="Z124" s="28"/>
      <c r="AA124" s="28"/>
      <c r="AB124" s="28"/>
      <c r="AC124" s="28"/>
      <c r="AD124" s="28"/>
      <c r="AE124" s="28"/>
    </row>
    <row r="125" spans="1:31" ht="15" hidden="1" customHeight="1" x14ac:dyDescent="0.25">
      <c r="A125" s="3" t="s">
        <v>165</v>
      </c>
      <c r="B125" s="4" t="s">
        <v>167</v>
      </c>
      <c r="C125" s="10">
        <v>1280</v>
      </c>
      <c r="D125" s="11">
        <v>71020</v>
      </c>
      <c r="E125" s="11">
        <v>60625</v>
      </c>
      <c r="F125" s="12">
        <f t="shared" si="6"/>
        <v>0.85363277949873273</v>
      </c>
      <c r="G125" s="12" t="str">
        <f t="shared" si="7"/>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c r="U125" s="28"/>
      <c r="V125" s="28"/>
      <c r="W125" s="28"/>
      <c r="X125" s="28"/>
      <c r="Y125" s="28"/>
      <c r="Z125" s="28"/>
      <c r="AA125" s="28"/>
      <c r="AB125" s="28"/>
      <c r="AC125" s="28"/>
      <c r="AD125" s="28"/>
      <c r="AE125" s="28"/>
    </row>
    <row r="126" spans="1:31" ht="15" hidden="1" customHeight="1" x14ac:dyDescent="0.25">
      <c r="A126" s="3" t="s">
        <v>165</v>
      </c>
      <c r="B126" s="4" t="s">
        <v>168</v>
      </c>
      <c r="C126" s="10">
        <v>1866</v>
      </c>
      <c r="D126" s="11">
        <v>74970</v>
      </c>
      <c r="E126" s="11">
        <v>67550</v>
      </c>
      <c r="F126" s="12">
        <f t="shared" si="6"/>
        <v>0.90102707749766575</v>
      </c>
      <c r="G126" s="12" t="str">
        <f t="shared" si="7"/>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c r="U126" s="28"/>
      <c r="V126" s="28"/>
      <c r="W126" s="28"/>
      <c r="X126" s="28"/>
      <c r="Y126" s="28"/>
      <c r="Z126" s="28"/>
      <c r="AA126" s="28"/>
      <c r="AB126" s="28"/>
      <c r="AC126" s="28"/>
      <c r="AD126" s="28"/>
      <c r="AE126" s="28"/>
    </row>
    <row r="127" spans="1:31" ht="15" hidden="1" customHeight="1" x14ac:dyDescent="0.25">
      <c r="A127" s="3" t="s">
        <v>169</v>
      </c>
      <c r="B127" s="7" t="s">
        <v>170</v>
      </c>
      <c r="C127" s="10">
        <v>9191</v>
      </c>
      <c r="D127" s="11">
        <v>33120</v>
      </c>
      <c r="E127" s="11">
        <v>22789</v>
      </c>
      <c r="F127" s="12">
        <f t="shared" si="6"/>
        <v>0.68807367149758458</v>
      </c>
      <c r="G127" s="12" t="str">
        <f t="shared" si="7"/>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c r="U127" s="28"/>
      <c r="V127" s="28"/>
      <c r="W127" s="28"/>
      <c r="X127" s="28"/>
      <c r="Y127" s="28"/>
      <c r="Z127" s="28"/>
      <c r="AA127" s="28"/>
      <c r="AB127" s="28"/>
      <c r="AC127" s="28"/>
      <c r="AD127" s="28"/>
      <c r="AE127" s="28"/>
    </row>
    <row r="128" spans="1:31" ht="15" hidden="1" customHeight="1" x14ac:dyDescent="0.25">
      <c r="A128" s="3" t="s">
        <v>169</v>
      </c>
      <c r="B128" s="7" t="s">
        <v>171</v>
      </c>
      <c r="C128" s="10">
        <v>12115</v>
      </c>
      <c r="D128" s="11">
        <v>26100</v>
      </c>
      <c r="E128" s="11">
        <v>18255</v>
      </c>
      <c r="F128" s="12">
        <f t="shared" si="6"/>
        <v>0.69942528735632181</v>
      </c>
      <c r="G128" s="12" t="str">
        <f t="shared" si="7"/>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c r="U128" s="28"/>
      <c r="V128" s="28"/>
      <c r="W128" s="28"/>
      <c r="X128" s="28"/>
      <c r="Y128" s="28"/>
      <c r="Z128" s="28"/>
      <c r="AA128" s="28"/>
      <c r="AB128" s="28"/>
      <c r="AC128" s="28"/>
      <c r="AD128" s="28"/>
      <c r="AE128" s="28"/>
    </row>
    <row r="129" spans="1:31" ht="15" hidden="1" customHeight="1" x14ac:dyDescent="0.25">
      <c r="A129" s="3" t="s">
        <v>172</v>
      </c>
      <c r="B129" s="4" t="s">
        <v>173</v>
      </c>
      <c r="C129" s="10">
        <v>80620</v>
      </c>
      <c r="D129" s="11">
        <v>10685</v>
      </c>
      <c r="E129" s="11">
        <v>9200</v>
      </c>
      <c r="F129" s="12">
        <f t="shared" si="6"/>
        <v>0.86102012166588671</v>
      </c>
      <c r="G129" s="12" t="str">
        <f t="shared" si="7"/>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c r="U129" s="28"/>
      <c r="V129" s="28"/>
      <c r="W129" s="28"/>
      <c r="X129" s="28"/>
      <c r="Y129" s="28"/>
      <c r="Z129" s="28"/>
      <c r="AA129" s="28"/>
      <c r="AB129" s="28"/>
      <c r="AC129" s="28"/>
      <c r="AD129" s="28"/>
      <c r="AE129" s="28"/>
    </row>
    <row r="130" spans="1:31" ht="15" hidden="1" customHeight="1" x14ac:dyDescent="0.25">
      <c r="A130" s="3" t="s">
        <v>172</v>
      </c>
      <c r="B130" s="4" t="s">
        <v>174</v>
      </c>
      <c r="C130" s="10">
        <v>24546</v>
      </c>
      <c r="D130" s="11">
        <v>12535</v>
      </c>
      <c r="E130" s="11">
        <v>10590</v>
      </c>
      <c r="F130" s="12">
        <f t="shared" ref="F130:F156" si="8">SUM(E130/D130)</f>
        <v>0.84483446350219382</v>
      </c>
      <c r="G130" s="12" t="str">
        <f t="shared" ref="G130:G156" si="9">IF(F130&gt;69%, "GOOD", "POOR")</f>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c r="U130" s="28"/>
      <c r="V130" s="28"/>
      <c r="W130" s="28"/>
      <c r="X130" s="28"/>
      <c r="Y130" s="28"/>
      <c r="Z130" s="28"/>
      <c r="AA130" s="28"/>
      <c r="AB130" s="28"/>
      <c r="AC130" s="28"/>
      <c r="AD130" s="28"/>
      <c r="AE130" s="28"/>
    </row>
    <row r="131" spans="1:31" ht="15" hidden="1" customHeight="1" x14ac:dyDescent="0.25">
      <c r="A131" s="3" t="s">
        <v>172</v>
      </c>
      <c r="B131" s="4" t="s">
        <v>175</v>
      </c>
      <c r="C131" s="10">
        <v>5223</v>
      </c>
      <c r="D131" s="11">
        <v>14290</v>
      </c>
      <c r="E131" s="11">
        <v>10790</v>
      </c>
      <c r="F131" s="12">
        <f t="shared" si="8"/>
        <v>0.75507347795661306</v>
      </c>
      <c r="G131" s="12" t="str">
        <f t="shared" si="9"/>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c r="U131" s="28"/>
      <c r="V131" s="28"/>
      <c r="W131" s="28"/>
      <c r="X131" s="28"/>
      <c r="Y131" s="28"/>
      <c r="Z131" s="28"/>
      <c r="AA131" s="28"/>
      <c r="AB131" s="28"/>
      <c r="AC131" s="28"/>
      <c r="AD131" s="28"/>
      <c r="AE131" s="28"/>
    </row>
    <row r="132" spans="1:31" ht="15" hidden="1" customHeight="1" x14ac:dyDescent="0.25">
      <c r="A132" s="3" t="s">
        <v>172</v>
      </c>
      <c r="B132" s="4" t="s">
        <v>176</v>
      </c>
      <c r="C132" s="10">
        <v>8472</v>
      </c>
      <c r="D132" s="11">
        <v>18835</v>
      </c>
      <c r="E132" s="11">
        <v>13700</v>
      </c>
      <c r="F132" s="12">
        <f t="shared" si="8"/>
        <v>0.72736925935757901</v>
      </c>
      <c r="G132" s="12" t="str">
        <f t="shared" si="9"/>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c r="U132" s="28"/>
      <c r="V132" s="28"/>
      <c r="W132" s="28"/>
      <c r="X132" s="28"/>
      <c r="Y132" s="28"/>
      <c r="Z132" s="28"/>
      <c r="AA132" s="28"/>
      <c r="AB132" s="28"/>
      <c r="AC132" s="28"/>
      <c r="AD132" s="28"/>
      <c r="AE132" s="28"/>
    </row>
    <row r="133" spans="1:31" ht="15" hidden="1" customHeight="1" x14ac:dyDescent="0.25">
      <c r="A133" s="3" t="s">
        <v>172</v>
      </c>
      <c r="B133" s="4" t="s">
        <v>177</v>
      </c>
      <c r="C133" s="10">
        <v>49989</v>
      </c>
      <c r="D133" s="11">
        <v>15010</v>
      </c>
      <c r="E133" s="11">
        <v>9900</v>
      </c>
      <c r="F133" s="12">
        <f t="shared" si="8"/>
        <v>0.65956029313790809</v>
      </c>
      <c r="G133" s="12" t="str">
        <f t="shared" si="9"/>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c r="U133" s="28"/>
      <c r="V133" s="28"/>
      <c r="W133" s="28"/>
      <c r="X133" s="28"/>
      <c r="Y133" s="28"/>
      <c r="Z133" s="28"/>
      <c r="AA133" s="28"/>
      <c r="AB133" s="28"/>
      <c r="AC133" s="28"/>
      <c r="AD133" s="28"/>
      <c r="AE133" s="28"/>
    </row>
    <row r="134" spans="1:31" ht="15" hidden="1" customHeight="1" x14ac:dyDescent="0.25">
      <c r="A134" s="3" t="s">
        <v>178</v>
      </c>
      <c r="B134" s="4" t="s">
        <v>179</v>
      </c>
      <c r="C134" s="10">
        <v>47107</v>
      </c>
      <c r="D134" s="11">
        <v>22695</v>
      </c>
      <c r="E134" s="11">
        <v>16770</v>
      </c>
      <c r="F134" s="12">
        <f t="shared" si="8"/>
        <v>0.73892927957699939</v>
      </c>
      <c r="G134" s="12" t="str">
        <f t="shared" si="9"/>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c r="U134" s="28"/>
      <c r="V134" s="28"/>
      <c r="W134" s="28"/>
      <c r="X134" s="28"/>
      <c r="Y134" s="28"/>
      <c r="Z134" s="28"/>
      <c r="AA134" s="28"/>
      <c r="AB134" s="28"/>
      <c r="AC134" s="28"/>
      <c r="AD134" s="28"/>
      <c r="AE134" s="28"/>
    </row>
    <row r="135" spans="1:31" ht="15" hidden="1" customHeight="1" x14ac:dyDescent="0.25">
      <c r="A135" s="3" t="s">
        <v>178</v>
      </c>
      <c r="B135" s="4" t="s">
        <v>180</v>
      </c>
      <c r="C135" s="10">
        <v>33028</v>
      </c>
      <c r="D135" s="11">
        <v>20095</v>
      </c>
      <c r="E135" s="11">
        <v>14832</v>
      </c>
      <c r="F135" s="12">
        <f t="shared" si="8"/>
        <v>0.73809405324707644</v>
      </c>
      <c r="G135" s="12" t="str">
        <f t="shared" si="9"/>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c r="U135" s="28"/>
      <c r="V135" s="28"/>
      <c r="W135" s="28"/>
      <c r="X135" s="28"/>
      <c r="Y135" s="28"/>
      <c r="Z135" s="28"/>
      <c r="AA135" s="28"/>
      <c r="AB135" s="28"/>
      <c r="AC135" s="28"/>
      <c r="AD135" s="28"/>
      <c r="AE135" s="28"/>
    </row>
    <row r="136" spans="1:31" ht="15" hidden="1" customHeight="1" x14ac:dyDescent="0.25">
      <c r="A136" s="3" t="s">
        <v>181</v>
      </c>
      <c r="B136" s="4" t="s">
        <v>189</v>
      </c>
      <c r="C136" s="10">
        <v>68411</v>
      </c>
      <c r="D136" s="11">
        <v>22288</v>
      </c>
      <c r="E136" s="11">
        <v>19425</v>
      </c>
      <c r="F136" s="12">
        <f t="shared" si="8"/>
        <v>0.87154522613065322</v>
      </c>
      <c r="G136" s="12" t="str">
        <f t="shared" si="9"/>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c r="U136" s="28"/>
      <c r="V136" s="28"/>
      <c r="W136" s="28"/>
      <c r="X136" s="28"/>
      <c r="Y136" s="28"/>
      <c r="Z136" s="28"/>
      <c r="AA136" s="28"/>
      <c r="AB136" s="28"/>
      <c r="AC136" s="28"/>
      <c r="AD136" s="28"/>
      <c r="AE136" s="28"/>
    </row>
    <row r="137" spans="1:31" ht="15" hidden="1" customHeight="1" x14ac:dyDescent="0.25">
      <c r="A137" s="3" t="s">
        <v>181</v>
      </c>
      <c r="B137" s="4" t="s">
        <v>184</v>
      </c>
      <c r="C137" s="10">
        <v>63849</v>
      </c>
      <c r="D137" s="11">
        <v>25545</v>
      </c>
      <c r="E137" s="11">
        <v>18140</v>
      </c>
      <c r="F137" s="12">
        <f t="shared" si="8"/>
        <v>0.71011939714229788</v>
      </c>
      <c r="G137" s="12" t="str">
        <f t="shared" si="9"/>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c r="U137" s="28"/>
      <c r="V137" s="28"/>
      <c r="W137" s="28"/>
      <c r="X137" s="28"/>
      <c r="Y137" s="28"/>
      <c r="Z137" s="28"/>
      <c r="AA137" s="28"/>
      <c r="AB137" s="28"/>
      <c r="AC137" s="28"/>
      <c r="AD137" s="28"/>
      <c r="AE137" s="28"/>
    </row>
    <row r="138" spans="1:31" ht="15" hidden="1" customHeight="1" x14ac:dyDescent="0.25">
      <c r="A138" s="3" t="s">
        <v>181</v>
      </c>
      <c r="B138" s="4" t="s">
        <v>183</v>
      </c>
      <c r="C138" s="10">
        <v>247994</v>
      </c>
      <c r="D138" s="11">
        <v>17518</v>
      </c>
      <c r="E138" s="11">
        <v>13245</v>
      </c>
      <c r="F138" s="12">
        <f t="shared" si="8"/>
        <v>0.75607946112569924</v>
      </c>
      <c r="G138" s="12" t="str">
        <f t="shared" si="9"/>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c r="U138" s="28"/>
      <c r="V138" s="28"/>
      <c r="W138" s="28"/>
      <c r="X138" s="28"/>
      <c r="Y138" s="28"/>
      <c r="Z138" s="28"/>
      <c r="AA138" s="28"/>
      <c r="AB138" s="28"/>
      <c r="AC138" s="28"/>
      <c r="AD138" s="28"/>
      <c r="AE138" s="28"/>
    </row>
    <row r="139" spans="1:31" ht="15" hidden="1" customHeight="1" x14ac:dyDescent="0.25">
      <c r="A139" s="3" t="s">
        <v>181</v>
      </c>
      <c r="B139" s="4" t="s">
        <v>185</v>
      </c>
      <c r="C139" s="10">
        <v>33269</v>
      </c>
      <c r="D139" s="11">
        <v>16875</v>
      </c>
      <c r="E139" s="11">
        <v>15445</v>
      </c>
      <c r="F139" s="12">
        <f t="shared" si="8"/>
        <v>0.91525925925925922</v>
      </c>
      <c r="G139" s="12" t="str">
        <f t="shared" si="9"/>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c r="U139" s="28"/>
      <c r="V139" s="28"/>
      <c r="W139" s="28"/>
      <c r="X139" s="28"/>
      <c r="Y139" s="28"/>
      <c r="Z139" s="28"/>
      <c r="AA139" s="28"/>
      <c r="AB139" s="28"/>
      <c r="AC139" s="28"/>
      <c r="AD139" s="28"/>
      <c r="AE139" s="28"/>
    </row>
    <row r="140" spans="1:31" ht="15" hidden="1" customHeight="1" x14ac:dyDescent="0.25">
      <c r="A140" s="3" t="s">
        <v>181</v>
      </c>
      <c r="B140" s="4" t="s">
        <v>182</v>
      </c>
      <c r="C140" s="10">
        <v>142535</v>
      </c>
      <c r="D140" s="11">
        <v>13108</v>
      </c>
      <c r="E140" s="11">
        <v>10025</v>
      </c>
      <c r="F140" s="12">
        <f t="shared" si="8"/>
        <v>0.76480012206286241</v>
      </c>
      <c r="G140" s="12" t="str">
        <f t="shared" si="9"/>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c r="U140" s="28"/>
      <c r="V140" s="28"/>
      <c r="W140" s="28"/>
      <c r="X140" s="28"/>
      <c r="Y140" s="28"/>
      <c r="Z140" s="28"/>
      <c r="AA140" s="28"/>
      <c r="AB140" s="28"/>
      <c r="AC140" s="28"/>
      <c r="AD140" s="28"/>
      <c r="AE140" s="28"/>
    </row>
    <row r="141" spans="1:31" ht="15" hidden="1" customHeight="1" x14ac:dyDescent="0.25">
      <c r="A141" s="3" t="s">
        <v>181</v>
      </c>
      <c r="B141" s="4" t="s">
        <v>190</v>
      </c>
      <c r="C141" s="10">
        <v>9835</v>
      </c>
      <c r="D141" s="11">
        <v>51728</v>
      </c>
      <c r="E141" s="11">
        <v>34080</v>
      </c>
      <c r="F141" s="12">
        <f t="shared" si="8"/>
        <v>0.65883080729972165</v>
      </c>
      <c r="G141" s="12" t="str">
        <f t="shared" si="9"/>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c r="U141" s="28"/>
      <c r="V141" s="28"/>
      <c r="W141" s="28"/>
      <c r="X141" s="28"/>
      <c r="Y141" s="28"/>
      <c r="Z141" s="28"/>
      <c r="AA141" s="28"/>
      <c r="AB141" s="28"/>
      <c r="AC141" s="28"/>
      <c r="AD141" s="28"/>
      <c r="AE141" s="28"/>
    </row>
    <row r="142" spans="1:31" ht="15" hidden="1" customHeight="1" x14ac:dyDescent="0.25">
      <c r="A142" s="3" t="s">
        <v>181</v>
      </c>
      <c r="B142" s="4" t="s">
        <v>188</v>
      </c>
      <c r="C142" s="10">
        <v>25106</v>
      </c>
      <c r="D142" s="11">
        <v>16888</v>
      </c>
      <c r="E142" s="11">
        <v>13325</v>
      </c>
      <c r="F142" s="12">
        <f t="shared" si="8"/>
        <v>0.78902179062055899</v>
      </c>
      <c r="G142" s="12" t="str">
        <f t="shared" si="9"/>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c r="U142" s="28"/>
      <c r="V142" s="28"/>
      <c r="W142" s="28"/>
      <c r="X142" s="28"/>
      <c r="Y142" s="28"/>
      <c r="Z142" s="28"/>
      <c r="AA142" s="28"/>
      <c r="AB142" s="28"/>
      <c r="AC142" s="28"/>
      <c r="AD142" s="28"/>
      <c r="AE142" s="28"/>
    </row>
    <row r="143" spans="1:31" ht="15" hidden="1" customHeight="1" x14ac:dyDescent="0.25">
      <c r="A143" s="3" t="s">
        <v>181</v>
      </c>
      <c r="B143" s="4" t="s">
        <v>187</v>
      </c>
      <c r="C143" s="10">
        <v>65119</v>
      </c>
      <c r="D143" s="11">
        <v>22368</v>
      </c>
      <c r="E143" s="11">
        <v>18689</v>
      </c>
      <c r="F143" s="12">
        <f t="shared" si="8"/>
        <v>0.83552396280400576</v>
      </c>
      <c r="G143" s="12" t="str">
        <f t="shared" si="9"/>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c r="U143" s="28"/>
      <c r="V143" s="28"/>
      <c r="W143" s="28"/>
      <c r="X143" s="28"/>
      <c r="Y143" s="28"/>
      <c r="Z143" s="28"/>
      <c r="AA143" s="28"/>
      <c r="AB143" s="28"/>
      <c r="AC143" s="28"/>
      <c r="AD143" s="28"/>
      <c r="AE143" s="28"/>
    </row>
    <row r="144" spans="1:31" ht="15" hidden="1" customHeight="1" x14ac:dyDescent="0.25">
      <c r="A144" s="3" t="s">
        <v>181</v>
      </c>
      <c r="B144" s="4" t="s">
        <v>186</v>
      </c>
      <c r="C144" s="10">
        <v>84087</v>
      </c>
      <c r="D144" s="11">
        <v>11528</v>
      </c>
      <c r="E144" s="11">
        <v>9575</v>
      </c>
      <c r="F144" s="12">
        <f t="shared" si="8"/>
        <v>0.83058639833448988</v>
      </c>
      <c r="G144" s="12" t="str">
        <f t="shared" si="9"/>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c r="U144" s="28"/>
      <c r="V144" s="28"/>
      <c r="W144" s="28"/>
      <c r="X144" s="28"/>
      <c r="Y144" s="28"/>
      <c r="Z144" s="28"/>
      <c r="AA144" s="28"/>
      <c r="AB144" s="28"/>
      <c r="AC144" s="28"/>
      <c r="AD144" s="28"/>
      <c r="AE144" s="28"/>
    </row>
    <row r="145" spans="1:31" ht="15" hidden="1" customHeight="1" x14ac:dyDescent="0.25">
      <c r="A145" s="3" t="s">
        <v>191</v>
      </c>
      <c r="B145" s="4" t="s">
        <v>192</v>
      </c>
      <c r="C145" s="10">
        <v>9761</v>
      </c>
      <c r="D145" s="11">
        <v>14900</v>
      </c>
      <c r="E145" s="11">
        <v>11425</v>
      </c>
      <c r="F145" s="12">
        <f t="shared" si="8"/>
        <v>0.76677852348993292</v>
      </c>
      <c r="G145" s="12" t="str">
        <f t="shared" si="9"/>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c r="U145" s="28"/>
      <c r="V145" s="28"/>
      <c r="W145" s="28"/>
      <c r="X145" s="28"/>
      <c r="Y145" s="28"/>
      <c r="Z145" s="28"/>
      <c r="AA145" s="28"/>
      <c r="AB145" s="28"/>
      <c r="AC145" s="28"/>
      <c r="AD145" s="28"/>
      <c r="AE145" s="28"/>
    </row>
    <row r="146" spans="1:31" ht="15" hidden="1" customHeight="1" x14ac:dyDescent="0.25">
      <c r="A146" s="3" t="s">
        <v>191</v>
      </c>
      <c r="B146" s="4" t="s">
        <v>193</v>
      </c>
      <c r="C146" s="10">
        <v>83721</v>
      </c>
      <c r="D146" s="11">
        <v>16700</v>
      </c>
      <c r="E146" s="11">
        <v>13240</v>
      </c>
      <c r="F146" s="12">
        <f t="shared" si="8"/>
        <v>0.792814371257485</v>
      </c>
      <c r="G146" s="12" t="str">
        <f t="shared" si="9"/>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c r="U146" s="28"/>
      <c r="V146" s="28"/>
      <c r="W146" s="28"/>
      <c r="X146" s="28"/>
      <c r="Y146" s="28"/>
      <c r="Z146" s="28"/>
      <c r="AA146" s="28"/>
      <c r="AB146" s="28"/>
      <c r="AC146" s="28"/>
      <c r="AD146" s="28"/>
      <c r="AE146" s="28"/>
    </row>
    <row r="147" spans="1:31" ht="15" hidden="1" customHeight="1" x14ac:dyDescent="0.25">
      <c r="A147" s="3" t="s">
        <v>191</v>
      </c>
      <c r="B147" s="4" t="s">
        <v>194</v>
      </c>
      <c r="C147" s="10">
        <v>51102</v>
      </c>
      <c r="D147" s="11">
        <v>21200</v>
      </c>
      <c r="E147" s="11">
        <v>16725</v>
      </c>
      <c r="F147" s="12">
        <f t="shared" si="8"/>
        <v>0.78891509433962259</v>
      </c>
      <c r="G147" s="12" t="str">
        <f t="shared" si="9"/>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c r="U147" s="28"/>
      <c r="V147" s="28"/>
      <c r="W147" s="28"/>
      <c r="X147" s="28"/>
      <c r="Y147" s="28"/>
      <c r="Z147" s="28"/>
      <c r="AA147" s="28"/>
      <c r="AB147" s="28"/>
      <c r="AC147" s="28"/>
      <c r="AD147" s="28"/>
      <c r="AE147" s="28"/>
    </row>
    <row r="148" spans="1:31" ht="15" hidden="1" customHeight="1" x14ac:dyDescent="0.25">
      <c r="A148" s="3" t="s">
        <v>191</v>
      </c>
      <c r="B148" s="4" t="s">
        <v>195</v>
      </c>
      <c r="C148" s="10">
        <v>9569</v>
      </c>
      <c r="D148" s="11">
        <v>19990</v>
      </c>
      <c r="E148" s="11">
        <v>16575</v>
      </c>
      <c r="F148" s="12">
        <f t="shared" si="8"/>
        <v>0.82916458229114554</v>
      </c>
      <c r="G148" s="12" t="str">
        <f t="shared" si="9"/>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c r="U148" s="28"/>
      <c r="V148" s="28"/>
      <c r="W148" s="28"/>
      <c r="X148" s="28"/>
      <c r="Y148" s="28"/>
      <c r="Z148" s="28"/>
      <c r="AA148" s="28"/>
      <c r="AB148" s="28"/>
      <c r="AC148" s="28"/>
      <c r="AD148" s="28"/>
      <c r="AE148" s="28"/>
    </row>
    <row r="149" spans="1:31" ht="15" hidden="1" customHeight="1" x14ac:dyDescent="0.25">
      <c r="A149" s="3" t="s">
        <v>191</v>
      </c>
      <c r="B149" s="4" t="s">
        <v>196</v>
      </c>
      <c r="C149" s="10">
        <v>5596</v>
      </c>
      <c r="D149" s="11">
        <v>17500</v>
      </c>
      <c r="E149" s="11">
        <v>13760</v>
      </c>
      <c r="F149" s="12">
        <f t="shared" si="8"/>
        <v>0.78628571428571425</v>
      </c>
      <c r="G149" s="12" t="str">
        <f t="shared" si="9"/>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c r="U149" s="28"/>
      <c r="V149" s="28"/>
      <c r="W149" s="28"/>
      <c r="X149" s="28"/>
      <c r="Y149" s="28"/>
      <c r="Z149" s="28"/>
      <c r="AA149" s="28"/>
      <c r="AB149" s="28"/>
      <c r="AC149" s="28"/>
      <c r="AD149" s="28"/>
      <c r="AE149" s="28"/>
    </row>
    <row r="150" spans="1:31" ht="15" hidden="1" customHeight="1" x14ac:dyDescent="0.25">
      <c r="A150" s="3" t="s">
        <v>191</v>
      </c>
      <c r="B150" s="4" t="s">
        <v>197</v>
      </c>
      <c r="C150" s="10">
        <v>49463</v>
      </c>
      <c r="D150" s="11">
        <v>15900</v>
      </c>
      <c r="E150" s="11">
        <v>11986</v>
      </c>
      <c r="F150" s="12">
        <f t="shared" si="8"/>
        <v>0.75383647798742137</v>
      </c>
      <c r="G150" s="12" t="str">
        <f t="shared" si="9"/>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c r="U150" s="28"/>
      <c r="V150" s="28"/>
      <c r="W150" s="28"/>
      <c r="X150" s="28"/>
      <c r="Y150" s="28"/>
      <c r="Z150" s="28"/>
      <c r="AA150" s="28"/>
      <c r="AB150" s="28"/>
      <c r="AC150" s="28"/>
      <c r="AD150" s="28"/>
      <c r="AE150" s="28"/>
    </row>
    <row r="151" spans="1:31" ht="15" hidden="1" customHeight="1" x14ac:dyDescent="0.25">
      <c r="A151" s="3" t="s">
        <v>198</v>
      </c>
      <c r="B151" s="4" t="s">
        <v>199</v>
      </c>
      <c r="C151" s="10">
        <v>16957</v>
      </c>
      <c r="D151" s="11">
        <v>23400</v>
      </c>
      <c r="E151" s="11">
        <v>14334</v>
      </c>
      <c r="F151" s="12">
        <f t="shared" si="8"/>
        <v>0.61256410256410254</v>
      </c>
      <c r="G151" s="12" t="str">
        <f t="shared" si="9"/>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c r="U151" s="28"/>
      <c r="V151" s="28"/>
      <c r="W151" s="28"/>
      <c r="X151" s="28"/>
      <c r="Y151" s="28"/>
      <c r="Z151" s="28"/>
      <c r="AA151" s="28"/>
      <c r="AB151" s="28"/>
      <c r="AC151" s="28"/>
      <c r="AD151" s="28"/>
      <c r="AE151" s="28"/>
    </row>
    <row r="152" spans="1:31" ht="15" hidden="1" customHeight="1" x14ac:dyDescent="0.25">
      <c r="A152" s="3" t="s">
        <v>198</v>
      </c>
      <c r="B152" s="4" t="s">
        <v>200</v>
      </c>
      <c r="C152" s="10">
        <v>3545</v>
      </c>
      <c r="D152" s="11">
        <v>24400</v>
      </c>
      <c r="E152" s="11">
        <v>15252</v>
      </c>
      <c r="F152" s="12">
        <f t="shared" si="8"/>
        <v>0.62508196721311471</v>
      </c>
      <c r="G152" s="12" t="str">
        <f t="shared" si="9"/>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c r="U152" s="28"/>
      <c r="V152" s="28"/>
      <c r="W152" s="28"/>
      <c r="X152" s="28"/>
      <c r="Y152" s="28"/>
      <c r="Z152" s="28"/>
      <c r="AA152" s="28"/>
      <c r="AB152" s="28"/>
      <c r="AC152" s="28"/>
      <c r="AD152" s="28"/>
      <c r="AE152" s="28"/>
    </row>
    <row r="153" spans="1:31" ht="15" hidden="1" customHeight="1" x14ac:dyDescent="0.25">
      <c r="A153" s="3" t="s">
        <v>198</v>
      </c>
      <c r="B153" s="4" t="s">
        <v>201</v>
      </c>
      <c r="C153" s="10">
        <v>15245</v>
      </c>
      <c r="D153" s="11">
        <v>27500</v>
      </c>
      <c r="E153" s="11">
        <v>18900</v>
      </c>
      <c r="F153" s="12">
        <f t="shared" si="8"/>
        <v>0.68727272727272726</v>
      </c>
      <c r="G153" s="12" t="str">
        <f t="shared" si="9"/>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c r="U153" s="28"/>
      <c r="V153" s="28"/>
      <c r="W153" s="28"/>
      <c r="X153" s="28"/>
      <c r="Y153" s="28"/>
      <c r="Z153" s="28"/>
      <c r="AA153" s="28"/>
      <c r="AB153" s="28"/>
      <c r="AC153" s="28"/>
      <c r="AD153" s="28"/>
      <c r="AE153" s="28"/>
    </row>
    <row r="154" spans="1:31" ht="15" hidden="1" customHeight="1" x14ac:dyDescent="0.25">
      <c r="A154" s="3" t="s">
        <v>198</v>
      </c>
      <c r="B154" s="4" t="s">
        <v>202</v>
      </c>
      <c r="C154" s="10">
        <v>17531</v>
      </c>
      <c r="D154" s="11">
        <v>28800</v>
      </c>
      <c r="E154" s="11">
        <v>20223</v>
      </c>
      <c r="F154" s="12">
        <f t="shared" si="8"/>
        <v>0.70218749999999996</v>
      </c>
      <c r="G154" s="12" t="str">
        <f t="shared" si="9"/>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c r="U154" s="28"/>
      <c r="V154" s="28"/>
      <c r="W154" s="28"/>
      <c r="X154" s="28"/>
      <c r="Y154" s="28"/>
      <c r="Z154" s="28"/>
      <c r="AA154" s="28"/>
      <c r="AB154" s="28"/>
      <c r="AC154" s="28"/>
      <c r="AD154" s="28"/>
      <c r="AE154" s="28"/>
    </row>
    <row r="155" spans="1:31" ht="15" hidden="1" customHeight="1" x14ac:dyDescent="0.25">
      <c r="A155" s="3" t="s">
        <v>198</v>
      </c>
      <c r="B155" s="4" t="s">
        <v>203</v>
      </c>
      <c r="C155" s="10">
        <v>3493</v>
      </c>
      <c r="D155" s="11">
        <v>45500</v>
      </c>
      <c r="E155" s="11">
        <v>34175</v>
      </c>
      <c r="F155" s="12">
        <f t="shared" si="8"/>
        <v>0.75109890109890109</v>
      </c>
      <c r="G155" s="12" t="str">
        <f t="shared" si="9"/>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c r="U155" s="28"/>
      <c r="V155" s="28"/>
      <c r="W155" s="28"/>
      <c r="X155" s="28"/>
      <c r="Y155" s="28"/>
      <c r="Z155" s="28"/>
      <c r="AA155" s="28"/>
      <c r="AB155" s="28"/>
      <c r="AC155" s="28"/>
      <c r="AD155" s="28"/>
      <c r="AE155" s="28"/>
    </row>
    <row r="156" spans="1:31" ht="15" hidden="1" customHeight="1" x14ac:dyDescent="0.25">
      <c r="A156" s="3" t="s">
        <v>198</v>
      </c>
      <c r="B156" s="4" t="s">
        <v>204</v>
      </c>
      <c r="C156" s="10">
        <v>18969</v>
      </c>
      <c r="D156" s="11">
        <v>36000</v>
      </c>
      <c r="E156" s="11">
        <v>26403</v>
      </c>
      <c r="F156" s="12">
        <f t="shared" si="8"/>
        <v>0.73341666666666672</v>
      </c>
      <c r="G156" s="12" t="str">
        <f t="shared" si="9"/>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c r="U156" s="28"/>
      <c r="V156" s="28"/>
      <c r="W156" s="28"/>
      <c r="X156" s="28"/>
      <c r="Y156" s="28"/>
      <c r="Z156" s="28"/>
      <c r="AA156" s="28"/>
      <c r="AB156" s="28"/>
      <c r="AC156" s="28"/>
      <c r="AD156" s="28"/>
      <c r="AE156" s="28"/>
    </row>
    <row r="157" spans="1:31" x14ac:dyDescent="0.25">
      <c r="U157" s="28"/>
      <c r="V157" s="28"/>
      <c r="W157" s="28"/>
      <c r="X157" s="28"/>
      <c r="Y157" s="28"/>
      <c r="Z157" s="28"/>
      <c r="AA157" s="28"/>
      <c r="AB157" s="28"/>
      <c r="AC157" s="28"/>
      <c r="AD157" s="28"/>
      <c r="AE157" s="28"/>
    </row>
    <row r="158" spans="1:31" x14ac:dyDescent="0.25">
      <c r="U158" s="28"/>
      <c r="V158" s="28"/>
      <c r="W158" s="28"/>
      <c r="X158" s="28"/>
      <c r="Y158" s="28"/>
      <c r="Z158" s="28"/>
      <c r="AA158" s="28"/>
      <c r="AB158" s="28"/>
      <c r="AC158" s="28"/>
      <c r="AD158" s="28"/>
      <c r="AE158" s="28"/>
    </row>
    <row r="159" spans="1:31" x14ac:dyDescent="0.25">
      <c r="U159" s="28"/>
      <c r="V159" s="28"/>
      <c r="W159" s="28"/>
      <c r="X159" s="28"/>
      <c r="Y159" s="28"/>
      <c r="Z159" s="28"/>
      <c r="AA159" s="28"/>
      <c r="AB159" s="28"/>
      <c r="AC159" s="28"/>
      <c r="AD159" s="28"/>
      <c r="AE159" s="28"/>
    </row>
    <row r="160" spans="1:31" x14ac:dyDescent="0.25">
      <c r="U160" s="28"/>
      <c r="V160" s="28"/>
      <c r="W160" s="28"/>
      <c r="X160" s="28"/>
      <c r="Y160" s="28"/>
      <c r="Z160" s="28"/>
      <c r="AA160" s="28"/>
      <c r="AB160" s="28"/>
      <c r="AC160" s="28"/>
      <c r="AD160" s="28"/>
      <c r="AE160" s="28"/>
    </row>
    <row r="161" spans="21:31" x14ac:dyDescent="0.25">
      <c r="U161" s="28"/>
      <c r="V161" s="28"/>
      <c r="W161" s="28"/>
      <c r="X161" s="28"/>
      <c r="Y161" s="28"/>
      <c r="Z161" s="28"/>
      <c r="AA161" s="28"/>
      <c r="AB161" s="28"/>
      <c r="AC161" s="28"/>
      <c r="AD161" s="28"/>
      <c r="AE161" s="28"/>
    </row>
    <row r="162" spans="21:31" x14ac:dyDescent="0.25">
      <c r="U162" s="28"/>
      <c r="V162" s="28"/>
      <c r="W162" s="28"/>
      <c r="X162" s="28"/>
      <c r="Y162" s="28"/>
      <c r="Z162" s="28"/>
      <c r="AA162" s="28"/>
      <c r="AB162" s="28"/>
      <c r="AC162" s="28"/>
      <c r="AD162" s="28"/>
      <c r="AE162" s="28"/>
    </row>
    <row r="163" spans="21:31" x14ac:dyDescent="0.25">
      <c r="U163" s="28"/>
      <c r="V163" s="28"/>
      <c r="W163" s="28"/>
      <c r="X163" s="28"/>
      <c r="Y163" s="28"/>
      <c r="Z163" s="28"/>
      <c r="AA163" s="28"/>
      <c r="AB163" s="28"/>
      <c r="AC163" s="28"/>
      <c r="AD163" s="28"/>
      <c r="AE163" s="28"/>
    </row>
    <row r="164" spans="21:31" x14ac:dyDescent="0.25">
      <c r="U164" s="28"/>
      <c r="V164" s="28"/>
      <c r="W164" s="28"/>
      <c r="X164" s="28"/>
      <c r="Y164" s="28"/>
      <c r="Z164" s="28"/>
      <c r="AA164" s="28"/>
      <c r="AB164" s="28"/>
      <c r="AC164" s="28"/>
      <c r="AD164" s="28"/>
      <c r="AE164" s="28"/>
    </row>
    <row r="165" spans="21:31" x14ac:dyDescent="0.25">
      <c r="U165" s="28"/>
      <c r="V165" s="28"/>
      <c r="W165" s="28"/>
      <c r="X165" s="28"/>
      <c r="Y165" s="28"/>
      <c r="Z165" s="28"/>
      <c r="AA165" s="28"/>
      <c r="AB165" s="28"/>
      <c r="AC165" s="28"/>
      <c r="AD165" s="28"/>
      <c r="AE165" s="28"/>
    </row>
    <row r="166" spans="21:31" x14ac:dyDescent="0.25">
      <c r="U166" s="28"/>
      <c r="V166" s="28"/>
      <c r="W166" s="28"/>
      <c r="X166" s="28"/>
      <c r="Y166" s="28"/>
      <c r="Z166" s="28"/>
      <c r="AA166" s="28"/>
      <c r="AB166" s="28"/>
      <c r="AC166" s="28"/>
      <c r="AD166" s="28"/>
      <c r="AE166" s="28"/>
    </row>
    <row r="167" spans="21:31" x14ac:dyDescent="0.25">
      <c r="U167" s="28"/>
      <c r="V167" s="28"/>
      <c r="W167" s="28"/>
      <c r="X167" s="28"/>
      <c r="Y167" s="28"/>
      <c r="Z167" s="28"/>
      <c r="AA167" s="28"/>
      <c r="AB167" s="28"/>
      <c r="AC167" s="28"/>
      <c r="AD167" s="28"/>
      <c r="AE167" s="28"/>
    </row>
    <row r="168" spans="21:31" x14ac:dyDescent="0.25">
      <c r="U168" s="28"/>
      <c r="V168" s="28"/>
      <c r="W168" s="28"/>
      <c r="X168" s="28"/>
      <c r="Y168" s="28"/>
      <c r="Z168" s="28"/>
      <c r="AA168" s="28"/>
      <c r="AB168" s="28"/>
      <c r="AC168" s="28"/>
      <c r="AD168" s="28"/>
      <c r="AE168" s="28"/>
    </row>
    <row r="169" spans="21:31" x14ac:dyDescent="0.25">
      <c r="U169" s="28"/>
      <c r="V169" s="28"/>
      <c r="W169" s="28"/>
      <c r="X169" s="28"/>
      <c r="Y169" s="28"/>
      <c r="Z169" s="28"/>
      <c r="AA169" s="28"/>
      <c r="AB169" s="28"/>
      <c r="AC169" s="28"/>
      <c r="AD169" s="28"/>
      <c r="AE169" s="28"/>
    </row>
    <row r="170" spans="21:31" x14ac:dyDescent="0.25">
      <c r="U170" s="28"/>
      <c r="V170" s="28"/>
      <c r="W170" s="28"/>
      <c r="X170" s="28"/>
      <c r="Y170" s="28"/>
      <c r="Z170" s="28"/>
      <c r="AA170" s="28"/>
      <c r="AB170" s="28"/>
      <c r="AC170" s="28"/>
      <c r="AD170" s="28"/>
      <c r="AE170" s="28"/>
    </row>
    <row r="171" spans="21:31" x14ac:dyDescent="0.25">
      <c r="U171" s="28"/>
      <c r="V171" s="28"/>
      <c r="W171" s="28"/>
      <c r="X171" s="28"/>
      <c r="Y171" s="28"/>
      <c r="Z171" s="28"/>
      <c r="AA171" s="28"/>
      <c r="AB171" s="28"/>
      <c r="AC171" s="28"/>
      <c r="AD171" s="28"/>
      <c r="AE171" s="28"/>
    </row>
    <row r="172" spans="21:31" x14ac:dyDescent="0.25">
      <c r="U172" s="28"/>
      <c r="V172" s="28"/>
      <c r="W172" s="28"/>
      <c r="X172" s="28"/>
      <c r="Y172" s="28"/>
      <c r="Z172" s="28"/>
      <c r="AA172" s="28"/>
      <c r="AB172" s="28"/>
      <c r="AC172" s="28"/>
      <c r="AD172" s="28"/>
      <c r="AE172" s="28"/>
    </row>
    <row r="173" spans="21:31" x14ac:dyDescent="0.25">
      <c r="U173" s="28"/>
      <c r="V173" s="28"/>
      <c r="W173" s="28"/>
      <c r="X173" s="28"/>
      <c r="Y173" s="28"/>
      <c r="Z173" s="28"/>
      <c r="AA173" s="28"/>
      <c r="AB173" s="28"/>
      <c r="AC173" s="28"/>
      <c r="AD173" s="28"/>
      <c r="AE173" s="28"/>
    </row>
    <row r="174" spans="21:31" x14ac:dyDescent="0.25">
      <c r="U174" s="28"/>
      <c r="V174" s="28"/>
      <c r="W174" s="28"/>
      <c r="X174" s="28"/>
      <c r="Y174" s="28"/>
      <c r="Z174" s="28"/>
      <c r="AA174" s="28"/>
      <c r="AB174" s="28"/>
      <c r="AC174" s="28"/>
      <c r="AD174" s="28"/>
      <c r="AE174" s="28"/>
    </row>
    <row r="175" spans="21:31" x14ac:dyDescent="0.25">
      <c r="U175" s="28"/>
      <c r="V175" s="28"/>
      <c r="W175" s="28"/>
      <c r="X175" s="28"/>
      <c r="Y175" s="28"/>
      <c r="Z175" s="28"/>
      <c r="AA175" s="28"/>
      <c r="AB175" s="28"/>
      <c r="AC175" s="28"/>
      <c r="AD175" s="28"/>
      <c r="AE175" s="28"/>
    </row>
    <row r="176" spans="21:31" x14ac:dyDescent="0.25">
      <c r="U176" s="28"/>
      <c r="V176" s="28"/>
      <c r="W176" s="28"/>
      <c r="X176" s="28"/>
      <c r="Y176" s="28"/>
      <c r="Z176" s="28"/>
      <c r="AA176" s="28"/>
      <c r="AB176" s="28"/>
      <c r="AC176" s="28"/>
      <c r="AD176" s="28"/>
      <c r="AE176" s="28"/>
    </row>
  </sheetData>
  <mergeCells count="1">
    <mergeCell ref="U1:AE176"/>
  </mergeCells>
  <conditionalFormatting sqref="G2:G156">
    <cfRule type="containsText" dxfId="3" priority="2" operator="containsText" text="GOOD">
      <formula>NOT(ISERROR(SEARCH("GOOD",G2)))</formula>
    </cfRule>
  </conditionalFormatting>
  <conditionalFormatting sqref="G2:G156">
    <cfRule type="containsText" dxfId="2"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085DD-7937-43EA-839D-8D961D93BADB}">
  <dimension ref="A1:Z156"/>
  <sheetViews>
    <sheetView zoomScale="80" zoomScaleNormal="80" workbookViewId="0">
      <selection activeCell="AA164" sqref="AA164"/>
    </sheetView>
  </sheetViews>
  <sheetFormatPr defaultColWidth="8.85546875" defaultRowHeight="15" x14ac:dyDescent="0.25"/>
  <cols>
    <col min="1" max="1" width="15.42578125" customWidth="1"/>
    <col min="2" max="2" width="15.42578125" bestFit="1" customWidth="1"/>
    <col min="3" max="3" width="12.7109375" style="9" customWidth="1"/>
    <col min="4" max="4" width="16" customWidth="1"/>
    <col min="5" max="5" width="17.42578125" customWidth="1"/>
    <col min="6" max="6" width="19.42578125" customWidth="1"/>
    <col min="7" max="7" width="14" customWidth="1"/>
    <col min="8" max="8" width="13.140625" customWidth="1"/>
    <col min="9" max="9" width="14" customWidth="1"/>
    <col min="10" max="10" width="11" hidden="1" customWidth="1"/>
    <col min="11" max="11" width="6.42578125" hidden="1" customWidth="1"/>
    <col min="12" max="12" width="7" hidden="1" customWidth="1"/>
    <col min="13" max="13" width="12.28515625" hidden="1" customWidth="1"/>
    <col min="14" max="14" width="13.140625" hidden="1" customWidth="1"/>
    <col min="15" max="15" width="14.7109375" hidden="1" customWidth="1"/>
    <col min="16" max="16" width="13.42578125" hidden="1" customWidth="1"/>
    <col min="17" max="17" width="14.7109375" customWidth="1"/>
    <col min="19" max="19" width="11.42578125" bestFit="1" customWidth="1"/>
    <col min="21" max="21" width="11.28515625" bestFit="1" customWidth="1"/>
    <col min="22" max="22" width="7.42578125" bestFit="1" customWidth="1"/>
    <col min="23" max="23" width="11.42578125" bestFit="1" customWidth="1"/>
    <col min="24" max="24" width="7.85546875" bestFit="1" customWidth="1"/>
    <col min="25" max="25" width="16.42578125" bestFit="1" customWidth="1"/>
    <col min="36" max="36" width="26.42578125" customWidth="1"/>
  </cols>
  <sheetData>
    <row r="1" spans="1:26" s="1" customFormat="1" x14ac:dyDescent="0.25">
      <c r="A1" s="2" t="s">
        <v>0</v>
      </c>
      <c r="B1" s="2" t="s">
        <v>1</v>
      </c>
      <c r="C1" s="8" t="s">
        <v>3</v>
      </c>
      <c r="D1" s="2" t="s">
        <v>2</v>
      </c>
      <c r="E1" s="2" t="s">
        <v>226</v>
      </c>
      <c r="F1" s="2" t="s">
        <v>4</v>
      </c>
      <c r="G1" s="2" t="s">
        <v>5</v>
      </c>
      <c r="H1" s="2" t="s">
        <v>7</v>
      </c>
      <c r="I1" s="2" t="s">
        <v>8</v>
      </c>
      <c r="J1" s="2" t="s">
        <v>13</v>
      </c>
      <c r="K1" s="2" t="s">
        <v>14</v>
      </c>
      <c r="L1" s="2" t="s">
        <v>15</v>
      </c>
      <c r="M1" s="2" t="s">
        <v>16</v>
      </c>
      <c r="N1" s="2" t="s">
        <v>17</v>
      </c>
      <c r="O1" s="2" t="s">
        <v>11</v>
      </c>
      <c r="P1" s="2" t="s">
        <v>18</v>
      </c>
      <c r="Q1" s="2" t="s">
        <v>12</v>
      </c>
      <c r="S1" s="27" t="s">
        <v>233</v>
      </c>
      <c r="T1" s="28"/>
      <c r="U1" s="28"/>
      <c r="V1" s="28"/>
      <c r="W1" s="28"/>
      <c r="X1" s="28"/>
      <c r="Y1" s="28"/>
      <c r="Z1" s="28"/>
    </row>
    <row r="2" spans="1:26" ht="15" hidden="1" customHeight="1" x14ac:dyDescent="0.25">
      <c r="A2" s="3" t="s">
        <v>19</v>
      </c>
      <c r="B2" s="4" t="s">
        <v>20</v>
      </c>
      <c r="C2" s="11">
        <v>21500</v>
      </c>
      <c r="D2" s="10">
        <v>16919</v>
      </c>
      <c r="E2" s="10" t="s">
        <v>210</v>
      </c>
      <c r="F2" s="11">
        <v>16360</v>
      </c>
      <c r="G2" s="12">
        <f t="shared" ref="G2:G33" si="0">SUM(F2/C2)</f>
        <v>0.76093023255813952</v>
      </c>
      <c r="H2" s="5">
        <v>1.8</v>
      </c>
      <c r="I2" s="5">
        <v>140</v>
      </c>
      <c r="J2" s="5">
        <v>101.2</v>
      </c>
      <c r="K2" s="5">
        <v>67.3</v>
      </c>
      <c r="L2" s="5">
        <v>172.4</v>
      </c>
      <c r="M2" s="5">
        <v>2.6389999999999998</v>
      </c>
      <c r="N2" s="5">
        <v>13.2</v>
      </c>
      <c r="O2" s="5">
        <v>28</v>
      </c>
      <c r="P2" s="6">
        <v>40941</v>
      </c>
      <c r="Q2" s="5">
        <v>58.280149520000002</v>
      </c>
      <c r="S2" s="28"/>
      <c r="T2" s="28"/>
      <c r="U2" s="28"/>
      <c r="V2" s="28"/>
      <c r="W2" s="28"/>
      <c r="X2" s="28"/>
      <c r="Y2" s="28"/>
      <c r="Z2" s="28"/>
    </row>
    <row r="3" spans="1:26" ht="15" hidden="1" customHeight="1" x14ac:dyDescent="0.25">
      <c r="A3" s="3" t="s">
        <v>19</v>
      </c>
      <c r="B3" s="4" t="s">
        <v>22</v>
      </c>
      <c r="C3" s="11">
        <v>28400</v>
      </c>
      <c r="D3" s="10">
        <v>39384</v>
      </c>
      <c r="E3" s="10" t="s">
        <v>210</v>
      </c>
      <c r="F3" s="11">
        <v>19875</v>
      </c>
      <c r="G3" s="12">
        <f t="shared" si="0"/>
        <v>0.69982394366197187</v>
      </c>
      <c r="H3" s="5">
        <v>3.2</v>
      </c>
      <c r="I3" s="5">
        <v>225</v>
      </c>
      <c r="J3" s="5">
        <v>108.1</v>
      </c>
      <c r="K3" s="5">
        <v>70.3</v>
      </c>
      <c r="L3" s="5">
        <v>192.9</v>
      </c>
      <c r="M3" s="5">
        <v>3.5169999999999999</v>
      </c>
      <c r="N3" s="5">
        <v>17.2</v>
      </c>
      <c r="O3" s="5">
        <v>25</v>
      </c>
      <c r="P3" s="6">
        <v>40697</v>
      </c>
      <c r="Q3" s="5">
        <v>91.370777660000002</v>
      </c>
      <c r="S3" s="28"/>
      <c r="T3" s="28"/>
      <c r="U3" s="28"/>
      <c r="V3" s="28"/>
      <c r="W3" s="28"/>
      <c r="X3" s="28"/>
      <c r="Y3" s="28"/>
      <c r="Z3" s="28"/>
    </row>
    <row r="4" spans="1:26" ht="15" hidden="1" customHeight="1" x14ac:dyDescent="0.25">
      <c r="A4" s="3" t="s">
        <v>19</v>
      </c>
      <c r="B4" s="4" t="s">
        <v>23</v>
      </c>
      <c r="C4" s="11">
        <v>42000</v>
      </c>
      <c r="D4" s="10">
        <v>8588</v>
      </c>
      <c r="E4" s="10" t="s">
        <v>214</v>
      </c>
      <c r="F4" s="11">
        <v>29725</v>
      </c>
      <c r="G4" s="12">
        <f t="shared" si="0"/>
        <v>0.70773809523809528</v>
      </c>
      <c r="H4" s="5">
        <v>3.5</v>
      </c>
      <c r="I4" s="5">
        <v>210</v>
      </c>
      <c r="J4" s="5">
        <v>114.6</v>
      </c>
      <c r="K4" s="5">
        <v>71.400000000000006</v>
      </c>
      <c r="L4" s="5">
        <v>196.6</v>
      </c>
      <c r="M4" s="5">
        <v>3.85</v>
      </c>
      <c r="N4" s="5">
        <v>18</v>
      </c>
      <c r="O4" s="5">
        <v>22</v>
      </c>
      <c r="P4" s="6">
        <v>40612</v>
      </c>
      <c r="Q4" s="5">
        <v>91.389779329999996</v>
      </c>
      <c r="S4" s="28"/>
      <c r="T4" s="28"/>
      <c r="U4" s="28"/>
      <c r="V4" s="28"/>
      <c r="W4" s="28"/>
      <c r="X4" s="28"/>
      <c r="Y4" s="28"/>
      <c r="Z4" s="28"/>
    </row>
    <row r="5" spans="1:26" x14ac:dyDescent="0.25">
      <c r="A5" s="3" t="s">
        <v>24</v>
      </c>
      <c r="B5" s="4" t="s">
        <v>25</v>
      </c>
      <c r="C5" s="11">
        <v>23990</v>
      </c>
      <c r="D5" s="10">
        <v>20397</v>
      </c>
      <c r="E5" s="10" t="s">
        <v>214</v>
      </c>
      <c r="F5" s="11">
        <v>22255</v>
      </c>
      <c r="G5" s="12">
        <f>SUM(F5/C5)</f>
        <v>0.92767819924968742</v>
      </c>
      <c r="H5" s="5">
        <v>1.8</v>
      </c>
      <c r="I5" s="5">
        <v>150</v>
      </c>
      <c r="J5" s="5">
        <v>102.6</v>
      </c>
      <c r="K5" s="5">
        <v>68.2</v>
      </c>
      <c r="L5" s="5">
        <v>178</v>
      </c>
      <c r="M5" s="5">
        <v>2.9980000000000002</v>
      </c>
      <c r="N5" s="5">
        <v>16.399999999999999</v>
      </c>
      <c r="O5" s="5">
        <v>27</v>
      </c>
      <c r="P5" s="6">
        <v>40824</v>
      </c>
      <c r="Q5" s="5">
        <v>62.777639200000003</v>
      </c>
      <c r="S5" s="28"/>
      <c r="T5" s="28"/>
      <c r="U5" s="28"/>
      <c r="V5" s="28"/>
      <c r="W5" s="28"/>
      <c r="X5" s="28"/>
      <c r="Y5" s="28"/>
      <c r="Z5" s="28"/>
    </row>
    <row r="6" spans="1:26" x14ac:dyDescent="0.25">
      <c r="A6" s="3" t="s">
        <v>191</v>
      </c>
      <c r="B6" s="4" t="s">
        <v>194</v>
      </c>
      <c r="C6" s="11">
        <v>21200</v>
      </c>
      <c r="D6" s="10">
        <v>51102</v>
      </c>
      <c r="E6" s="10" t="s">
        <v>210</v>
      </c>
      <c r="F6" s="11">
        <v>16725</v>
      </c>
      <c r="G6" s="12">
        <f>SUM(F6/C6)</f>
        <v>0.78891509433962259</v>
      </c>
      <c r="H6" s="5">
        <v>1.8</v>
      </c>
      <c r="I6" s="5">
        <v>150</v>
      </c>
      <c r="J6" s="5">
        <v>106.4</v>
      </c>
      <c r="K6" s="5">
        <v>68.5</v>
      </c>
      <c r="L6" s="5">
        <v>184.1</v>
      </c>
      <c r="M6" s="5">
        <v>3.0430000000000001</v>
      </c>
      <c r="N6" s="5">
        <v>16.399999999999999</v>
      </c>
      <c r="O6" s="5">
        <v>27</v>
      </c>
      <c r="P6" s="6">
        <v>41212</v>
      </c>
      <c r="Q6" s="5">
        <v>61.701381359999999</v>
      </c>
      <c r="S6" s="28"/>
      <c r="T6" s="28"/>
      <c r="U6" s="28"/>
      <c r="V6" s="28"/>
      <c r="W6" s="28"/>
      <c r="X6" s="28"/>
      <c r="Y6" s="28"/>
      <c r="Z6" s="28"/>
    </row>
    <row r="7" spans="1:26" x14ac:dyDescent="0.25">
      <c r="A7" s="3" t="s">
        <v>191</v>
      </c>
      <c r="B7" s="4" t="s">
        <v>197</v>
      </c>
      <c r="C7" s="11">
        <v>15900</v>
      </c>
      <c r="D7" s="10">
        <v>49463</v>
      </c>
      <c r="E7" s="10" t="s">
        <v>214</v>
      </c>
      <c r="F7" s="11">
        <v>11986</v>
      </c>
      <c r="G7" s="12">
        <f>SUM(F7/C7)</f>
        <v>0.75383647798742137</v>
      </c>
      <c r="H7" s="5">
        <v>2</v>
      </c>
      <c r="I7" s="5">
        <v>115</v>
      </c>
      <c r="J7" s="5">
        <v>98.9</v>
      </c>
      <c r="K7" s="5">
        <v>67.900000000000006</v>
      </c>
      <c r="L7" s="5">
        <v>161.1</v>
      </c>
      <c r="M7" s="5">
        <v>2.7690000000000001</v>
      </c>
      <c r="N7" s="5">
        <v>14.5</v>
      </c>
      <c r="O7" s="5">
        <v>26</v>
      </c>
      <c r="P7" s="6">
        <v>40836</v>
      </c>
      <c r="Q7" s="5">
        <v>47.329632259999997</v>
      </c>
      <c r="S7" s="28"/>
      <c r="T7" s="28"/>
      <c r="U7" s="28"/>
      <c r="V7" s="28"/>
      <c r="W7" s="28"/>
      <c r="X7" s="28"/>
      <c r="Y7" s="28"/>
      <c r="Z7" s="28"/>
    </row>
    <row r="8" spans="1:26" x14ac:dyDescent="0.25">
      <c r="A8" s="3" t="s">
        <v>191</v>
      </c>
      <c r="B8" s="4" t="s">
        <v>193</v>
      </c>
      <c r="C8" s="11">
        <v>16700</v>
      </c>
      <c r="D8" s="10">
        <v>83721</v>
      </c>
      <c r="E8" s="10" t="s">
        <v>214</v>
      </c>
      <c r="F8" s="11">
        <v>13240</v>
      </c>
      <c r="G8" s="12">
        <f>SUM(F8/C8)</f>
        <v>0.792814371257485</v>
      </c>
      <c r="H8" s="5">
        <v>2</v>
      </c>
      <c r="I8" s="5">
        <v>115</v>
      </c>
      <c r="J8" s="5">
        <v>98.9</v>
      </c>
      <c r="K8" s="5">
        <v>68.3</v>
      </c>
      <c r="L8" s="5">
        <v>172.3</v>
      </c>
      <c r="M8" s="5">
        <v>2.8530000000000002</v>
      </c>
      <c r="N8" s="5">
        <v>14.5</v>
      </c>
      <c r="O8" s="5">
        <v>26</v>
      </c>
      <c r="P8" s="6">
        <v>40782</v>
      </c>
      <c r="Q8" s="5">
        <v>47.638236659999997</v>
      </c>
      <c r="S8" s="28"/>
      <c r="T8" s="28"/>
      <c r="U8" s="28"/>
      <c r="V8" s="28"/>
      <c r="W8" s="28"/>
      <c r="X8" s="28"/>
      <c r="Y8" s="28"/>
      <c r="Z8" s="28"/>
    </row>
    <row r="9" spans="1:26" x14ac:dyDescent="0.25">
      <c r="A9" s="3" t="s">
        <v>191</v>
      </c>
      <c r="B9" s="4" t="s">
        <v>195</v>
      </c>
      <c r="C9" s="11">
        <v>19990</v>
      </c>
      <c r="D9" s="10">
        <v>9569</v>
      </c>
      <c r="E9" s="10" t="s">
        <v>213</v>
      </c>
      <c r="F9" s="11">
        <v>16575</v>
      </c>
      <c r="G9" s="12">
        <f>SUM(F9/C9)</f>
        <v>0.82916458229114554</v>
      </c>
      <c r="H9" s="5">
        <v>2</v>
      </c>
      <c r="I9" s="5">
        <v>115</v>
      </c>
      <c r="J9" s="5">
        <v>97.4</v>
      </c>
      <c r="K9" s="5">
        <v>66.7</v>
      </c>
      <c r="L9" s="5">
        <v>160.4</v>
      </c>
      <c r="M9" s="5">
        <v>3.0790000000000002</v>
      </c>
      <c r="N9" s="5">
        <v>13.7</v>
      </c>
      <c r="O9" s="5">
        <v>26</v>
      </c>
      <c r="P9" s="6">
        <v>40694</v>
      </c>
      <c r="Q9" s="5">
        <v>48.907372250000002</v>
      </c>
      <c r="S9" s="28"/>
      <c r="T9" s="28"/>
      <c r="U9" s="28"/>
      <c r="V9" s="28"/>
      <c r="W9" s="28"/>
      <c r="X9" s="28"/>
      <c r="Y9" s="28"/>
      <c r="Z9" s="28"/>
    </row>
    <row r="10" spans="1:26" x14ac:dyDescent="0.25">
      <c r="A10" s="3" t="s">
        <v>191</v>
      </c>
      <c r="B10" s="4" t="s">
        <v>196</v>
      </c>
      <c r="C10" s="11">
        <v>17500</v>
      </c>
      <c r="D10" s="10">
        <v>5596</v>
      </c>
      <c r="E10" s="10" t="s">
        <v>210</v>
      </c>
      <c r="F10" s="11">
        <v>13760</v>
      </c>
      <c r="G10" s="12">
        <f>SUM(F10/C10)</f>
        <v>0.78628571428571425</v>
      </c>
      <c r="H10" s="5">
        <v>2</v>
      </c>
      <c r="I10" s="5">
        <v>115</v>
      </c>
      <c r="J10" s="5">
        <v>98.9</v>
      </c>
      <c r="K10" s="5">
        <v>68.3</v>
      </c>
      <c r="L10" s="5">
        <v>163.30000000000001</v>
      </c>
      <c r="M10" s="5">
        <v>2.762</v>
      </c>
      <c r="N10" s="5">
        <v>14.6</v>
      </c>
      <c r="O10" s="5">
        <v>26</v>
      </c>
      <c r="P10" s="6">
        <v>40634</v>
      </c>
      <c r="Q10" s="5">
        <v>47.946841059999997</v>
      </c>
      <c r="S10" s="28"/>
      <c r="T10" s="28"/>
      <c r="U10" s="28"/>
      <c r="V10" s="28"/>
      <c r="W10" s="28"/>
      <c r="X10" s="28"/>
      <c r="Y10" s="28"/>
      <c r="Z10" s="28"/>
    </row>
    <row r="11" spans="1:26" ht="15" hidden="1" customHeight="1" x14ac:dyDescent="0.25">
      <c r="A11" s="3" t="s">
        <v>32</v>
      </c>
      <c r="B11" s="4" t="s">
        <v>33</v>
      </c>
      <c r="C11" s="11">
        <v>21975</v>
      </c>
      <c r="D11" s="10">
        <v>91561</v>
      </c>
      <c r="E11" s="10" t="s">
        <v>217</v>
      </c>
      <c r="F11" s="11">
        <v>12475</v>
      </c>
      <c r="G11" s="12">
        <f>SUM(F11/C11)</f>
        <v>0.56769055745164965</v>
      </c>
      <c r="H11" s="5">
        <v>3.1</v>
      </c>
      <c r="I11" s="5">
        <v>175</v>
      </c>
      <c r="J11" s="5">
        <v>109</v>
      </c>
      <c r="K11" s="5">
        <v>72.7</v>
      </c>
      <c r="L11" s="5">
        <v>194.6</v>
      </c>
      <c r="M11" s="5">
        <v>3.3679999999999999</v>
      </c>
      <c r="N11" s="5">
        <v>17.5</v>
      </c>
      <c r="O11" s="5">
        <v>25</v>
      </c>
      <c r="P11" s="6">
        <v>40849</v>
      </c>
      <c r="Q11" s="5">
        <v>71.181451319999994</v>
      </c>
      <c r="S11" s="28"/>
      <c r="T11" s="28"/>
      <c r="U11" s="28"/>
      <c r="V11" s="28"/>
      <c r="W11" s="28"/>
      <c r="X11" s="28"/>
      <c r="Y11" s="28"/>
      <c r="Z11" s="28"/>
    </row>
    <row r="12" spans="1:26" ht="15" hidden="1" customHeight="1" x14ac:dyDescent="0.25">
      <c r="A12" s="3" t="s">
        <v>32</v>
      </c>
      <c r="B12" s="4" t="s">
        <v>34</v>
      </c>
      <c r="C12" s="11">
        <v>25300</v>
      </c>
      <c r="D12" s="10">
        <v>39350</v>
      </c>
      <c r="E12" s="10" t="s">
        <v>210</v>
      </c>
      <c r="F12" s="11">
        <v>13740</v>
      </c>
      <c r="G12" s="12">
        <f>SUM(F12/C12)</f>
        <v>0.54308300395256914</v>
      </c>
      <c r="H12" s="5">
        <v>3.8</v>
      </c>
      <c r="I12" s="5">
        <v>240</v>
      </c>
      <c r="J12" s="5">
        <v>109</v>
      </c>
      <c r="K12" s="5">
        <v>72.7</v>
      </c>
      <c r="L12" s="5">
        <v>196.2</v>
      </c>
      <c r="M12" s="5">
        <v>3.5430000000000001</v>
      </c>
      <c r="N12" s="5">
        <v>17.5</v>
      </c>
      <c r="O12" s="5">
        <v>23</v>
      </c>
      <c r="P12" s="6">
        <v>40789</v>
      </c>
      <c r="Q12" s="5">
        <v>95.636702529999994</v>
      </c>
      <c r="S12" s="28"/>
      <c r="T12" s="28"/>
      <c r="U12" s="28"/>
      <c r="V12" s="28"/>
      <c r="W12" s="28"/>
      <c r="X12" s="28"/>
      <c r="Y12" s="28"/>
      <c r="Z12" s="28"/>
    </row>
    <row r="13" spans="1:26" ht="15" hidden="1" customHeight="1" x14ac:dyDescent="0.25">
      <c r="A13" s="3" t="s">
        <v>32</v>
      </c>
      <c r="B13" s="4" t="s">
        <v>35</v>
      </c>
      <c r="C13" s="11">
        <v>31965</v>
      </c>
      <c r="D13" s="10">
        <v>27851</v>
      </c>
      <c r="E13" s="10" t="s">
        <v>225</v>
      </c>
      <c r="F13" s="11">
        <v>20190</v>
      </c>
      <c r="G13" s="12">
        <f>SUM(F13/C13)</f>
        <v>0.63162834350070385</v>
      </c>
      <c r="H13" s="5">
        <v>3.8</v>
      </c>
      <c r="I13" s="5">
        <v>205</v>
      </c>
      <c r="J13" s="5">
        <v>113.8</v>
      </c>
      <c r="K13" s="5">
        <v>74.7</v>
      </c>
      <c r="L13" s="5">
        <v>206.8</v>
      </c>
      <c r="M13" s="5">
        <v>3.778</v>
      </c>
      <c r="N13" s="5">
        <v>18.5</v>
      </c>
      <c r="O13" s="5">
        <v>24</v>
      </c>
      <c r="P13" s="6">
        <v>40991</v>
      </c>
      <c r="Q13" s="5">
        <v>85.828408249999995</v>
      </c>
      <c r="S13" s="28"/>
      <c r="T13" s="28"/>
      <c r="U13" s="28"/>
      <c r="V13" s="28"/>
      <c r="W13" s="28"/>
      <c r="X13" s="28"/>
      <c r="Y13" s="28"/>
      <c r="Z13" s="28"/>
    </row>
    <row r="14" spans="1:26" ht="15" hidden="1" customHeight="1" x14ac:dyDescent="0.25">
      <c r="A14" s="3" t="s">
        <v>32</v>
      </c>
      <c r="B14" s="4" t="s">
        <v>36</v>
      </c>
      <c r="C14" s="11">
        <v>27885</v>
      </c>
      <c r="D14" s="10">
        <v>83257</v>
      </c>
      <c r="E14" s="10" t="s">
        <v>224</v>
      </c>
      <c r="F14" s="11">
        <v>13360</v>
      </c>
      <c r="G14" s="12">
        <f>SUM(F14/C14)</f>
        <v>0.4791106329567868</v>
      </c>
      <c r="H14" s="5">
        <v>3.8</v>
      </c>
      <c r="I14" s="5">
        <v>205</v>
      </c>
      <c r="J14" s="5">
        <v>112.2</v>
      </c>
      <c r="K14" s="5">
        <v>73.5</v>
      </c>
      <c r="L14" s="5">
        <v>200</v>
      </c>
      <c r="M14" s="5">
        <v>3.5910000000000002</v>
      </c>
      <c r="N14" s="5">
        <v>17.5</v>
      </c>
      <c r="O14" s="5">
        <v>25</v>
      </c>
      <c r="P14" s="6">
        <v>40747</v>
      </c>
      <c r="Q14" s="5">
        <v>84.254525810000004</v>
      </c>
      <c r="S14" s="28"/>
      <c r="T14" s="28"/>
      <c r="U14" s="28"/>
      <c r="V14" s="28"/>
      <c r="W14" s="28"/>
      <c r="X14" s="28"/>
      <c r="Y14" s="28"/>
      <c r="Z14" s="28"/>
    </row>
    <row r="15" spans="1:26" ht="15" hidden="1" customHeight="1" x14ac:dyDescent="0.25">
      <c r="A15" s="3" t="s">
        <v>37</v>
      </c>
      <c r="B15" s="4" t="s">
        <v>38</v>
      </c>
      <c r="C15" s="11">
        <v>39895</v>
      </c>
      <c r="D15" s="10">
        <v>63729</v>
      </c>
      <c r="E15" s="10" t="s">
        <v>224</v>
      </c>
      <c r="F15" s="11">
        <v>22525</v>
      </c>
      <c r="G15" s="12">
        <f>SUM(F15/C15)</f>
        <v>0.56460709362075445</v>
      </c>
      <c r="H15" s="5">
        <v>4.5999999999999996</v>
      </c>
      <c r="I15" s="5">
        <v>275</v>
      </c>
      <c r="J15" s="5">
        <v>115.3</v>
      </c>
      <c r="K15" s="5">
        <v>74.5</v>
      </c>
      <c r="L15" s="5">
        <v>207.2</v>
      </c>
      <c r="M15" s="5">
        <v>3.9780000000000002</v>
      </c>
      <c r="N15" s="5">
        <v>18.5</v>
      </c>
      <c r="O15" s="5">
        <v>22</v>
      </c>
      <c r="P15" s="6">
        <v>40962</v>
      </c>
      <c r="Q15" s="5">
        <v>113.85459760000001</v>
      </c>
      <c r="S15" s="28"/>
      <c r="T15" s="28"/>
      <c r="U15" s="28"/>
      <c r="V15" s="28"/>
      <c r="W15" s="28"/>
      <c r="X15" s="28"/>
      <c r="Y15" s="28"/>
      <c r="Z15" s="28"/>
    </row>
    <row r="16" spans="1:26" ht="15" hidden="1" customHeight="1" x14ac:dyDescent="0.25">
      <c r="A16" s="3" t="s">
        <v>37</v>
      </c>
      <c r="B16" s="4" t="s">
        <v>39</v>
      </c>
      <c r="C16" s="11">
        <v>44475</v>
      </c>
      <c r="D16" s="10">
        <v>15943</v>
      </c>
      <c r="E16" s="10" t="s">
        <v>224</v>
      </c>
      <c r="F16" s="11">
        <v>27100</v>
      </c>
      <c r="G16" s="12">
        <f>SUM(F16/C16)</f>
        <v>0.60933108487914556</v>
      </c>
      <c r="H16" s="5">
        <v>4.5999999999999996</v>
      </c>
      <c r="I16" s="5">
        <v>275</v>
      </c>
      <c r="J16" s="5">
        <v>112.2</v>
      </c>
      <c r="K16" s="5">
        <v>75</v>
      </c>
      <c r="L16" s="5">
        <v>201</v>
      </c>
      <c r="M16" s="5">
        <v>3.875</v>
      </c>
      <c r="N16" s="5">
        <v>18.5</v>
      </c>
      <c r="O16" s="5">
        <v>22</v>
      </c>
      <c r="P16" s="6">
        <v>40662</v>
      </c>
      <c r="Q16" s="5">
        <v>115.6213578</v>
      </c>
      <c r="S16" s="28"/>
      <c r="T16" s="28"/>
      <c r="U16" s="28"/>
      <c r="V16" s="28"/>
      <c r="W16" s="28"/>
      <c r="X16" s="28"/>
      <c r="Y16" s="28"/>
      <c r="Z16" s="28"/>
    </row>
    <row r="17" spans="1:26" ht="15" hidden="1" customHeight="1" x14ac:dyDescent="0.25">
      <c r="A17" s="3" t="s">
        <v>37</v>
      </c>
      <c r="B17" s="4" t="s">
        <v>40</v>
      </c>
      <c r="C17" s="11">
        <v>39665</v>
      </c>
      <c r="D17" s="10">
        <v>6536</v>
      </c>
      <c r="E17" s="10" t="s">
        <v>211</v>
      </c>
      <c r="F17" s="11">
        <v>25725</v>
      </c>
      <c r="G17" s="12">
        <f>SUM(F17/C17)</f>
        <v>0.6485566620446237</v>
      </c>
      <c r="H17" s="5">
        <v>4.5999999999999996</v>
      </c>
      <c r="I17" s="5">
        <v>275</v>
      </c>
      <c r="J17" s="5">
        <v>108</v>
      </c>
      <c r="K17" s="5">
        <v>75.5</v>
      </c>
      <c r="L17" s="5">
        <v>200.6</v>
      </c>
      <c r="M17" s="5">
        <v>3.843</v>
      </c>
      <c r="N17" s="5">
        <v>19</v>
      </c>
      <c r="O17" s="5">
        <v>22</v>
      </c>
      <c r="P17" s="6">
        <v>40874</v>
      </c>
      <c r="Q17" s="5">
        <v>113.7658739</v>
      </c>
      <c r="S17" s="28"/>
      <c r="T17" s="28"/>
      <c r="U17" s="28"/>
      <c r="V17" s="28"/>
      <c r="W17" s="28"/>
      <c r="X17" s="28"/>
      <c r="Y17" s="28"/>
      <c r="Z17" s="28"/>
    </row>
    <row r="18" spans="1:26" ht="15" hidden="1" customHeight="1" x14ac:dyDescent="0.25">
      <c r="A18" s="3" t="s">
        <v>37</v>
      </c>
      <c r="B18" s="4" t="s">
        <v>41</v>
      </c>
      <c r="C18" s="11">
        <v>31010</v>
      </c>
      <c r="D18" s="10">
        <v>11185</v>
      </c>
      <c r="E18" s="10" t="s">
        <v>212</v>
      </c>
      <c r="F18" s="11">
        <v>18225</v>
      </c>
      <c r="G18" s="12">
        <f>SUM(F18/C18)</f>
        <v>0.58771364076104482</v>
      </c>
      <c r="H18" s="5">
        <v>3</v>
      </c>
      <c r="I18" s="5">
        <v>200</v>
      </c>
      <c r="J18" s="5">
        <v>107.4</v>
      </c>
      <c r="K18" s="5">
        <v>70.3</v>
      </c>
      <c r="L18" s="5">
        <v>194.8</v>
      </c>
      <c r="M18" s="5">
        <v>3.77</v>
      </c>
      <c r="N18" s="5">
        <v>18</v>
      </c>
      <c r="O18" s="5">
        <v>22</v>
      </c>
      <c r="P18" s="6">
        <v>40814</v>
      </c>
      <c r="Q18" s="5">
        <v>83.483093580000002</v>
      </c>
      <c r="S18" s="28"/>
      <c r="T18" s="28"/>
      <c r="U18" s="28"/>
      <c r="V18" s="28"/>
      <c r="W18" s="28"/>
      <c r="X18" s="28"/>
      <c r="Y18" s="28"/>
      <c r="Z18" s="28"/>
    </row>
    <row r="19" spans="1:26" ht="15" hidden="1" customHeight="1" x14ac:dyDescent="0.25">
      <c r="A19" s="3" t="s">
        <v>37</v>
      </c>
      <c r="B19" s="4" t="s">
        <v>42</v>
      </c>
      <c r="C19" s="11">
        <v>46225</v>
      </c>
      <c r="D19" s="10">
        <v>14785</v>
      </c>
      <c r="E19" s="10" t="s">
        <v>220</v>
      </c>
      <c r="F19" s="11">
        <v>31245</v>
      </c>
      <c r="G19" s="12">
        <f>SUM(F19/C19)</f>
        <v>0.67593293672255272</v>
      </c>
      <c r="H19" s="5">
        <v>5.7</v>
      </c>
      <c r="I19" s="5">
        <v>255</v>
      </c>
      <c r="J19" s="5">
        <v>117.5</v>
      </c>
      <c r="K19" s="5">
        <v>77</v>
      </c>
      <c r="L19" s="5">
        <v>201.2</v>
      </c>
      <c r="M19" s="5">
        <v>5.5720000000000001</v>
      </c>
      <c r="N19" s="5">
        <v>30</v>
      </c>
      <c r="O19" s="5">
        <v>15</v>
      </c>
      <c r="P19" s="6">
        <v>41016</v>
      </c>
      <c r="Q19" s="5">
        <v>109.5091165</v>
      </c>
      <c r="S19" s="28"/>
      <c r="T19" s="28"/>
      <c r="U19" s="28"/>
      <c r="V19" s="28"/>
      <c r="W19" s="28"/>
      <c r="X19" s="28"/>
      <c r="Y19" s="28"/>
      <c r="Z19" s="28"/>
    </row>
    <row r="20" spans="1:26" ht="15" hidden="1" customHeight="1" x14ac:dyDescent="0.25">
      <c r="A20" s="3" t="s">
        <v>44</v>
      </c>
      <c r="B20" s="4" t="s">
        <v>45</v>
      </c>
      <c r="C20" s="11">
        <v>13260</v>
      </c>
      <c r="D20" s="10">
        <v>145519</v>
      </c>
      <c r="E20" s="10" t="s">
        <v>220</v>
      </c>
      <c r="F20" s="11">
        <v>9250</v>
      </c>
      <c r="G20" s="12">
        <f>SUM(F20/C20)</f>
        <v>0.69758672699849167</v>
      </c>
      <c r="H20" s="5">
        <v>2.2000000000000002</v>
      </c>
      <c r="I20" s="5">
        <v>115</v>
      </c>
      <c r="J20" s="5">
        <v>104.1</v>
      </c>
      <c r="K20" s="5">
        <v>67.900000000000006</v>
      </c>
      <c r="L20" s="5">
        <v>180.9</v>
      </c>
      <c r="M20" s="5">
        <v>2.6760000000000002</v>
      </c>
      <c r="N20" s="5">
        <v>14.3</v>
      </c>
      <c r="O20" s="5">
        <v>27</v>
      </c>
      <c r="P20" s="6">
        <v>40772</v>
      </c>
      <c r="Q20" s="5">
        <v>46.363347470000001</v>
      </c>
      <c r="S20" s="28"/>
      <c r="T20" s="28"/>
      <c r="U20" s="28"/>
      <c r="V20" s="28"/>
      <c r="W20" s="28"/>
      <c r="X20" s="28"/>
      <c r="Y20" s="28"/>
      <c r="Z20" s="28"/>
    </row>
    <row r="21" spans="1:26" ht="15" hidden="1" customHeight="1" x14ac:dyDescent="0.25">
      <c r="A21" s="3" t="s">
        <v>44</v>
      </c>
      <c r="B21" s="4" t="s">
        <v>46</v>
      </c>
      <c r="C21" s="11">
        <v>16535</v>
      </c>
      <c r="D21" s="10">
        <v>135126</v>
      </c>
      <c r="E21" s="10" t="s">
        <v>220</v>
      </c>
      <c r="F21" s="11">
        <v>11225</v>
      </c>
      <c r="G21" s="12">
        <f>SUM(F21/C21)</f>
        <v>0.67886301784094349</v>
      </c>
      <c r="H21" s="5">
        <v>3.1</v>
      </c>
      <c r="I21" s="5">
        <v>170</v>
      </c>
      <c r="J21" s="5">
        <v>107</v>
      </c>
      <c r="K21" s="5">
        <v>69.400000000000006</v>
      </c>
      <c r="L21" s="5">
        <v>190.4</v>
      </c>
      <c r="M21" s="5">
        <v>3.0510000000000002</v>
      </c>
      <c r="N21" s="5">
        <v>15</v>
      </c>
      <c r="O21" s="5">
        <v>25</v>
      </c>
      <c r="P21" s="6">
        <v>40987</v>
      </c>
      <c r="Q21" s="5">
        <v>67.314462160000005</v>
      </c>
      <c r="S21" s="28"/>
      <c r="T21" s="28"/>
      <c r="U21" s="28"/>
      <c r="V21" s="28"/>
      <c r="W21" s="28"/>
      <c r="X21" s="28"/>
      <c r="Y21" s="28"/>
      <c r="Z21" s="28"/>
    </row>
    <row r="22" spans="1:26" ht="15" hidden="1" customHeight="1" x14ac:dyDescent="0.25">
      <c r="A22" s="3" t="s">
        <v>44</v>
      </c>
      <c r="B22" s="4" t="s">
        <v>47</v>
      </c>
      <c r="C22" s="11">
        <v>18890</v>
      </c>
      <c r="D22" s="10">
        <v>24629</v>
      </c>
      <c r="E22" s="10" t="s">
        <v>213</v>
      </c>
      <c r="F22" s="11">
        <v>10310</v>
      </c>
      <c r="G22" s="12">
        <f>SUM(F22/C22)</f>
        <v>0.54579142403388037</v>
      </c>
      <c r="H22" s="5">
        <v>3.1</v>
      </c>
      <c r="I22" s="5">
        <v>175</v>
      </c>
      <c r="J22" s="5">
        <v>107.5</v>
      </c>
      <c r="K22" s="5">
        <v>72.5</v>
      </c>
      <c r="L22" s="5">
        <v>200.9</v>
      </c>
      <c r="M22" s="5">
        <v>3.33</v>
      </c>
      <c r="N22" s="5">
        <v>16.600000000000001</v>
      </c>
      <c r="O22" s="5">
        <v>25</v>
      </c>
      <c r="P22" s="6">
        <v>40687</v>
      </c>
      <c r="Q22" s="5">
        <v>69.991395600000004</v>
      </c>
      <c r="S22" s="28"/>
      <c r="T22" s="28"/>
      <c r="U22" s="28"/>
      <c r="V22" s="28"/>
      <c r="W22" s="28"/>
      <c r="X22" s="28"/>
      <c r="Y22" s="28"/>
      <c r="Z22" s="28"/>
    </row>
    <row r="23" spans="1:26" ht="15" hidden="1" customHeight="1" x14ac:dyDescent="0.25">
      <c r="A23" s="3" t="s">
        <v>44</v>
      </c>
      <c r="B23" s="4" t="s">
        <v>48</v>
      </c>
      <c r="C23" s="11">
        <v>19390</v>
      </c>
      <c r="D23" s="10">
        <v>42593</v>
      </c>
      <c r="E23" s="10" t="s">
        <v>210</v>
      </c>
      <c r="F23" s="11">
        <v>11525</v>
      </c>
      <c r="G23" s="12">
        <f>SUM(F23/C23)</f>
        <v>0.59437854564208359</v>
      </c>
      <c r="H23" s="5">
        <v>3.4</v>
      </c>
      <c r="I23" s="5">
        <v>180</v>
      </c>
      <c r="J23" s="5">
        <v>110.5</v>
      </c>
      <c r="K23" s="5">
        <v>72.7</v>
      </c>
      <c r="L23" s="5">
        <v>197.9</v>
      </c>
      <c r="M23" s="5">
        <v>3.34</v>
      </c>
      <c r="N23" s="5">
        <v>17</v>
      </c>
      <c r="O23" s="5">
        <v>27</v>
      </c>
      <c r="P23" s="6">
        <v>40899</v>
      </c>
      <c r="Q23" s="5">
        <v>72.030917189999997</v>
      </c>
      <c r="S23" s="28"/>
      <c r="T23" s="28"/>
      <c r="U23" s="28"/>
      <c r="V23" s="28"/>
      <c r="W23" s="28"/>
      <c r="X23" s="28"/>
      <c r="Y23" s="28"/>
      <c r="Z23" s="28"/>
    </row>
    <row r="24" spans="1:26" ht="15" hidden="1" customHeight="1" x14ac:dyDescent="0.25">
      <c r="A24" s="3" t="s">
        <v>44</v>
      </c>
      <c r="B24" s="4" t="s">
        <v>49</v>
      </c>
      <c r="C24" s="11">
        <v>24340</v>
      </c>
      <c r="D24" s="10">
        <v>26402</v>
      </c>
      <c r="E24" s="10" t="s">
        <v>210</v>
      </c>
      <c r="F24" s="11">
        <v>13025</v>
      </c>
      <c r="G24" s="12">
        <f>SUM(F24/C24)</f>
        <v>0.53512736236647496</v>
      </c>
      <c r="H24" s="5">
        <v>3.8</v>
      </c>
      <c r="I24" s="5">
        <v>200</v>
      </c>
      <c r="J24" s="5">
        <v>101.1</v>
      </c>
      <c r="K24" s="5">
        <v>74.099999999999994</v>
      </c>
      <c r="L24" s="5">
        <v>193.2</v>
      </c>
      <c r="M24" s="5">
        <v>3.5</v>
      </c>
      <c r="N24" s="5">
        <v>16.8</v>
      </c>
      <c r="O24" s="5">
        <v>25</v>
      </c>
      <c r="P24" s="6">
        <v>40839</v>
      </c>
      <c r="Q24" s="5">
        <v>81.118543329999994</v>
      </c>
      <c r="S24" s="28"/>
      <c r="T24" s="28"/>
      <c r="U24" s="28"/>
      <c r="V24" s="28"/>
      <c r="W24" s="28"/>
      <c r="X24" s="28"/>
      <c r="Y24" s="28"/>
      <c r="Z24" s="28"/>
    </row>
    <row r="25" spans="1:26" ht="15" hidden="1" customHeight="1" x14ac:dyDescent="0.25">
      <c r="A25" s="3" t="s">
        <v>44</v>
      </c>
      <c r="B25" s="4" t="s">
        <v>50</v>
      </c>
      <c r="C25" s="11">
        <v>55705</v>
      </c>
      <c r="D25" s="10">
        <v>17947</v>
      </c>
      <c r="E25" s="10" t="s">
        <v>211</v>
      </c>
      <c r="F25" s="11">
        <v>36225</v>
      </c>
      <c r="G25" s="12">
        <f>SUM(F25/C25)</f>
        <v>0.65030069114083111</v>
      </c>
      <c r="H25" s="5">
        <v>5.7</v>
      </c>
      <c r="I25" s="5">
        <v>345</v>
      </c>
      <c r="J25" s="5">
        <v>104.5</v>
      </c>
      <c r="K25" s="5">
        <v>73.599999999999994</v>
      </c>
      <c r="L25" s="5">
        <v>179.7</v>
      </c>
      <c r="M25" s="5">
        <v>3.21</v>
      </c>
      <c r="N25" s="5">
        <v>19.100000000000001</v>
      </c>
      <c r="O25" s="5">
        <v>22</v>
      </c>
      <c r="P25" s="6">
        <v>41041</v>
      </c>
      <c r="Q25" s="5">
        <v>141.14115000000001</v>
      </c>
      <c r="S25" s="28"/>
      <c r="T25" s="28"/>
      <c r="U25" s="28"/>
      <c r="V25" s="28"/>
      <c r="W25" s="28"/>
      <c r="X25" s="28"/>
      <c r="Y25" s="28"/>
      <c r="Z25" s="28"/>
    </row>
    <row r="26" spans="1:26" ht="15" hidden="1" customHeight="1" x14ac:dyDescent="0.25">
      <c r="A26" s="3" t="s">
        <v>44</v>
      </c>
      <c r="B26" s="4" t="s">
        <v>51</v>
      </c>
      <c r="C26" s="11">
        <v>13960</v>
      </c>
      <c r="D26" s="10">
        <v>32299</v>
      </c>
      <c r="E26" s="10" t="s">
        <v>212</v>
      </c>
      <c r="F26" s="11">
        <v>9125</v>
      </c>
      <c r="G26" s="12">
        <f>SUM(F26/C26)</f>
        <v>0.65365329512893988</v>
      </c>
      <c r="H26" s="5">
        <v>1.8</v>
      </c>
      <c r="I26" s="5">
        <v>120</v>
      </c>
      <c r="J26" s="5">
        <v>97.1</v>
      </c>
      <c r="K26" s="5">
        <v>66.7</v>
      </c>
      <c r="L26" s="5">
        <v>174.3</v>
      </c>
      <c r="M26" s="5">
        <v>2.3980000000000001</v>
      </c>
      <c r="N26" s="5">
        <v>13.2</v>
      </c>
      <c r="O26" s="5">
        <v>33</v>
      </c>
      <c r="P26" s="6">
        <v>40797</v>
      </c>
      <c r="Q26" s="5">
        <v>48.297636099999998</v>
      </c>
      <c r="S26" s="28"/>
      <c r="T26" s="28"/>
      <c r="U26" s="28"/>
      <c r="V26" s="28"/>
      <c r="W26" s="28"/>
      <c r="X26" s="28"/>
      <c r="Y26" s="28"/>
      <c r="Z26" s="28"/>
    </row>
    <row r="27" spans="1:26" ht="15" hidden="1" customHeight="1" x14ac:dyDescent="0.25">
      <c r="A27" s="3" t="s">
        <v>44</v>
      </c>
      <c r="B27" s="4" t="s">
        <v>52</v>
      </c>
      <c r="C27" s="11">
        <v>9235</v>
      </c>
      <c r="D27" s="10">
        <v>21855</v>
      </c>
      <c r="E27" s="10" t="s">
        <v>212</v>
      </c>
      <c r="F27" s="11">
        <v>5160</v>
      </c>
      <c r="G27" s="12">
        <f>SUM(F27/C27)</f>
        <v>0.55874390904168925</v>
      </c>
      <c r="H27" s="5">
        <v>1</v>
      </c>
      <c r="I27" s="5">
        <v>55</v>
      </c>
      <c r="J27" s="5">
        <v>93.1</v>
      </c>
      <c r="K27" s="5">
        <v>62.6</v>
      </c>
      <c r="L27" s="5">
        <v>149.4</v>
      </c>
      <c r="M27" s="5">
        <v>1.895</v>
      </c>
      <c r="N27" s="5">
        <v>10.3</v>
      </c>
      <c r="O27" s="5">
        <v>45</v>
      </c>
      <c r="P27" s="6">
        <v>41012</v>
      </c>
      <c r="Q27" s="5">
        <v>23.276272330000001</v>
      </c>
      <c r="S27" s="28"/>
      <c r="T27" s="28"/>
      <c r="U27" s="28"/>
      <c r="V27" s="28"/>
      <c r="W27" s="28"/>
      <c r="X27" s="28"/>
      <c r="Y27" s="28"/>
      <c r="Z27" s="28"/>
    </row>
    <row r="28" spans="1:26" ht="15" hidden="1" customHeight="1" x14ac:dyDescent="0.25">
      <c r="A28" s="3" t="s">
        <v>44</v>
      </c>
      <c r="B28" s="4" t="s">
        <v>53</v>
      </c>
      <c r="C28" s="11">
        <v>18890</v>
      </c>
      <c r="D28" s="10">
        <v>107995</v>
      </c>
      <c r="E28" s="10" t="s">
        <v>210</v>
      </c>
      <c r="F28" s="11">
        <v>11550</v>
      </c>
      <c r="G28" s="12">
        <f>SUM(F28/C28)</f>
        <v>0.61143462149285333</v>
      </c>
      <c r="H28" s="5">
        <v>3.4</v>
      </c>
      <c r="I28" s="5">
        <v>180</v>
      </c>
      <c r="J28" s="5">
        <v>110.5</v>
      </c>
      <c r="K28" s="5">
        <v>73</v>
      </c>
      <c r="L28" s="5">
        <v>200</v>
      </c>
      <c r="M28" s="5">
        <v>3.3889999999999998</v>
      </c>
      <c r="N28" s="5">
        <v>17</v>
      </c>
      <c r="O28" s="5">
        <v>27</v>
      </c>
      <c r="P28" s="6">
        <v>40712</v>
      </c>
      <c r="Q28" s="5">
        <v>71.838039440000003</v>
      </c>
      <c r="S28" s="28"/>
      <c r="T28" s="28"/>
      <c r="U28" s="28"/>
      <c r="V28" s="28"/>
      <c r="W28" s="28"/>
      <c r="X28" s="28"/>
      <c r="Y28" s="28"/>
      <c r="Z28" s="28"/>
    </row>
    <row r="29" spans="1:26" ht="15" hidden="1" customHeight="1" x14ac:dyDescent="0.25">
      <c r="A29" s="3" t="s">
        <v>54</v>
      </c>
      <c r="B29" s="4" t="s">
        <v>55</v>
      </c>
      <c r="C29" s="11">
        <v>19840</v>
      </c>
      <c r="D29" s="10">
        <v>7854</v>
      </c>
      <c r="E29" s="10" t="s">
        <v>210</v>
      </c>
      <c r="F29" s="11">
        <v>12360</v>
      </c>
      <c r="G29" s="12">
        <f>SUM(F29/C29)</f>
        <v>0.62298387096774188</v>
      </c>
      <c r="H29" s="5">
        <v>2.5</v>
      </c>
      <c r="I29" s="5">
        <v>163</v>
      </c>
      <c r="J29" s="5">
        <v>103.7</v>
      </c>
      <c r="K29" s="5">
        <v>69.7</v>
      </c>
      <c r="L29" s="5">
        <v>190.9</v>
      </c>
      <c r="M29" s="5">
        <v>2.9670000000000001</v>
      </c>
      <c r="N29" s="5">
        <v>15.9</v>
      </c>
      <c r="O29" s="5">
        <v>24</v>
      </c>
      <c r="P29" s="6">
        <v>40924</v>
      </c>
      <c r="Q29" s="5">
        <v>65.957183959999995</v>
      </c>
      <c r="S29" s="28"/>
      <c r="T29" s="28"/>
      <c r="U29" s="28"/>
      <c r="V29" s="28"/>
      <c r="W29" s="28"/>
      <c r="X29" s="28"/>
      <c r="Y29" s="28"/>
      <c r="Z29" s="28"/>
    </row>
    <row r="30" spans="1:26" ht="15" hidden="1" customHeight="1" x14ac:dyDescent="0.25">
      <c r="A30" s="3" t="s">
        <v>54</v>
      </c>
      <c r="B30" s="4" t="s">
        <v>56</v>
      </c>
      <c r="C30" s="11">
        <v>24495</v>
      </c>
      <c r="D30" s="10">
        <v>32775</v>
      </c>
      <c r="E30" s="10" t="s">
        <v>210</v>
      </c>
      <c r="F30" s="11">
        <v>14180</v>
      </c>
      <c r="G30" s="12">
        <f>SUM(F30/C30)</f>
        <v>0.57889365176566643</v>
      </c>
      <c r="H30" s="5">
        <v>2.5</v>
      </c>
      <c r="I30" s="5">
        <v>168</v>
      </c>
      <c r="J30" s="5">
        <v>106</v>
      </c>
      <c r="K30" s="5">
        <v>69.2</v>
      </c>
      <c r="L30" s="5">
        <v>193</v>
      </c>
      <c r="M30" s="5">
        <v>3.3319999999999999</v>
      </c>
      <c r="N30" s="5">
        <v>16</v>
      </c>
      <c r="O30" s="5">
        <v>24</v>
      </c>
      <c r="P30" s="6">
        <v>40864</v>
      </c>
      <c r="Q30" s="5">
        <v>69.521355049999997</v>
      </c>
      <c r="S30" s="28"/>
      <c r="T30" s="28"/>
      <c r="U30" s="28"/>
      <c r="V30" s="28"/>
      <c r="W30" s="28"/>
      <c r="X30" s="28"/>
      <c r="Y30" s="28"/>
      <c r="Z30" s="28"/>
    </row>
    <row r="31" spans="1:26" ht="15" hidden="1" customHeight="1" x14ac:dyDescent="0.25">
      <c r="A31" s="3" t="s">
        <v>54</v>
      </c>
      <c r="B31" s="4" t="s">
        <v>57</v>
      </c>
      <c r="C31" s="11">
        <v>22245</v>
      </c>
      <c r="D31" s="10">
        <v>31148</v>
      </c>
      <c r="E31" s="10" t="s">
        <v>210</v>
      </c>
      <c r="F31" s="11">
        <v>13725</v>
      </c>
      <c r="G31" s="12">
        <f>SUM(F31/C31)</f>
        <v>0.61699258260283207</v>
      </c>
      <c r="H31" s="5">
        <v>2.7</v>
      </c>
      <c r="I31" s="5">
        <v>200</v>
      </c>
      <c r="J31" s="5">
        <v>113</v>
      </c>
      <c r="K31" s="5">
        <v>74.400000000000006</v>
      </c>
      <c r="L31" s="5">
        <v>209.1</v>
      </c>
      <c r="M31" s="5">
        <v>3.452</v>
      </c>
      <c r="N31" s="5">
        <v>17</v>
      </c>
      <c r="O31" s="5">
        <v>26</v>
      </c>
      <c r="P31" s="6">
        <v>41066</v>
      </c>
      <c r="Q31" s="5">
        <v>80.02378204</v>
      </c>
      <c r="S31" s="28"/>
      <c r="T31" s="28"/>
      <c r="U31" s="28"/>
      <c r="V31" s="28"/>
      <c r="W31" s="28"/>
      <c r="X31" s="28"/>
      <c r="Y31" s="28"/>
      <c r="Z31" s="28"/>
    </row>
    <row r="32" spans="1:26" ht="15" hidden="1" customHeight="1" x14ac:dyDescent="0.25">
      <c r="A32" s="3" t="s">
        <v>54</v>
      </c>
      <c r="B32" s="4" t="s">
        <v>58</v>
      </c>
      <c r="C32" s="11">
        <v>16480</v>
      </c>
      <c r="D32" s="10">
        <v>32305.999999999996</v>
      </c>
      <c r="E32" s="10" t="s">
        <v>210</v>
      </c>
      <c r="F32" s="11">
        <v>12640</v>
      </c>
      <c r="G32" s="12">
        <f>SUM(F32/C32)</f>
        <v>0.76699029126213591</v>
      </c>
      <c r="H32" s="5">
        <v>2</v>
      </c>
      <c r="I32" s="5">
        <v>132</v>
      </c>
      <c r="J32" s="5">
        <v>108</v>
      </c>
      <c r="K32" s="5">
        <v>71</v>
      </c>
      <c r="L32" s="5">
        <v>186</v>
      </c>
      <c r="M32" s="5">
        <v>2.911</v>
      </c>
      <c r="N32" s="5">
        <v>16</v>
      </c>
      <c r="O32" s="5">
        <v>27</v>
      </c>
      <c r="P32" s="6">
        <v>40822</v>
      </c>
      <c r="Q32" s="5">
        <v>53.566199869999998</v>
      </c>
      <c r="S32" s="28"/>
      <c r="T32" s="28"/>
      <c r="U32" s="28"/>
      <c r="V32" s="28"/>
      <c r="W32" s="28"/>
      <c r="X32" s="28"/>
      <c r="Y32" s="28"/>
      <c r="Z32" s="28"/>
    </row>
    <row r="33" spans="1:26" ht="15" hidden="1" customHeight="1" x14ac:dyDescent="0.25">
      <c r="A33" s="3" t="s">
        <v>54</v>
      </c>
      <c r="B33" s="4" t="s">
        <v>59</v>
      </c>
      <c r="C33" s="11">
        <v>28340</v>
      </c>
      <c r="D33" s="10">
        <v>13462</v>
      </c>
      <c r="E33" s="10" t="s">
        <v>210</v>
      </c>
      <c r="F33" s="11">
        <v>17325</v>
      </c>
      <c r="G33" s="12">
        <f>SUM(F33/C33)</f>
        <v>0.61132674664784759</v>
      </c>
      <c r="H33" s="5">
        <v>3.5</v>
      </c>
      <c r="I33" s="5">
        <v>253</v>
      </c>
      <c r="J33" s="5">
        <v>113</v>
      </c>
      <c r="K33" s="5">
        <v>74.400000000000006</v>
      </c>
      <c r="L33" s="5">
        <v>207.7</v>
      </c>
      <c r="M33" s="5">
        <v>3.5640000000000001</v>
      </c>
      <c r="N33" s="5">
        <v>17</v>
      </c>
      <c r="O33" s="5">
        <v>23</v>
      </c>
      <c r="P33" s="6">
        <v>41037</v>
      </c>
      <c r="Q33" s="5">
        <v>101.3292807</v>
      </c>
      <c r="S33" s="28"/>
      <c r="T33" s="28"/>
      <c r="U33" s="28"/>
      <c r="V33" s="28"/>
      <c r="W33" s="28"/>
      <c r="X33" s="28"/>
      <c r="Y33" s="28"/>
      <c r="Z33" s="28"/>
    </row>
    <row r="34" spans="1:26" ht="15" hidden="1" customHeight="1" x14ac:dyDescent="0.25">
      <c r="A34" s="3" t="s">
        <v>54</v>
      </c>
      <c r="B34" s="4" t="s">
        <v>60</v>
      </c>
      <c r="C34" s="11">
        <v>29185</v>
      </c>
      <c r="D34" s="10">
        <v>30696</v>
      </c>
      <c r="E34" s="10" t="s">
        <v>210</v>
      </c>
      <c r="F34" s="11">
        <v>18425</v>
      </c>
      <c r="G34" s="12">
        <f>SUM(F34/C34)</f>
        <v>0.63131745759808122</v>
      </c>
      <c r="H34" s="5">
        <v>3.5</v>
      </c>
      <c r="I34" s="5">
        <v>253</v>
      </c>
      <c r="J34" s="5">
        <v>113</v>
      </c>
      <c r="K34" s="5">
        <v>74.400000000000006</v>
      </c>
      <c r="L34" s="5">
        <v>197.8</v>
      </c>
      <c r="M34" s="5">
        <v>3.5670000000000002</v>
      </c>
      <c r="N34" s="5">
        <v>17</v>
      </c>
      <c r="O34" s="5">
        <v>23</v>
      </c>
      <c r="P34" s="6">
        <v>40949</v>
      </c>
      <c r="Q34" s="5">
        <v>101.6552441</v>
      </c>
      <c r="S34" s="28"/>
      <c r="T34" s="28"/>
      <c r="U34" s="28"/>
      <c r="V34" s="28"/>
      <c r="W34" s="28"/>
      <c r="X34" s="28"/>
      <c r="Y34" s="28"/>
      <c r="Z34" s="28"/>
    </row>
    <row r="35" spans="1:26" ht="15" hidden="1" customHeight="1" x14ac:dyDescent="0.25">
      <c r="A35" s="3" t="s">
        <v>61</v>
      </c>
      <c r="B35" s="4" t="s">
        <v>62</v>
      </c>
      <c r="C35" s="11">
        <v>12640</v>
      </c>
      <c r="D35" s="10">
        <v>76034</v>
      </c>
      <c r="E35" s="10" t="s">
        <v>225</v>
      </c>
      <c r="F35" s="11">
        <v>7750</v>
      </c>
      <c r="G35" s="12">
        <f>SUM(F35/C35)</f>
        <v>0.61313291139240511</v>
      </c>
      <c r="H35" s="5">
        <v>2</v>
      </c>
      <c r="I35" s="5">
        <v>132</v>
      </c>
      <c r="J35" s="5">
        <v>105</v>
      </c>
      <c r="K35" s="5">
        <v>74.400000000000006</v>
      </c>
      <c r="L35" s="5">
        <v>174.4</v>
      </c>
      <c r="M35" s="5">
        <v>2.5670000000000002</v>
      </c>
      <c r="N35" s="5">
        <v>12.5</v>
      </c>
      <c r="O35" s="5">
        <v>29</v>
      </c>
      <c r="P35" s="6">
        <v>40889</v>
      </c>
      <c r="Q35" s="5">
        <v>52.084898750000001</v>
      </c>
      <c r="S35" s="28"/>
      <c r="T35" s="28"/>
      <c r="U35" s="28"/>
      <c r="V35" s="28"/>
      <c r="W35" s="28"/>
      <c r="X35" s="28"/>
      <c r="Y35" s="28"/>
      <c r="Z35" s="28"/>
    </row>
    <row r="36" spans="1:26" ht="15" hidden="1" customHeight="1" x14ac:dyDescent="0.25">
      <c r="A36" s="3" t="s">
        <v>61</v>
      </c>
      <c r="B36" s="4" t="s">
        <v>63</v>
      </c>
      <c r="C36" s="11">
        <v>19045</v>
      </c>
      <c r="D36" s="10">
        <v>4734</v>
      </c>
      <c r="E36" s="10" t="s">
        <v>220</v>
      </c>
      <c r="F36" s="11">
        <v>12545</v>
      </c>
      <c r="G36" s="12">
        <f>SUM(F36/C36)</f>
        <v>0.65870307167235498</v>
      </c>
      <c r="H36" s="5">
        <v>2.5</v>
      </c>
      <c r="I36" s="5">
        <v>163</v>
      </c>
      <c r="J36" s="5">
        <v>103.7</v>
      </c>
      <c r="K36" s="5">
        <v>69.099999999999994</v>
      </c>
      <c r="L36" s="5">
        <v>190.2</v>
      </c>
      <c r="M36" s="5">
        <v>2.879</v>
      </c>
      <c r="N36" s="5">
        <v>15.9</v>
      </c>
      <c r="O36" s="5">
        <v>24</v>
      </c>
      <c r="P36" s="6">
        <v>41091</v>
      </c>
      <c r="Q36" s="5">
        <v>65.650508340000002</v>
      </c>
      <c r="S36" s="28"/>
      <c r="T36" s="28"/>
      <c r="U36" s="28"/>
      <c r="V36" s="28"/>
      <c r="W36" s="28"/>
      <c r="X36" s="28"/>
      <c r="Y36" s="28"/>
      <c r="Z36" s="28"/>
    </row>
    <row r="37" spans="1:26" ht="15" hidden="1" customHeight="1" x14ac:dyDescent="0.25">
      <c r="A37" s="3" t="s">
        <v>61</v>
      </c>
      <c r="B37" s="4" t="s">
        <v>64</v>
      </c>
      <c r="C37" s="11">
        <v>20230</v>
      </c>
      <c r="D37" s="10">
        <v>71186</v>
      </c>
      <c r="E37" s="10" t="s">
        <v>215</v>
      </c>
      <c r="F37" s="11">
        <v>10185</v>
      </c>
      <c r="G37" s="12">
        <f>SUM(F37/C37)</f>
        <v>0.5034602076124568</v>
      </c>
      <c r="H37" s="5">
        <v>2.5</v>
      </c>
      <c r="I37" s="5">
        <v>168</v>
      </c>
      <c r="J37" s="5">
        <v>108</v>
      </c>
      <c r="K37" s="5">
        <v>71</v>
      </c>
      <c r="L37" s="5">
        <v>186</v>
      </c>
      <c r="M37" s="5">
        <v>3.0579999999999998</v>
      </c>
      <c r="N37" s="5">
        <v>16</v>
      </c>
      <c r="O37" s="5">
        <v>24</v>
      </c>
      <c r="P37" s="6">
        <v>40847</v>
      </c>
      <c r="Q37" s="5">
        <v>67.876107840000003</v>
      </c>
      <c r="S37" s="28"/>
      <c r="T37" s="28"/>
      <c r="U37" s="28"/>
      <c r="V37" s="28"/>
      <c r="W37" s="28"/>
      <c r="X37" s="28"/>
      <c r="Y37" s="28"/>
      <c r="Z37" s="28"/>
    </row>
    <row r="38" spans="1:26" ht="15" hidden="1" customHeight="1" x14ac:dyDescent="0.25">
      <c r="A38" s="3" t="s">
        <v>61</v>
      </c>
      <c r="B38" s="4" t="s">
        <v>65</v>
      </c>
      <c r="C38" s="11">
        <v>22505</v>
      </c>
      <c r="D38" s="10">
        <v>88028</v>
      </c>
      <c r="E38" s="10" t="s">
        <v>215</v>
      </c>
      <c r="F38" s="11">
        <v>12275</v>
      </c>
      <c r="G38" s="12">
        <f>SUM(F38/C38)</f>
        <v>0.54543434792268386</v>
      </c>
      <c r="H38" s="5">
        <v>2.7</v>
      </c>
      <c r="I38" s="5">
        <v>202</v>
      </c>
      <c r="J38" s="5">
        <v>113</v>
      </c>
      <c r="K38" s="5">
        <v>74.7</v>
      </c>
      <c r="L38" s="5">
        <v>203.7</v>
      </c>
      <c r="M38" s="5">
        <v>3.4889999999999999</v>
      </c>
      <c r="N38" s="5">
        <v>17</v>
      </c>
      <c r="O38" s="5">
        <v>22</v>
      </c>
      <c r="P38" s="6">
        <v>41062</v>
      </c>
      <c r="Q38" s="5">
        <v>80.831470170000003</v>
      </c>
      <c r="S38" s="28"/>
      <c r="T38" s="28"/>
      <c r="U38" s="28"/>
      <c r="V38" s="28"/>
      <c r="W38" s="28"/>
      <c r="X38" s="28"/>
      <c r="Y38" s="28"/>
      <c r="Z38" s="28"/>
    </row>
    <row r="39" spans="1:26" ht="15" hidden="1" customHeight="1" x14ac:dyDescent="0.25">
      <c r="A39" s="3" t="s">
        <v>61</v>
      </c>
      <c r="B39" s="4" t="s">
        <v>66</v>
      </c>
      <c r="C39" s="11">
        <v>69725</v>
      </c>
      <c r="D39" s="10">
        <v>916</v>
      </c>
      <c r="E39" s="10" t="s">
        <v>215</v>
      </c>
      <c r="F39" s="11">
        <v>58470</v>
      </c>
      <c r="G39" s="12">
        <f>SUM(F39/C39)</f>
        <v>0.83858013624955186</v>
      </c>
      <c r="H39" s="5">
        <v>8</v>
      </c>
      <c r="I39" s="5">
        <v>450</v>
      </c>
      <c r="J39" s="5">
        <v>96.2</v>
      </c>
      <c r="K39" s="5">
        <v>75.7</v>
      </c>
      <c r="L39" s="5">
        <v>176.7</v>
      </c>
      <c r="M39" s="5">
        <v>3.375</v>
      </c>
      <c r="N39" s="5">
        <v>19</v>
      </c>
      <c r="O39" s="5">
        <v>16</v>
      </c>
      <c r="P39" s="6">
        <v>40762</v>
      </c>
      <c r="Q39" s="5">
        <v>188.14432300000001</v>
      </c>
      <c r="S39" s="28"/>
      <c r="T39" s="28"/>
      <c r="U39" s="28"/>
      <c r="V39" s="28"/>
      <c r="W39" s="28"/>
      <c r="X39" s="28"/>
      <c r="Y39" s="28"/>
      <c r="Z39" s="28"/>
    </row>
    <row r="40" spans="1:26" ht="15" hidden="1" customHeight="1" x14ac:dyDescent="0.25">
      <c r="A40" s="3" t="s">
        <v>61</v>
      </c>
      <c r="B40" s="4" t="s">
        <v>67</v>
      </c>
      <c r="C40" s="11">
        <v>19460</v>
      </c>
      <c r="D40" s="10">
        <v>227061</v>
      </c>
      <c r="E40" s="10" t="s">
        <v>210</v>
      </c>
      <c r="F40" s="11">
        <v>15060</v>
      </c>
      <c r="G40" s="12">
        <f>SUM(F40/C40)</f>
        <v>0.77389516957862281</v>
      </c>
      <c r="H40" s="5">
        <v>5.2</v>
      </c>
      <c r="I40" s="5">
        <v>230</v>
      </c>
      <c r="J40" s="5">
        <v>138.69999999999999</v>
      </c>
      <c r="K40" s="5">
        <v>79.3</v>
      </c>
      <c r="L40" s="5">
        <v>224.2</v>
      </c>
      <c r="M40" s="5">
        <v>4.47</v>
      </c>
      <c r="N40" s="5">
        <v>26</v>
      </c>
      <c r="O40" s="5">
        <v>17</v>
      </c>
      <c r="P40" s="6">
        <v>40974</v>
      </c>
      <c r="Q40" s="5">
        <v>90.211700050000005</v>
      </c>
      <c r="S40" s="28"/>
      <c r="T40" s="28"/>
      <c r="U40" s="28"/>
      <c r="V40" s="28"/>
      <c r="W40" s="28"/>
      <c r="X40" s="28"/>
      <c r="Y40" s="28"/>
      <c r="Z40" s="28"/>
    </row>
    <row r="41" spans="1:26" ht="15" hidden="1" customHeight="1" x14ac:dyDescent="0.25">
      <c r="A41" s="3" t="s">
        <v>61</v>
      </c>
      <c r="B41" s="4" t="s">
        <v>68</v>
      </c>
      <c r="C41" s="11">
        <v>21315</v>
      </c>
      <c r="D41" s="10">
        <v>16767</v>
      </c>
      <c r="E41" s="10" t="s">
        <v>224</v>
      </c>
      <c r="F41" s="11">
        <v>15510</v>
      </c>
      <c r="G41" s="12">
        <f>SUM(F41/C41)</f>
        <v>0.72765657987332866</v>
      </c>
      <c r="H41" s="5">
        <v>3.9</v>
      </c>
      <c r="I41" s="5">
        <v>175</v>
      </c>
      <c r="J41" s="5">
        <v>109.6</v>
      </c>
      <c r="K41" s="5">
        <v>78.8</v>
      </c>
      <c r="L41" s="5">
        <v>192.6</v>
      </c>
      <c r="M41" s="5">
        <v>4.2450000000000001</v>
      </c>
      <c r="N41" s="5">
        <v>32</v>
      </c>
      <c r="O41" s="5">
        <v>15</v>
      </c>
      <c r="P41" s="6">
        <v>40914</v>
      </c>
      <c r="Q41" s="5">
        <v>71.135291609999996</v>
      </c>
      <c r="S41" s="28"/>
      <c r="T41" s="28"/>
      <c r="U41" s="28"/>
      <c r="V41" s="28"/>
      <c r="W41" s="28"/>
      <c r="X41" s="28"/>
      <c r="Y41" s="28"/>
      <c r="Z41" s="28"/>
    </row>
    <row r="42" spans="1:26" ht="15" hidden="1" customHeight="1" x14ac:dyDescent="0.25">
      <c r="A42" s="3" t="s">
        <v>61</v>
      </c>
      <c r="B42" s="4" t="s">
        <v>69</v>
      </c>
      <c r="C42" s="11">
        <v>18575</v>
      </c>
      <c r="D42" s="10">
        <v>31038</v>
      </c>
      <c r="E42" s="10" t="s">
        <v>217</v>
      </c>
      <c r="F42" s="11">
        <v>13425</v>
      </c>
      <c r="G42" s="12">
        <f>SUM(F42/C42)</f>
        <v>0.7227456258411844</v>
      </c>
      <c r="H42" s="5">
        <v>3.9</v>
      </c>
      <c r="I42" s="5">
        <v>175</v>
      </c>
      <c r="J42" s="5">
        <v>127.2</v>
      </c>
      <c r="K42" s="5">
        <v>78.8</v>
      </c>
      <c r="L42" s="5">
        <v>208.5</v>
      </c>
      <c r="M42" s="5">
        <v>4.298</v>
      </c>
      <c r="N42" s="5">
        <v>32</v>
      </c>
      <c r="O42" s="5">
        <v>16</v>
      </c>
      <c r="P42" s="6">
        <v>41116</v>
      </c>
      <c r="Q42" s="5">
        <v>70.078321540000005</v>
      </c>
      <c r="S42" s="28"/>
      <c r="T42" s="28"/>
      <c r="U42" s="28"/>
      <c r="V42" s="28"/>
      <c r="W42" s="28"/>
      <c r="X42" s="28"/>
      <c r="Y42" s="28"/>
      <c r="Z42" s="28"/>
    </row>
    <row r="43" spans="1:26" ht="15" hidden="1" customHeight="1" x14ac:dyDescent="0.25">
      <c r="A43" s="3" t="s">
        <v>61</v>
      </c>
      <c r="B43" s="4" t="s">
        <v>70</v>
      </c>
      <c r="C43" s="11">
        <v>16980</v>
      </c>
      <c r="D43" s="10">
        <v>111313</v>
      </c>
      <c r="E43" s="10" t="s">
        <v>217</v>
      </c>
      <c r="F43" s="11">
        <v>11260</v>
      </c>
      <c r="G43" s="12">
        <f>SUM(F43/C43)</f>
        <v>0.66313309776207308</v>
      </c>
      <c r="H43" s="5">
        <v>2.5</v>
      </c>
      <c r="I43" s="5">
        <v>120</v>
      </c>
      <c r="J43" s="5">
        <v>131</v>
      </c>
      <c r="K43" s="5">
        <v>71.5</v>
      </c>
      <c r="L43" s="5">
        <v>215</v>
      </c>
      <c r="M43" s="5">
        <v>3.5569999999999999</v>
      </c>
      <c r="N43" s="5">
        <v>22</v>
      </c>
      <c r="O43" s="5">
        <v>19</v>
      </c>
      <c r="P43" s="6">
        <v>40872</v>
      </c>
      <c r="Q43" s="5">
        <v>49.64500177</v>
      </c>
      <c r="S43" s="28"/>
      <c r="T43" s="28"/>
      <c r="U43" s="28"/>
      <c r="V43" s="28"/>
      <c r="W43" s="28"/>
      <c r="X43" s="28"/>
      <c r="Y43" s="28"/>
      <c r="Z43" s="28"/>
    </row>
    <row r="44" spans="1:26" ht="15" hidden="1" customHeight="1" x14ac:dyDescent="0.25">
      <c r="A44" s="3" t="s">
        <v>61</v>
      </c>
      <c r="B44" s="4" t="s">
        <v>71</v>
      </c>
      <c r="C44" s="11">
        <v>26310</v>
      </c>
      <c r="D44" s="10">
        <v>101323</v>
      </c>
      <c r="E44" s="10" t="s">
        <v>217</v>
      </c>
      <c r="F44" s="11">
        <v>21436</v>
      </c>
      <c r="G44" s="12">
        <f>SUM(F44/C44)</f>
        <v>0.81474724439376667</v>
      </c>
      <c r="H44" s="5">
        <v>5.2</v>
      </c>
      <c r="I44" s="5">
        <v>230</v>
      </c>
      <c r="J44" s="5">
        <v>115.7</v>
      </c>
      <c r="K44" s="5">
        <v>71.7</v>
      </c>
      <c r="L44" s="5">
        <v>193.5</v>
      </c>
      <c r="M44" s="5">
        <v>4.3940000000000001</v>
      </c>
      <c r="N44" s="5">
        <v>25</v>
      </c>
      <c r="O44" s="5">
        <v>17</v>
      </c>
      <c r="P44" s="6">
        <v>41087</v>
      </c>
      <c r="Q44" s="5">
        <v>92.85412522</v>
      </c>
      <c r="S44" s="28"/>
      <c r="T44" s="28"/>
      <c r="U44" s="28"/>
      <c r="V44" s="28"/>
      <c r="W44" s="28"/>
      <c r="X44" s="28"/>
      <c r="Y44" s="28"/>
      <c r="Z44" s="28"/>
    </row>
    <row r="45" spans="1:26" ht="15" hidden="1" customHeight="1" x14ac:dyDescent="0.25">
      <c r="A45" s="3" t="s">
        <v>61</v>
      </c>
      <c r="B45" s="4" t="s">
        <v>72</v>
      </c>
      <c r="C45" s="11">
        <v>19565</v>
      </c>
      <c r="D45" s="10">
        <v>181749</v>
      </c>
      <c r="E45" s="10" t="s">
        <v>210</v>
      </c>
      <c r="F45" s="11">
        <v>12025</v>
      </c>
      <c r="G45" s="12">
        <f>SUM(F45/C45)</f>
        <v>0.61461794019933558</v>
      </c>
      <c r="H45" s="5">
        <v>2.4</v>
      </c>
      <c r="I45" s="5">
        <v>150</v>
      </c>
      <c r="J45" s="5">
        <v>113.3</v>
      </c>
      <c r="K45" s="5">
        <v>76.8</v>
      </c>
      <c r="L45" s="5">
        <v>186.3</v>
      </c>
      <c r="M45" s="5">
        <v>3.5329999999999999</v>
      </c>
      <c r="N45" s="5">
        <v>20</v>
      </c>
      <c r="O45" s="5">
        <v>24</v>
      </c>
      <c r="P45" s="6">
        <v>40787</v>
      </c>
      <c r="Q45" s="5">
        <v>61.227000310000001</v>
      </c>
      <c r="S45" s="28"/>
      <c r="T45" s="28"/>
      <c r="U45" s="28"/>
      <c r="V45" s="28"/>
      <c r="W45" s="28"/>
      <c r="X45" s="28"/>
      <c r="Y45" s="28"/>
      <c r="Z45" s="28"/>
    </row>
    <row r="46" spans="1:26" ht="15" hidden="1" customHeight="1" x14ac:dyDescent="0.25">
      <c r="A46" s="3" t="s">
        <v>73</v>
      </c>
      <c r="B46" s="4" t="s">
        <v>74</v>
      </c>
      <c r="C46" s="11">
        <v>12070</v>
      </c>
      <c r="D46" s="10">
        <v>70227</v>
      </c>
      <c r="E46" s="10" t="s">
        <v>212</v>
      </c>
      <c r="F46" s="11">
        <v>7425</v>
      </c>
      <c r="G46" s="12">
        <f>SUM(F46/C46)</f>
        <v>0.61516155758077884</v>
      </c>
      <c r="H46" s="5">
        <v>2</v>
      </c>
      <c r="I46" s="5">
        <v>110</v>
      </c>
      <c r="J46" s="5">
        <v>98.4</v>
      </c>
      <c r="K46" s="5">
        <v>67</v>
      </c>
      <c r="L46" s="5">
        <v>174.7</v>
      </c>
      <c r="M46" s="5">
        <v>2.468</v>
      </c>
      <c r="N46" s="5">
        <v>12.7</v>
      </c>
      <c r="O46" s="5">
        <v>30</v>
      </c>
      <c r="P46" s="6">
        <v>40999</v>
      </c>
      <c r="Q46" s="5">
        <v>44.083709460000001</v>
      </c>
      <c r="S46" s="28"/>
      <c r="T46" s="28"/>
      <c r="U46" s="28"/>
      <c r="V46" s="28"/>
      <c r="W46" s="28"/>
      <c r="X46" s="28"/>
      <c r="Y46" s="28"/>
      <c r="Z46" s="28"/>
    </row>
    <row r="47" spans="1:26" ht="15" hidden="1" customHeight="1" x14ac:dyDescent="0.25">
      <c r="A47" s="3" t="s">
        <v>73</v>
      </c>
      <c r="B47" s="4" t="s">
        <v>75</v>
      </c>
      <c r="C47" s="11">
        <v>21560</v>
      </c>
      <c r="D47" s="10">
        <v>113369</v>
      </c>
      <c r="E47" s="10" t="s">
        <v>211</v>
      </c>
      <c r="F47" s="11">
        <v>12760</v>
      </c>
      <c r="G47" s="12">
        <f>SUM(F47/C47)</f>
        <v>0.59183673469387754</v>
      </c>
      <c r="H47" s="5">
        <v>3.8</v>
      </c>
      <c r="I47" s="5">
        <v>190</v>
      </c>
      <c r="J47" s="5">
        <v>101.3</v>
      </c>
      <c r="K47" s="5">
        <v>73.099999999999994</v>
      </c>
      <c r="L47" s="5">
        <v>183.2</v>
      </c>
      <c r="M47" s="5">
        <v>3.2029999999999998</v>
      </c>
      <c r="N47" s="5">
        <v>15.7</v>
      </c>
      <c r="O47" s="5">
        <v>24</v>
      </c>
      <c r="P47" s="6">
        <v>40939</v>
      </c>
      <c r="Q47" s="5">
        <v>76.509184559999994</v>
      </c>
      <c r="S47" s="28"/>
      <c r="T47" s="28"/>
      <c r="U47" s="28"/>
      <c r="V47" s="28"/>
      <c r="W47" s="28"/>
      <c r="X47" s="28"/>
      <c r="Y47" s="28"/>
      <c r="Z47" s="28"/>
    </row>
    <row r="48" spans="1:26" ht="15" hidden="1" customHeight="1" x14ac:dyDescent="0.25">
      <c r="A48" s="3" t="s">
        <v>73</v>
      </c>
      <c r="B48" s="4" t="s">
        <v>76</v>
      </c>
      <c r="C48" s="11">
        <v>17035</v>
      </c>
      <c r="D48" s="10">
        <v>35068</v>
      </c>
      <c r="E48" s="10" t="s">
        <v>211</v>
      </c>
      <c r="F48" s="11">
        <v>8835</v>
      </c>
      <c r="G48" s="12">
        <f>SUM(F48/C48)</f>
        <v>0.5186380980334605</v>
      </c>
      <c r="H48" s="5">
        <v>2.5</v>
      </c>
      <c r="I48" s="5">
        <v>170</v>
      </c>
      <c r="J48" s="5">
        <v>106.5</v>
      </c>
      <c r="K48" s="5">
        <v>69.099999999999994</v>
      </c>
      <c r="L48" s="5">
        <v>184.6</v>
      </c>
      <c r="M48" s="5">
        <v>2.7690000000000001</v>
      </c>
      <c r="N48" s="5">
        <v>15</v>
      </c>
      <c r="O48" s="5">
        <v>25</v>
      </c>
      <c r="P48" s="6">
        <v>41141</v>
      </c>
      <c r="Q48" s="5">
        <v>67.351010720000005</v>
      </c>
      <c r="S48" s="28"/>
      <c r="T48" s="28"/>
      <c r="U48" s="28"/>
      <c r="V48" s="28"/>
      <c r="W48" s="28"/>
      <c r="X48" s="28"/>
      <c r="Y48" s="28"/>
      <c r="Z48" s="28"/>
    </row>
    <row r="49" spans="1:26" ht="15" hidden="1" customHeight="1" x14ac:dyDescent="0.25">
      <c r="A49" s="3" t="s">
        <v>73</v>
      </c>
      <c r="B49" s="4" t="s">
        <v>77</v>
      </c>
      <c r="C49" s="11">
        <v>17885</v>
      </c>
      <c r="D49" s="10">
        <v>245815</v>
      </c>
      <c r="E49" s="10" t="s">
        <v>211</v>
      </c>
      <c r="F49" s="11">
        <v>10055</v>
      </c>
      <c r="G49" s="12">
        <f>SUM(F49/C49)</f>
        <v>0.56220296337713171</v>
      </c>
      <c r="H49" s="5">
        <v>3</v>
      </c>
      <c r="I49" s="5">
        <v>155</v>
      </c>
      <c r="J49" s="5">
        <v>108.5</v>
      </c>
      <c r="K49" s="5">
        <v>73</v>
      </c>
      <c r="L49" s="5">
        <v>197.6</v>
      </c>
      <c r="M49" s="5">
        <v>3.3679999999999999</v>
      </c>
      <c r="N49" s="5">
        <v>16</v>
      </c>
      <c r="O49" s="5">
        <v>24</v>
      </c>
      <c r="P49" s="6">
        <v>40897</v>
      </c>
      <c r="Q49" s="5">
        <v>62.503739500000002</v>
      </c>
      <c r="S49" s="28"/>
      <c r="T49" s="28"/>
      <c r="U49" s="28"/>
      <c r="V49" s="28"/>
      <c r="W49" s="28"/>
      <c r="X49" s="28"/>
      <c r="Y49" s="28"/>
      <c r="Z49" s="28"/>
    </row>
    <row r="50" spans="1:26" ht="15" hidden="1" customHeight="1" x14ac:dyDescent="0.25">
      <c r="A50" s="3" t="s">
        <v>73</v>
      </c>
      <c r="B50" s="4" t="s">
        <v>78</v>
      </c>
      <c r="C50" s="11">
        <v>12315</v>
      </c>
      <c r="D50" s="10">
        <v>175670</v>
      </c>
      <c r="E50" s="10" t="s">
        <v>211</v>
      </c>
      <c r="F50" s="11">
        <v>8670</v>
      </c>
      <c r="G50" s="12">
        <f>SUM(F50/C50)</f>
        <v>0.7040194884287454</v>
      </c>
      <c r="H50" s="5">
        <v>2</v>
      </c>
      <c r="I50" s="5">
        <v>107</v>
      </c>
      <c r="J50" s="5">
        <v>103</v>
      </c>
      <c r="K50" s="5">
        <v>66.900000000000006</v>
      </c>
      <c r="L50" s="5">
        <v>174.8</v>
      </c>
      <c r="M50" s="5">
        <v>2.5640000000000001</v>
      </c>
      <c r="N50" s="5">
        <v>13.2</v>
      </c>
      <c r="O50" s="5">
        <v>30</v>
      </c>
      <c r="P50" s="6">
        <v>41112</v>
      </c>
      <c r="Q50" s="5">
        <v>43.117132009999999</v>
      </c>
      <c r="S50" s="28"/>
      <c r="T50" s="28"/>
      <c r="U50" s="28"/>
      <c r="V50" s="28"/>
      <c r="W50" s="28"/>
      <c r="X50" s="28"/>
      <c r="Y50" s="28"/>
      <c r="Z50" s="28"/>
    </row>
    <row r="51" spans="1:26" ht="15" hidden="1" customHeight="1" x14ac:dyDescent="0.25">
      <c r="A51" s="3" t="s">
        <v>73</v>
      </c>
      <c r="B51" s="4" t="s">
        <v>79</v>
      </c>
      <c r="C51" s="11">
        <v>22195</v>
      </c>
      <c r="D51" s="10">
        <v>63403</v>
      </c>
      <c r="E51" s="10" t="s">
        <v>210</v>
      </c>
      <c r="F51" s="11">
        <v>14210</v>
      </c>
      <c r="G51" s="12">
        <f>SUM(F51/C51)</f>
        <v>0.64023428700157692</v>
      </c>
      <c r="H51" s="5">
        <v>4.5999999999999996</v>
      </c>
      <c r="I51" s="5">
        <v>200</v>
      </c>
      <c r="J51" s="5">
        <v>114.7</v>
      </c>
      <c r="K51" s="5">
        <v>78.2</v>
      </c>
      <c r="L51" s="5">
        <v>212</v>
      </c>
      <c r="M51" s="5">
        <v>3.9079999999999999</v>
      </c>
      <c r="N51" s="5">
        <v>19</v>
      </c>
      <c r="O51" s="5">
        <v>21</v>
      </c>
      <c r="P51" s="6">
        <v>40812</v>
      </c>
      <c r="Q51" s="5">
        <v>80.499536710000001</v>
      </c>
      <c r="S51" s="28"/>
      <c r="T51" s="28"/>
      <c r="U51" s="28"/>
      <c r="V51" s="28"/>
      <c r="W51" s="28"/>
      <c r="X51" s="28"/>
      <c r="Y51" s="28"/>
      <c r="Z51" s="28"/>
    </row>
    <row r="52" spans="1:26" ht="15" hidden="1" customHeight="1" x14ac:dyDescent="0.25">
      <c r="A52" s="3" t="s">
        <v>73</v>
      </c>
      <c r="B52" s="4" t="s">
        <v>80</v>
      </c>
      <c r="C52" s="11">
        <v>31930</v>
      </c>
      <c r="D52" s="10">
        <v>276747</v>
      </c>
      <c r="E52" s="10" t="s">
        <v>210</v>
      </c>
      <c r="F52" s="11">
        <v>16640</v>
      </c>
      <c r="G52" s="12">
        <f>SUM(F52/C52)</f>
        <v>0.52113999373629816</v>
      </c>
      <c r="H52" s="5">
        <v>4</v>
      </c>
      <c r="I52" s="5">
        <v>210</v>
      </c>
      <c r="J52" s="5">
        <v>111.6</v>
      </c>
      <c r="K52" s="5">
        <v>70.2</v>
      </c>
      <c r="L52" s="5">
        <v>190.7</v>
      </c>
      <c r="M52" s="5">
        <v>3.8759999999999999</v>
      </c>
      <c r="N52" s="5">
        <v>21</v>
      </c>
      <c r="O52" s="5">
        <v>19</v>
      </c>
      <c r="P52" s="6">
        <v>41024</v>
      </c>
      <c r="Q52" s="5">
        <v>87.635495779999999</v>
      </c>
      <c r="S52" s="28"/>
      <c r="T52" s="28"/>
      <c r="U52" s="28"/>
      <c r="V52" s="28"/>
      <c r="W52" s="28"/>
      <c r="X52" s="28"/>
      <c r="Y52" s="28"/>
      <c r="Z52" s="28"/>
    </row>
    <row r="53" spans="1:26" ht="15" hidden="1" customHeight="1" x14ac:dyDescent="0.25">
      <c r="A53" s="3" t="s">
        <v>73</v>
      </c>
      <c r="B53" s="4" t="s">
        <v>81</v>
      </c>
      <c r="C53" s="11">
        <v>21410</v>
      </c>
      <c r="D53" s="10">
        <v>155787</v>
      </c>
      <c r="E53" s="10" t="s">
        <v>213</v>
      </c>
      <c r="F53" s="11">
        <v>13175</v>
      </c>
      <c r="G53" s="12">
        <f>SUM(F53/C53)</f>
        <v>0.6153666510976179</v>
      </c>
      <c r="H53" s="5">
        <v>3</v>
      </c>
      <c r="I53" s="5">
        <v>150</v>
      </c>
      <c r="J53" s="5">
        <v>120.7</v>
      </c>
      <c r="K53" s="5">
        <v>76.599999999999994</v>
      </c>
      <c r="L53" s="5">
        <v>200.9</v>
      </c>
      <c r="M53" s="5">
        <v>3.7610000000000001</v>
      </c>
      <c r="N53" s="5">
        <v>26</v>
      </c>
      <c r="O53" s="5">
        <v>21</v>
      </c>
      <c r="P53" s="6">
        <v>40964</v>
      </c>
      <c r="Q53" s="5">
        <v>62.095048390000002</v>
      </c>
      <c r="S53" s="28"/>
      <c r="T53" s="28"/>
      <c r="U53" s="28"/>
      <c r="V53" s="28"/>
      <c r="W53" s="28"/>
      <c r="X53" s="28"/>
      <c r="Y53" s="28"/>
      <c r="Z53" s="28"/>
    </row>
    <row r="54" spans="1:26" ht="15" hidden="1" customHeight="1" x14ac:dyDescent="0.25">
      <c r="A54" s="3" t="s">
        <v>73</v>
      </c>
      <c r="B54" s="4" t="s">
        <v>82</v>
      </c>
      <c r="C54" s="11">
        <v>36135</v>
      </c>
      <c r="D54" s="10">
        <v>125338</v>
      </c>
      <c r="E54" s="10" t="s">
        <v>213</v>
      </c>
      <c r="F54" s="11">
        <v>23575</v>
      </c>
      <c r="G54" s="12">
        <f>SUM(F54/C54)</f>
        <v>0.65241455652414559</v>
      </c>
      <c r="H54" s="5">
        <v>4.5999999999999996</v>
      </c>
      <c r="I54" s="5">
        <v>240</v>
      </c>
      <c r="J54" s="5">
        <v>119</v>
      </c>
      <c r="K54" s="5">
        <v>78.7</v>
      </c>
      <c r="L54" s="5">
        <v>204.6</v>
      </c>
      <c r="M54" s="5">
        <v>4.8079999999999998</v>
      </c>
      <c r="N54" s="5">
        <v>26</v>
      </c>
      <c r="O54" s="5">
        <v>16</v>
      </c>
      <c r="P54" s="6">
        <v>41166</v>
      </c>
      <c r="Q54" s="5">
        <v>100.0248023</v>
      </c>
      <c r="S54" s="28"/>
      <c r="T54" s="28"/>
      <c r="U54" s="28"/>
      <c r="V54" s="28"/>
      <c r="W54" s="28"/>
      <c r="X54" s="28"/>
      <c r="Y54" s="28"/>
      <c r="Z54" s="28"/>
    </row>
    <row r="55" spans="1:26" ht="15" hidden="1" customHeight="1" x14ac:dyDescent="0.25">
      <c r="A55" s="3" t="s">
        <v>73</v>
      </c>
      <c r="B55" s="4" t="s">
        <v>83</v>
      </c>
      <c r="C55" s="11">
        <v>12050</v>
      </c>
      <c r="D55" s="10">
        <v>220650</v>
      </c>
      <c r="E55" s="10" t="s">
        <v>213</v>
      </c>
      <c r="F55" s="11">
        <v>7850</v>
      </c>
      <c r="G55" s="12">
        <f>SUM(F55/C55)</f>
        <v>0.65145228215767637</v>
      </c>
      <c r="H55" s="5">
        <v>2.5</v>
      </c>
      <c r="I55" s="5">
        <v>119</v>
      </c>
      <c r="J55" s="5">
        <v>117.5</v>
      </c>
      <c r="K55" s="5">
        <v>69.400000000000006</v>
      </c>
      <c r="L55" s="5">
        <v>200.7</v>
      </c>
      <c r="M55" s="5">
        <v>3.0859999999999999</v>
      </c>
      <c r="N55" s="5">
        <v>20</v>
      </c>
      <c r="O55" s="5">
        <v>23</v>
      </c>
      <c r="P55" s="6">
        <v>40922</v>
      </c>
      <c r="Q55" s="5">
        <v>47.389531310000002</v>
      </c>
      <c r="S55" s="28"/>
      <c r="T55" s="28"/>
      <c r="U55" s="28"/>
      <c r="V55" s="28"/>
      <c r="W55" s="28"/>
      <c r="X55" s="28"/>
      <c r="Y55" s="28"/>
      <c r="Z55" s="28"/>
    </row>
    <row r="56" spans="1:26" ht="15" hidden="1" customHeight="1" x14ac:dyDescent="0.25">
      <c r="A56" s="3" t="s">
        <v>73</v>
      </c>
      <c r="B56" s="4" t="s">
        <v>84</v>
      </c>
      <c r="C56" s="11">
        <v>26935</v>
      </c>
      <c r="D56" s="10">
        <v>540561</v>
      </c>
      <c r="E56" s="10" t="s">
        <v>214</v>
      </c>
      <c r="F56" s="11">
        <v>15075</v>
      </c>
      <c r="G56" s="12">
        <f>SUM(F56/C56)</f>
        <v>0.55968071282717657</v>
      </c>
      <c r="H56" s="5">
        <v>4.5999999999999996</v>
      </c>
      <c r="I56" s="5">
        <v>220</v>
      </c>
      <c r="J56" s="5">
        <v>138.5</v>
      </c>
      <c r="K56" s="5">
        <v>79.099999999999994</v>
      </c>
      <c r="L56" s="5">
        <v>224.5</v>
      </c>
      <c r="M56" s="5">
        <v>4.2409999999999997</v>
      </c>
      <c r="N56" s="5">
        <v>25.1</v>
      </c>
      <c r="O56" s="5">
        <v>18</v>
      </c>
      <c r="P56" s="6">
        <v>41137</v>
      </c>
      <c r="Q56" s="5">
        <v>89.401934729999994</v>
      </c>
      <c r="S56" s="28"/>
      <c r="T56" s="28"/>
      <c r="U56" s="28"/>
      <c r="V56" s="28"/>
      <c r="W56" s="28"/>
      <c r="X56" s="28"/>
      <c r="Y56" s="28"/>
      <c r="Z56" s="28"/>
    </row>
    <row r="57" spans="1:26" ht="15" hidden="1" customHeight="1" x14ac:dyDescent="0.25">
      <c r="A57" s="3" t="s">
        <v>85</v>
      </c>
      <c r="B57" s="4" t="s">
        <v>86</v>
      </c>
      <c r="C57" s="11">
        <v>12885</v>
      </c>
      <c r="D57" s="10">
        <v>199685</v>
      </c>
      <c r="E57" s="10" t="s">
        <v>211</v>
      </c>
      <c r="F57" s="11">
        <v>9850</v>
      </c>
      <c r="G57" s="12">
        <f>SUM(F57/C57)</f>
        <v>0.76445479239425684</v>
      </c>
      <c r="H57" s="5">
        <v>1.6</v>
      </c>
      <c r="I57" s="5">
        <v>106</v>
      </c>
      <c r="J57" s="5">
        <v>103.2</v>
      </c>
      <c r="K57" s="5">
        <v>67.099999999999994</v>
      </c>
      <c r="L57" s="5">
        <v>175.1</v>
      </c>
      <c r="M57" s="5">
        <v>2.339</v>
      </c>
      <c r="N57" s="5">
        <v>11.9</v>
      </c>
      <c r="O57" s="5">
        <v>32</v>
      </c>
      <c r="P57" s="6">
        <v>40837</v>
      </c>
      <c r="Q57" s="5">
        <v>42.879097340000001</v>
      </c>
      <c r="S57" s="28"/>
      <c r="T57" s="28"/>
      <c r="U57" s="28"/>
      <c r="V57" s="28"/>
      <c r="W57" s="28"/>
      <c r="X57" s="28"/>
      <c r="Y57" s="28"/>
      <c r="Z57" s="28"/>
    </row>
    <row r="58" spans="1:26" ht="15" hidden="1" customHeight="1" x14ac:dyDescent="0.25">
      <c r="A58" s="3" t="s">
        <v>85</v>
      </c>
      <c r="B58" s="4" t="s">
        <v>87</v>
      </c>
      <c r="C58" s="11">
        <v>15350</v>
      </c>
      <c r="D58" s="10">
        <v>230902</v>
      </c>
      <c r="E58" s="10" t="s">
        <v>211</v>
      </c>
      <c r="F58" s="11">
        <v>13210</v>
      </c>
      <c r="G58" s="12">
        <f>SUM(F58/C58)</f>
        <v>0.86058631921824102</v>
      </c>
      <c r="H58" s="5">
        <v>2.2999999999999998</v>
      </c>
      <c r="I58" s="5">
        <v>135</v>
      </c>
      <c r="J58" s="5">
        <v>106.9</v>
      </c>
      <c r="K58" s="5">
        <v>70.3</v>
      </c>
      <c r="L58" s="5">
        <v>188.8</v>
      </c>
      <c r="M58" s="5">
        <v>2.9319999999999999</v>
      </c>
      <c r="N58" s="5">
        <v>17.100000000000001</v>
      </c>
      <c r="O58" s="5">
        <v>27</v>
      </c>
      <c r="P58" s="6">
        <v>41049</v>
      </c>
      <c r="Q58" s="5">
        <v>54.269548290000003</v>
      </c>
      <c r="S58" s="28"/>
      <c r="T58" s="28"/>
      <c r="U58" s="28"/>
      <c r="V58" s="28"/>
      <c r="W58" s="28"/>
      <c r="X58" s="28"/>
      <c r="Y58" s="28"/>
      <c r="Z58" s="28"/>
    </row>
    <row r="59" spans="1:26" ht="15" hidden="1" customHeight="1" x14ac:dyDescent="0.25">
      <c r="A59" s="3" t="s">
        <v>85</v>
      </c>
      <c r="B59" s="4" t="s">
        <v>88</v>
      </c>
      <c r="C59" s="11">
        <v>20550</v>
      </c>
      <c r="D59" s="10">
        <v>73203</v>
      </c>
      <c r="E59" s="10" t="s">
        <v>220</v>
      </c>
      <c r="F59" s="11">
        <v>17710</v>
      </c>
      <c r="G59" s="12">
        <f>SUM(F59/C59)</f>
        <v>0.8618004866180049</v>
      </c>
      <c r="H59" s="5">
        <v>2</v>
      </c>
      <c r="I59" s="5">
        <v>146</v>
      </c>
      <c r="J59" s="5">
        <v>103.2</v>
      </c>
      <c r="K59" s="5">
        <v>68.900000000000006</v>
      </c>
      <c r="L59" s="5">
        <v>177.6</v>
      </c>
      <c r="M59" s="5">
        <v>3.2189999999999999</v>
      </c>
      <c r="N59" s="5">
        <v>15.3</v>
      </c>
      <c r="O59" s="5">
        <v>24</v>
      </c>
      <c r="P59" s="6">
        <v>40989</v>
      </c>
      <c r="Q59" s="5">
        <v>60.087966620000003</v>
      </c>
      <c r="S59" s="28"/>
      <c r="T59" s="28"/>
      <c r="U59" s="28"/>
      <c r="V59" s="28"/>
      <c r="W59" s="28"/>
      <c r="X59" s="28"/>
      <c r="Y59" s="28"/>
      <c r="Z59" s="28"/>
    </row>
    <row r="60" spans="1:26" ht="15" hidden="1" customHeight="1" x14ac:dyDescent="0.25">
      <c r="A60" s="3" t="s">
        <v>85</v>
      </c>
      <c r="B60" s="4" t="s">
        <v>89</v>
      </c>
      <c r="C60" s="11">
        <v>26600</v>
      </c>
      <c r="D60" s="10">
        <v>12855</v>
      </c>
      <c r="E60" s="10" t="s">
        <v>220</v>
      </c>
      <c r="F60" s="11">
        <v>17525</v>
      </c>
      <c r="G60" s="12">
        <f>SUM(F60/C60)</f>
        <v>0.65883458646616544</v>
      </c>
      <c r="H60" s="5">
        <v>3.2</v>
      </c>
      <c r="I60" s="5">
        <v>205</v>
      </c>
      <c r="J60" s="5">
        <v>106.4</v>
      </c>
      <c r="K60" s="5">
        <v>70.400000000000006</v>
      </c>
      <c r="L60" s="5">
        <v>178.2</v>
      </c>
      <c r="M60" s="5">
        <v>3.8570000000000002</v>
      </c>
      <c r="N60" s="5">
        <v>21.1</v>
      </c>
      <c r="O60" s="5">
        <v>19</v>
      </c>
      <c r="P60" s="6">
        <v>41191</v>
      </c>
      <c r="Q60" s="5">
        <v>83.602500800000001</v>
      </c>
      <c r="S60" s="28"/>
      <c r="T60" s="28"/>
      <c r="U60" s="28"/>
      <c r="V60" s="28"/>
      <c r="W60" s="28"/>
      <c r="X60" s="28"/>
      <c r="Y60" s="28"/>
      <c r="Z60" s="28"/>
    </row>
    <row r="61" spans="1:26" ht="15" hidden="1" customHeight="1" x14ac:dyDescent="0.25">
      <c r="A61" s="3" t="s">
        <v>85</v>
      </c>
      <c r="B61" s="4" t="s">
        <v>90</v>
      </c>
      <c r="C61" s="11">
        <v>26000</v>
      </c>
      <c r="D61" s="10">
        <v>76029</v>
      </c>
      <c r="E61" s="10" t="s">
        <v>223</v>
      </c>
      <c r="F61" s="11">
        <v>19490</v>
      </c>
      <c r="G61" s="12">
        <f>SUM(F61/C61)</f>
        <v>0.74961538461538457</v>
      </c>
      <c r="H61" s="5">
        <v>3.5</v>
      </c>
      <c r="I61" s="5">
        <v>210</v>
      </c>
      <c r="J61" s="5">
        <v>118.1</v>
      </c>
      <c r="K61" s="5">
        <v>75.599999999999994</v>
      </c>
      <c r="L61" s="5">
        <v>201.2</v>
      </c>
      <c r="M61" s="5">
        <v>4.2880000000000003</v>
      </c>
      <c r="N61" s="5">
        <v>20</v>
      </c>
      <c r="O61" s="5">
        <v>23</v>
      </c>
      <c r="P61" s="6">
        <v>40947</v>
      </c>
      <c r="Q61" s="5">
        <v>85.217691340000002</v>
      </c>
      <c r="S61" s="28"/>
      <c r="T61" s="28"/>
      <c r="U61" s="28"/>
      <c r="V61" s="28"/>
      <c r="W61" s="28"/>
      <c r="X61" s="28"/>
      <c r="Y61" s="28"/>
      <c r="Z61" s="28"/>
    </row>
    <row r="62" spans="1:26" ht="15" hidden="1" customHeight="1" x14ac:dyDescent="0.25">
      <c r="A62" s="3" t="s">
        <v>91</v>
      </c>
      <c r="B62" s="4" t="s">
        <v>92</v>
      </c>
      <c r="C62" s="11">
        <v>9699</v>
      </c>
      <c r="D62" s="10">
        <v>41184</v>
      </c>
      <c r="E62" s="10" t="s">
        <v>210</v>
      </c>
      <c r="F62" s="11">
        <v>5860</v>
      </c>
      <c r="G62" s="12">
        <f>SUM(F62/C62)</f>
        <v>0.6041859985565522</v>
      </c>
      <c r="H62" s="5">
        <v>1.5</v>
      </c>
      <c r="I62" s="5">
        <v>92</v>
      </c>
      <c r="J62" s="5">
        <v>96.1</v>
      </c>
      <c r="K62" s="5">
        <v>65.7</v>
      </c>
      <c r="L62" s="5">
        <v>166.7</v>
      </c>
      <c r="M62" s="5">
        <v>2.2400000000000002</v>
      </c>
      <c r="N62" s="5">
        <v>11.9</v>
      </c>
      <c r="O62" s="5">
        <v>31</v>
      </c>
      <c r="P62" s="6">
        <v>41162</v>
      </c>
      <c r="Q62" s="5">
        <v>36.672283579999998</v>
      </c>
      <c r="S62" s="28"/>
      <c r="T62" s="28"/>
      <c r="U62" s="28"/>
      <c r="V62" s="28"/>
      <c r="W62" s="28"/>
      <c r="X62" s="28"/>
      <c r="Y62" s="28"/>
      <c r="Z62" s="28"/>
    </row>
    <row r="63" spans="1:26" ht="15" hidden="1" customHeight="1" x14ac:dyDescent="0.25">
      <c r="A63" s="3" t="s">
        <v>91</v>
      </c>
      <c r="B63" s="4" t="s">
        <v>93</v>
      </c>
      <c r="C63" s="11">
        <v>11799</v>
      </c>
      <c r="D63" s="10">
        <v>66692</v>
      </c>
      <c r="E63" s="10" t="s">
        <v>220</v>
      </c>
      <c r="F63" s="11">
        <v>7825</v>
      </c>
      <c r="G63" s="12">
        <f>SUM(F63/C63)</f>
        <v>0.66319179591490807</v>
      </c>
      <c r="H63" s="5">
        <v>2</v>
      </c>
      <c r="I63" s="5">
        <v>140</v>
      </c>
      <c r="J63" s="5">
        <v>100.4</v>
      </c>
      <c r="K63" s="5">
        <v>66.900000000000006</v>
      </c>
      <c r="L63" s="5">
        <v>174</v>
      </c>
      <c r="M63" s="5">
        <v>2.6259999999999999</v>
      </c>
      <c r="N63" s="5">
        <v>14.5</v>
      </c>
      <c r="O63" s="5">
        <v>27</v>
      </c>
      <c r="P63" s="6">
        <v>40862</v>
      </c>
      <c r="Q63" s="5">
        <v>54.590045160000003</v>
      </c>
      <c r="S63" s="28"/>
      <c r="T63" s="28"/>
      <c r="U63" s="28"/>
      <c r="V63" s="28"/>
      <c r="W63" s="28"/>
      <c r="X63" s="28"/>
      <c r="Y63" s="28"/>
      <c r="Z63" s="28"/>
    </row>
    <row r="64" spans="1:26" ht="15" hidden="1" customHeight="1" x14ac:dyDescent="0.25">
      <c r="A64" s="3" t="s">
        <v>91</v>
      </c>
      <c r="B64" s="4" t="s">
        <v>94</v>
      </c>
      <c r="C64" s="11">
        <v>14999</v>
      </c>
      <c r="D64" s="10">
        <v>29450</v>
      </c>
      <c r="E64" s="10" t="s">
        <v>218</v>
      </c>
      <c r="F64" s="11">
        <v>8910</v>
      </c>
      <c r="G64" s="12">
        <f>SUM(F64/C64)</f>
        <v>0.59403960264017597</v>
      </c>
      <c r="H64" s="5">
        <v>2.4</v>
      </c>
      <c r="I64" s="5">
        <v>148</v>
      </c>
      <c r="J64" s="5">
        <v>106.3</v>
      </c>
      <c r="K64" s="5">
        <v>71.599999999999994</v>
      </c>
      <c r="L64" s="5">
        <v>185.4</v>
      </c>
      <c r="M64" s="5">
        <v>3.0720000000000001</v>
      </c>
      <c r="N64" s="5">
        <v>17.2</v>
      </c>
      <c r="O64" s="5">
        <v>25</v>
      </c>
      <c r="P64" s="6">
        <v>41074</v>
      </c>
      <c r="Q64" s="5">
        <v>58.758248999999999</v>
      </c>
      <c r="S64" s="28"/>
      <c r="T64" s="28"/>
      <c r="U64" s="28"/>
      <c r="V64" s="28"/>
      <c r="W64" s="28"/>
      <c r="X64" s="28"/>
      <c r="Y64" s="28"/>
      <c r="Z64" s="28"/>
    </row>
    <row r="65" spans="1:26" ht="15" hidden="1" customHeight="1" x14ac:dyDescent="0.25">
      <c r="A65" s="3" t="s">
        <v>95</v>
      </c>
      <c r="B65" s="4" t="s">
        <v>96</v>
      </c>
      <c r="C65" s="11">
        <v>29465</v>
      </c>
      <c r="D65" s="10">
        <v>23713</v>
      </c>
      <c r="E65" s="10" t="s">
        <v>218</v>
      </c>
      <c r="F65" s="11">
        <v>19690</v>
      </c>
      <c r="G65" s="12">
        <f>SUM(F65/C65)</f>
        <v>0.66825046665535381</v>
      </c>
      <c r="H65" s="5">
        <v>3</v>
      </c>
      <c r="I65" s="5">
        <v>227</v>
      </c>
      <c r="J65" s="5">
        <v>108.3</v>
      </c>
      <c r="K65" s="5">
        <v>70.2</v>
      </c>
      <c r="L65" s="5">
        <v>193.7</v>
      </c>
      <c r="M65" s="5">
        <v>3.3420000000000001</v>
      </c>
      <c r="N65" s="5">
        <v>18.5</v>
      </c>
      <c r="O65" s="5">
        <v>25</v>
      </c>
      <c r="P65" s="6">
        <v>41014</v>
      </c>
      <c r="Q65" s="5">
        <v>92.436889230000006</v>
      </c>
      <c r="S65" s="28"/>
      <c r="T65" s="28"/>
      <c r="U65" s="28"/>
      <c r="V65" s="28"/>
      <c r="W65" s="28"/>
      <c r="X65" s="28"/>
      <c r="Y65" s="28"/>
      <c r="Z65" s="28"/>
    </row>
    <row r="66" spans="1:26" ht="15" hidden="1" customHeight="1" x14ac:dyDescent="0.25">
      <c r="A66" s="3" t="s">
        <v>97</v>
      </c>
      <c r="B66" s="4" t="s">
        <v>98</v>
      </c>
      <c r="C66" s="11">
        <v>42800</v>
      </c>
      <c r="D66" s="10">
        <v>15467</v>
      </c>
      <c r="E66" s="10" t="s">
        <v>210</v>
      </c>
      <c r="F66" s="11">
        <v>33219</v>
      </c>
      <c r="G66" s="12">
        <f>SUM(F66/C66)</f>
        <v>0.77614485981308412</v>
      </c>
      <c r="H66" s="5">
        <v>3</v>
      </c>
      <c r="I66" s="5">
        <v>240</v>
      </c>
      <c r="J66" s="5">
        <v>114.5</v>
      </c>
      <c r="K66" s="5">
        <v>71.599999999999994</v>
      </c>
      <c r="L66" s="5">
        <v>191.3</v>
      </c>
      <c r="M66" s="5">
        <v>3.65</v>
      </c>
      <c r="N66" s="5">
        <v>18.399999999999999</v>
      </c>
      <c r="O66" s="5">
        <v>21</v>
      </c>
      <c r="P66" s="6">
        <v>41216</v>
      </c>
      <c r="Q66" s="5">
        <v>102.17898479999999</v>
      </c>
      <c r="S66" s="28"/>
      <c r="T66" s="28"/>
      <c r="U66" s="28"/>
      <c r="V66" s="28"/>
      <c r="W66" s="28"/>
      <c r="X66" s="28"/>
      <c r="Y66" s="28"/>
      <c r="Z66" s="28"/>
    </row>
    <row r="67" spans="1:26" ht="15" hidden="1" customHeight="1" x14ac:dyDescent="0.25">
      <c r="A67" s="3" t="s">
        <v>99</v>
      </c>
      <c r="B67" s="4" t="s">
        <v>100</v>
      </c>
      <c r="C67" s="11">
        <v>14460</v>
      </c>
      <c r="D67" s="10">
        <v>55557</v>
      </c>
      <c r="E67" s="10" t="s">
        <v>221</v>
      </c>
      <c r="F67" s="11">
        <v>13475</v>
      </c>
      <c r="G67" s="12">
        <f>SUM(F67/C67)</f>
        <v>0.931881051175657</v>
      </c>
      <c r="H67" s="5">
        <v>2.5</v>
      </c>
      <c r="I67" s="5">
        <v>120</v>
      </c>
      <c r="J67" s="5">
        <v>93.4</v>
      </c>
      <c r="K67" s="5">
        <v>66.7</v>
      </c>
      <c r="L67" s="5">
        <v>152</v>
      </c>
      <c r="M67" s="5">
        <v>3.0449999999999999</v>
      </c>
      <c r="N67" s="5">
        <v>19</v>
      </c>
      <c r="O67" s="5">
        <v>17</v>
      </c>
      <c r="P67" s="6">
        <v>40972</v>
      </c>
      <c r="Q67" s="5">
        <v>48.672897910000003</v>
      </c>
      <c r="S67" s="28"/>
      <c r="T67" s="28"/>
      <c r="U67" s="28"/>
      <c r="V67" s="28"/>
      <c r="W67" s="28"/>
      <c r="X67" s="28"/>
      <c r="Y67" s="28"/>
      <c r="Z67" s="28"/>
    </row>
    <row r="68" spans="1:26" ht="15" hidden="1" customHeight="1" x14ac:dyDescent="0.25">
      <c r="A68" s="3" t="s">
        <v>99</v>
      </c>
      <c r="B68" s="4" t="s">
        <v>101</v>
      </c>
      <c r="C68" s="11">
        <v>21620</v>
      </c>
      <c r="D68" s="10">
        <v>80556</v>
      </c>
      <c r="E68" s="10" t="s">
        <v>211</v>
      </c>
      <c r="F68" s="11">
        <v>13775</v>
      </c>
      <c r="G68" s="12">
        <f>SUM(F68/C68)</f>
        <v>0.63714153561517117</v>
      </c>
      <c r="H68" s="5">
        <v>4</v>
      </c>
      <c r="I68" s="5">
        <v>190</v>
      </c>
      <c r="J68" s="5">
        <v>101.4</v>
      </c>
      <c r="K68" s="5">
        <v>69.400000000000006</v>
      </c>
      <c r="L68" s="5">
        <v>167.5</v>
      </c>
      <c r="M68" s="5">
        <v>3.194</v>
      </c>
      <c r="N68" s="5">
        <v>20</v>
      </c>
      <c r="O68" s="5">
        <v>20</v>
      </c>
      <c r="P68" s="6">
        <v>41187</v>
      </c>
      <c r="Q68" s="5">
        <v>76.584439619999998</v>
      </c>
      <c r="S68" s="28"/>
      <c r="T68" s="28"/>
      <c r="U68" s="28"/>
      <c r="V68" s="28"/>
      <c r="W68" s="28"/>
      <c r="X68" s="28"/>
      <c r="Y68" s="28"/>
      <c r="Z68" s="28"/>
    </row>
    <row r="69" spans="1:26" ht="15" hidden="1" customHeight="1" x14ac:dyDescent="0.25">
      <c r="A69" s="3" t="s">
        <v>99</v>
      </c>
      <c r="B69" s="4" t="s">
        <v>102</v>
      </c>
      <c r="C69" s="11">
        <v>26895</v>
      </c>
      <c r="D69" s="10">
        <v>157040</v>
      </c>
      <c r="E69" s="10" t="s">
        <v>210</v>
      </c>
      <c r="F69" s="11">
        <v>18810</v>
      </c>
      <c r="G69" s="12">
        <f>SUM(F69/C69)</f>
        <v>0.69938650306748462</v>
      </c>
      <c r="H69" s="5">
        <v>4</v>
      </c>
      <c r="I69" s="5">
        <v>195</v>
      </c>
      <c r="J69" s="5">
        <v>105.9</v>
      </c>
      <c r="K69" s="5">
        <v>72.3</v>
      </c>
      <c r="L69" s="5">
        <v>181.5</v>
      </c>
      <c r="M69" s="5">
        <v>3.88</v>
      </c>
      <c r="N69" s="5">
        <v>20.5</v>
      </c>
      <c r="O69" s="5">
        <v>19</v>
      </c>
      <c r="P69" s="6">
        <v>40887</v>
      </c>
      <c r="Q69" s="5">
        <v>80.387779120000005</v>
      </c>
      <c r="S69" s="28"/>
      <c r="T69" s="28"/>
      <c r="U69" s="28"/>
      <c r="V69" s="28"/>
      <c r="W69" s="28"/>
      <c r="X69" s="28"/>
      <c r="Y69" s="28"/>
      <c r="Z69" s="28"/>
    </row>
    <row r="70" spans="1:26" ht="15" hidden="1" customHeight="1" x14ac:dyDescent="0.25">
      <c r="A70" s="3" t="s">
        <v>103</v>
      </c>
      <c r="B70" s="4" t="s">
        <v>104</v>
      </c>
      <c r="C70" s="11">
        <v>31505</v>
      </c>
      <c r="D70" s="10">
        <v>24072</v>
      </c>
      <c r="E70" s="10" t="s">
        <v>210</v>
      </c>
      <c r="F70" s="11">
        <v>26975</v>
      </c>
      <c r="G70" s="12">
        <f>SUM(F70/C70)</f>
        <v>0.85621329947627356</v>
      </c>
      <c r="H70" s="5">
        <v>3</v>
      </c>
      <c r="I70" s="5">
        <v>210</v>
      </c>
      <c r="J70" s="5">
        <v>105.1</v>
      </c>
      <c r="K70" s="5">
        <v>70.5</v>
      </c>
      <c r="L70" s="5">
        <v>190.2</v>
      </c>
      <c r="M70" s="5">
        <v>3.3730000000000002</v>
      </c>
      <c r="N70" s="5">
        <v>18.5</v>
      </c>
      <c r="O70" s="5">
        <v>23</v>
      </c>
      <c r="P70" s="6">
        <v>41099</v>
      </c>
      <c r="Q70" s="5">
        <v>87.211001039999999</v>
      </c>
      <c r="S70" s="28"/>
      <c r="T70" s="28"/>
      <c r="U70" s="28"/>
      <c r="V70" s="28"/>
      <c r="W70" s="28"/>
      <c r="X70" s="28"/>
      <c r="Y70" s="28"/>
      <c r="Z70" s="28"/>
    </row>
    <row r="71" spans="1:26" ht="15" hidden="1" customHeight="1" x14ac:dyDescent="0.25">
      <c r="A71" s="3" t="s">
        <v>103</v>
      </c>
      <c r="B71" s="4" t="s">
        <v>105</v>
      </c>
      <c r="C71" s="11">
        <v>37805</v>
      </c>
      <c r="D71" s="10">
        <v>12698</v>
      </c>
      <c r="E71" s="10" t="s">
        <v>211</v>
      </c>
      <c r="F71" s="11">
        <v>32075.000000000004</v>
      </c>
      <c r="G71" s="12">
        <f>SUM(F71/C71)</f>
        <v>0.8484327469911388</v>
      </c>
      <c r="H71" s="5">
        <v>3</v>
      </c>
      <c r="I71" s="5">
        <v>225</v>
      </c>
      <c r="J71" s="5">
        <v>110.2</v>
      </c>
      <c r="K71" s="5">
        <v>70.900000000000006</v>
      </c>
      <c r="L71" s="5">
        <v>189.2</v>
      </c>
      <c r="M71" s="5">
        <v>3.6379999999999999</v>
      </c>
      <c r="N71" s="5">
        <v>19.8</v>
      </c>
      <c r="O71" s="5">
        <v>23</v>
      </c>
      <c r="P71" s="6">
        <v>41039</v>
      </c>
      <c r="Q71" s="5">
        <v>94.946698400000002</v>
      </c>
      <c r="S71" s="28"/>
      <c r="T71" s="28"/>
      <c r="U71" s="28"/>
      <c r="V71" s="28"/>
      <c r="W71" s="28"/>
      <c r="X71" s="28"/>
      <c r="Y71" s="28"/>
      <c r="Z71" s="28"/>
    </row>
    <row r="72" spans="1:26" ht="15" hidden="1" customHeight="1" x14ac:dyDescent="0.25">
      <c r="A72" s="3" t="s">
        <v>103</v>
      </c>
      <c r="B72" s="4" t="s">
        <v>106</v>
      </c>
      <c r="C72" s="11">
        <v>46305</v>
      </c>
      <c r="D72" s="10">
        <v>3334</v>
      </c>
      <c r="E72" s="10" t="s">
        <v>210</v>
      </c>
      <c r="F72" s="11">
        <v>38955</v>
      </c>
      <c r="G72" s="12">
        <f>SUM(F72/C72)</f>
        <v>0.84126984126984128</v>
      </c>
      <c r="H72" s="5">
        <v>4</v>
      </c>
      <c r="I72" s="5">
        <v>300</v>
      </c>
      <c r="J72" s="5">
        <v>110.2</v>
      </c>
      <c r="K72" s="5">
        <v>70.900000000000006</v>
      </c>
      <c r="L72" s="5">
        <v>189.2</v>
      </c>
      <c r="M72" s="5">
        <v>3.6930000000000001</v>
      </c>
      <c r="N72" s="5">
        <v>19.8</v>
      </c>
      <c r="O72" s="5">
        <v>21</v>
      </c>
      <c r="P72" s="6">
        <v>41241</v>
      </c>
      <c r="Q72" s="5">
        <v>125.0133574</v>
      </c>
      <c r="S72" s="28"/>
      <c r="T72" s="28"/>
      <c r="U72" s="28"/>
      <c r="V72" s="28"/>
      <c r="W72" s="28"/>
      <c r="X72" s="28"/>
      <c r="Y72" s="28"/>
      <c r="Z72" s="28"/>
    </row>
    <row r="73" spans="1:26" ht="15" hidden="1" customHeight="1" x14ac:dyDescent="0.25">
      <c r="A73" s="3" t="s">
        <v>103</v>
      </c>
      <c r="B73" s="4" t="s">
        <v>107</v>
      </c>
      <c r="C73" s="11">
        <v>54005</v>
      </c>
      <c r="D73" s="10">
        <v>6375</v>
      </c>
      <c r="E73" s="10" t="s">
        <v>210</v>
      </c>
      <c r="F73" s="11">
        <v>40375</v>
      </c>
      <c r="G73" s="12">
        <f>SUM(F73/C73)</f>
        <v>0.74761596148504772</v>
      </c>
      <c r="H73" s="5">
        <v>4</v>
      </c>
      <c r="I73" s="5">
        <v>290</v>
      </c>
      <c r="J73" s="5">
        <v>112.2</v>
      </c>
      <c r="K73" s="5">
        <v>72</v>
      </c>
      <c r="L73" s="5">
        <v>196.7</v>
      </c>
      <c r="M73" s="5">
        <v>3.89</v>
      </c>
      <c r="N73" s="5">
        <v>22.5</v>
      </c>
      <c r="O73" s="5">
        <v>22</v>
      </c>
      <c r="P73" s="6">
        <v>40997</v>
      </c>
      <c r="Q73" s="5">
        <v>124.44671630000001</v>
      </c>
      <c r="S73" s="28"/>
      <c r="T73" s="28"/>
      <c r="U73" s="28"/>
      <c r="V73" s="28"/>
      <c r="W73" s="28"/>
      <c r="X73" s="28"/>
      <c r="Y73" s="28"/>
      <c r="Z73" s="28"/>
    </row>
    <row r="74" spans="1:26" ht="15" hidden="1" customHeight="1" x14ac:dyDescent="0.25">
      <c r="A74" s="3" t="s">
        <v>103</v>
      </c>
      <c r="B74" s="4" t="s">
        <v>108</v>
      </c>
      <c r="C74" s="11">
        <v>60105</v>
      </c>
      <c r="D74" s="10">
        <v>9126</v>
      </c>
      <c r="E74" s="10" t="s">
        <v>212</v>
      </c>
      <c r="F74" s="11">
        <v>43870</v>
      </c>
      <c r="G74" s="12">
        <f>SUM(F74/C74)</f>
        <v>0.72988936028616591</v>
      </c>
      <c r="H74" s="5">
        <v>4.7</v>
      </c>
      <c r="I74" s="5">
        <v>230</v>
      </c>
      <c r="J74" s="5">
        <v>112.2</v>
      </c>
      <c r="K74" s="5">
        <v>76.400000000000006</v>
      </c>
      <c r="L74" s="5">
        <v>192.5</v>
      </c>
      <c r="M74" s="5">
        <v>5.4009999999999998</v>
      </c>
      <c r="N74" s="5">
        <v>25.4</v>
      </c>
      <c r="O74" s="5">
        <v>15</v>
      </c>
      <c r="P74" s="6">
        <v>41212</v>
      </c>
      <c r="Q74" s="5">
        <v>105.760458</v>
      </c>
      <c r="S74" s="28"/>
      <c r="T74" s="28"/>
      <c r="U74" s="28"/>
      <c r="V74" s="28"/>
      <c r="W74" s="28"/>
      <c r="X74" s="28"/>
      <c r="Y74" s="28"/>
      <c r="Z74" s="28"/>
    </row>
    <row r="75" spans="1:26" ht="15" hidden="1" customHeight="1" x14ac:dyDescent="0.25">
      <c r="A75" s="3" t="s">
        <v>103</v>
      </c>
      <c r="B75" s="4" t="s">
        <v>109</v>
      </c>
      <c r="C75" s="11">
        <v>34605</v>
      </c>
      <c r="D75" s="10">
        <v>51238</v>
      </c>
      <c r="E75" s="10" t="s">
        <v>211</v>
      </c>
      <c r="F75" s="11">
        <v>29140</v>
      </c>
      <c r="G75" s="12">
        <f>SUM(F75/C75)</f>
        <v>0.84207484467562488</v>
      </c>
      <c r="H75" s="5">
        <v>3</v>
      </c>
      <c r="I75" s="5">
        <v>220</v>
      </c>
      <c r="J75" s="5">
        <v>103</v>
      </c>
      <c r="K75" s="5">
        <v>71.5</v>
      </c>
      <c r="L75" s="5">
        <v>180.1</v>
      </c>
      <c r="M75" s="5">
        <v>3.9</v>
      </c>
      <c r="N75" s="5">
        <v>17.2</v>
      </c>
      <c r="O75" s="5">
        <v>21</v>
      </c>
      <c r="P75" s="6">
        <v>40912</v>
      </c>
      <c r="Q75" s="5">
        <v>91.943801559999997</v>
      </c>
      <c r="S75" s="28"/>
      <c r="T75" s="28"/>
      <c r="U75" s="28"/>
      <c r="V75" s="28"/>
      <c r="W75" s="28"/>
      <c r="X75" s="28"/>
      <c r="Y75" s="28"/>
      <c r="Z75" s="28"/>
    </row>
    <row r="76" spans="1:26" ht="15" hidden="1" customHeight="1" x14ac:dyDescent="0.25">
      <c r="A76" s="3" t="s">
        <v>110</v>
      </c>
      <c r="B76" s="4" t="s">
        <v>111</v>
      </c>
      <c r="C76" s="11">
        <v>39080</v>
      </c>
      <c r="D76" s="10">
        <v>13798</v>
      </c>
      <c r="E76" s="10" t="s">
        <v>210</v>
      </c>
      <c r="F76" s="11">
        <v>20525</v>
      </c>
      <c r="G76" s="12">
        <f>SUM(F76/C76)</f>
        <v>0.52520470829068577</v>
      </c>
      <c r="H76" s="5">
        <v>4.5999999999999996</v>
      </c>
      <c r="I76" s="5">
        <v>275</v>
      </c>
      <c r="J76" s="5">
        <v>109</v>
      </c>
      <c r="K76" s="5">
        <v>73.599999999999994</v>
      </c>
      <c r="L76" s="5">
        <v>208.5</v>
      </c>
      <c r="M76" s="5">
        <v>3.8679999999999999</v>
      </c>
      <c r="N76" s="5">
        <v>20</v>
      </c>
      <c r="O76" s="5">
        <v>22</v>
      </c>
      <c r="P76" s="6">
        <v>41124</v>
      </c>
      <c r="Q76" s="5">
        <v>113.5402069</v>
      </c>
      <c r="S76" s="28"/>
      <c r="T76" s="28"/>
      <c r="U76" s="28"/>
      <c r="V76" s="28"/>
      <c r="W76" s="28"/>
      <c r="X76" s="28"/>
      <c r="Y76" s="28"/>
      <c r="Z76" s="28"/>
    </row>
    <row r="77" spans="1:26" ht="15" hidden="1" customHeight="1" x14ac:dyDescent="0.25">
      <c r="A77" s="3" t="s">
        <v>110</v>
      </c>
      <c r="B77" s="4" t="s">
        <v>112</v>
      </c>
      <c r="C77" s="11">
        <v>43330</v>
      </c>
      <c r="D77" s="10">
        <v>48911</v>
      </c>
      <c r="E77" s="10" t="s">
        <v>210</v>
      </c>
      <c r="F77" s="11">
        <v>21725</v>
      </c>
      <c r="G77" s="12">
        <f>SUM(F77/C77)</f>
        <v>0.5013847219016847</v>
      </c>
      <c r="H77" s="5">
        <v>4.5999999999999996</v>
      </c>
      <c r="I77" s="5">
        <v>215</v>
      </c>
      <c r="J77" s="5">
        <v>117.7</v>
      </c>
      <c r="K77" s="5">
        <v>78.2</v>
      </c>
      <c r="L77" s="5">
        <v>215.3</v>
      </c>
      <c r="M77" s="5">
        <v>4.1210000000000004</v>
      </c>
      <c r="N77" s="5">
        <v>19</v>
      </c>
      <c r="O77" s="5">
        <v>21</v>
      </c>
      <c r="P77" s="6">
        <v>41064</v>
      </c>
      <c r="Q77" s="5">
        <v>93.957916900000001</v>
      </c>
      <c r="S77" s="28"/>
      <c r="T77" s="28"/>
      <c r="U77" s="28"/>
      <c r="V77" s="28"/>
      <c r="W77" s="28"/>
      <c r="X77" s="28"/>
      <c r="Y77" s="28"/>
      <c r="Z77" s="28"/>
    </row>
    <row r="78" spans="1:26" ht="15" hidden="1" customHeight="1" x14ac:dyDescent="0.25">
      <c r="A78" s="3" t="s">
        <v>110</v>
      </c>
      <c r="B78" s="4" t="s">
        <v>113</v>
      </c>
      <c r="C78" s="11">
        <v>42660</v>
      </c>
      <c r="D78" s="10">
        <v>22925</v>
      </c>
      <c r="E78" s="10" t="s">
        <v>210</v>
      </c>
      <c r="F78" s="11">
        <v>20765</v>
      </c>
      <c r="G78" s="12">
        <f>SUM(F78/C78)</f>
        <v>0.48675574308485703</v>
      </c>
      <c r="H78" s="5">
        <v>5.4</v>
      </c>
      <c r="I78" s="5">
        <v>300</v>
      </c>
      <c r="J78" s="5">
        <v>119</v>
      </c>
      <c r="K78" s="5">
        <v>79.900000000000006</v>
      </c>
      <c r="L78" s="5">
        <v>204.8</v>
      </c>
      <c r="M78" s="5">
        <v>5.3929999999999998</v>
      </c>
      <c r="N78" s="5">
        <v>30</v>
      </c>
      <c r="O78" s="5">
        <v>15</v>
      </c>
      <c r="P78" s="6">
        <v>41266</v>
      </c>
      <c r="Q78" s="5">
        <v>123.97204670000001</v>
      </c>
      <c r="S78" s="28"/>
      <c r="T78" s="28"/>
      <c r="U78" s="28"/>
      <c r="V78" s="28"/>
      <c r="W78" s="28"/>
      <c r="X78" s="28"/>
      <c r="Y78" s="28"/>
      <c r="Z78" s="28"/>
    </row>
    <row r="79" spans="1:26" ht="15" hidden="1" customHeight="1" x14ac:dyDescent="0.25">
      <c r="A79" s="3" t="s">
        <v>114</v>
      </c>
      <c r="B79" s="4" t="s">
        <v>115</v>
      </c>
      <c r="C79" s="11">
        <v>13987</v>
      </c>
      <c r="D79" s="10">
        <v>26232</v>
      </c>
      <c r="E79" s="10" t="s">
        <v>220</v>
      </c>
      <c r="F79" s="11">
        <v>8325</v>
      </c>
      <c r="G79" s="12">
        <f>SUM(F79/C79)</f>
        <v>0.59519553871452058</v>
      </c>
      <c r="H79" s="5">
        <v>1.8</v>
      </c>
      <c r="I79" s="5">
        <v>113</v>
      </c>
      <c r="J79" s="5">
        <v>98.4</v>
      </c>
      <c r="K79" s="5">
        <v>66.5</v>
      </c>
      <c r="L79" s="5">
        <v>173.6</v>
      </c>
      <c r="M79" s="5">
        <v>2.25</v>
      </c>
      <c r="N79" s="5">
        <v>13.2</v>
      </c>
      <c r="O79" s="5">
        <v>30</v>
      </c>
      <c r="P79" s="6">
        <v>41022</v>
      </c>
      <c r="Q79" s="5">
        <v>45.832180559999998</v>
      </c>
      <c r="S79" s="28"/>
      <c r="T79" s="28"/>
      <c r="U79" s="28"/>
      <c r="V79" s="28"/>
      <c r="W79" s="28"/>
      <c r="X79" s="28"/>
      <c r="Y79" s="28"/>
      <c r="Z79" s="28"/>
    </row>
    <row r="80" spans="1:26" ht="15" hidden="1" customHeight="1" x14ac:dyDescent="0.25">
      <c r="A80" s="3" t="s">
        <v>114</v>
      </c>
      <c r="B80" s="4" t="s">
        <v>116</v>
      </c>
      <c r="C80" s="11">
        <v>19047</v>
      </c>
      <c r="D80" s="10">
        <v>42541</v>
      </c>
      <c r="E80" s="10" t="s">
        <v>210</v>
      </c>
      <c r="F80" s="11">
        <v>10395</v>
      </c>
      <c r="G80" s="12">
        <f>SUM(F80/C80)</f>
        <v>0.54575523704520401</v>
      </c>
      <c r="H80" s="5">
        <v>2.4</v>
      </c>
      <c r="I80" s="5">
        <v>154</v>
      </c>
      <c r="J80" s="5">
        <v>100.8</v>
      </c>
      <c r="K80" s="5">
        <v>68.900000000000006</v>
      </c>
      <c r="L80" s="5">
        <v>175.4</v>
      </c>
      <c r="M80" s="5">
        <v>2.91</v>
      </c>
      <c r="N80" s="5">
        <v>15.9</v>
      </c>
      <c r="O80" s="5">
        <v>24</v>
      </c>
      <c r="P80" s="6">
        <v>41237</v>
      </c>
      <c r="Q80" s="5">
        <v>62.441962349999997</v>
      </c>
      <c r="S80" s="28"/>
      <c r="T80" s="28"/>
      <c r="U80" s="28"/>
      <c r="V80" s="28"/>
      <c r="W80" s="28"/>
      <c r="X80" s="28"/>
      <c r="Y80" s="28"/>
      <c r="Z80" s="28"/>
    </row>
    <row r="81" spans="1:26" ht="15" hidden="1" customHeight="1" x14ac:dyDescent="0.25">
      <c r="A81" s="3" t="s">
        <v>114</v>
      </c>
      <c r="B81" s="4" t="s">
        <v>117</v>
      </c>
      <c r="C81" s="11">
        <v>17357</v>
      </c>
      <c r="D81" s="10">
        <v>55616</v>
      </c>
      <c r="E81" s="10" t="s">
        <v>210</v>
      </c>
      <c r="F81" s="11">
        <v>10595</v>
      </c>
      <c r="G81" s="12">
        <f>SUM(F81/C81)</f>
        <v>0.61041654663824396</v>
      </c>
      <c r="H81" s="5">
        <v>2.4</v>
      </c>
      <c r="I81" s="5">
        <v>145</v>
      </c>
      <c r="J81" s="5">
        <v>103.7</v>
      </c>
      <c r="K81" s="5">
        <v>68.5</v>
      </c>
      <c r="L81" s="5">
        <v>187.8</v>
      </c>
      <c r="M81" s="5">
        <v>2.9449999999999998</v>
      </c>
      <c r="N81" s="5">
        <v>16.3</v>
      </c>
      <c r="O81" s="5">
        <v>25</v>
      </c>
      <c r="P81" s="6">
        <v>40937</v>
      </c>
      <c r="Q81" s="5">
        <v>58.606772919999997</v>
      </c>
      <c r="S81" s="28"/>
      <c r="T81" s="28"/>
      <c r="U81" s="28"/>
      <c r="V81" s="28"/>
      <c r="W81" s="28"/>
      <c r="X81" s="28"/>
      <c r="Y81" s="28"/>
      <c r="Z81" s="28"/>
    </row>
    <row r="82" spans="1:26" ht="15" hidden="1" customHeight="1" x14ac:dyDescent="0.25">
      <c r="A82" s="3" t="s">
        <v>114</v>
      </c>
      <c r="B82" s="4" t="s">
        <v>118</v>
      </c>
      <c r="C82" s="11">
        <v>24997</v>
      </c>
      <c r="D82" s="10">
        <v>5711</v>
      </c>
      <c r="E82" s="10" t="s">
        <v>210</v>
      </c>
      <c r="F82" s="11">
        <v>16575</v>
      </c>
      <c r="G82" s="12">
        <f>SUM(F82/C82)</f>
        <v>0.66307956954834579</v>
      </c>
      <c r="H82" s="5">
        <v>3.5</v>
      </c>
      <c r="I82" s="5">
        <v>210</v>
      </c>
      <c r="J82" s="5">
        <v>107.1</v>
      </c>
      <c r="K82" s="5">
        <v>70.3</v>
      </c>
      <c r="L82" s="5">
        <v>194.1</v>
      </c>
      <c r="M82" s="5">
        <v>3.4430000000000001</v>
      </c>
      <c r="N82" s="5">
        <v>19</v>
      </c>
      <c r="O82" s="5">
        <v>22</v>
      </c>
      <c r="P82" s="6">
        <v>41149</v>
      </c>
      <c r="Q82" s="5">
        <v>84.83077858</v>
      </c>
      <c r="S82" s="28"/>
      <c r="T82" s="28"/>
      <c r="U82" s="28"/>
      <c r="V82" s="28"/>
      <c r="W82" s="28"/>
      <c r="X82" s="28"/>
      <c r="Y82" s="28"/>
      <c r="Z82" s="28"/>
    </row>
    <row r="83" spans="1:26" ht="15" hidden="1" customHeight="1" x14ac:dyDescent="0.25">
      <c r="A83" s="3" t="s">
        <v>114</v>
      </c>
      <c r="B83" s="4" t="s">
        <v>119</v>
      </c>
      <c r="C83" s="11">
        <v>25450</v>
      </c>
      <c r="D83" s="10">
        <v>110</v>
      </c>
      <c r="E83" s="10" t="s">
        <v>210</v>
      </c>
      <c r="F83" s="11">
        <v>20940</v>
      </c>
      <c r="G83" s="12">
        <f>SUM(F83/C83)</f>
        <v>0.82278978388998036</v>
      </c>
      <c r="H83" s="5">
        <v>3</v>
      </c>
      <c r="I83" s="5">
        <v>161</v>
      </c>
      <c r="J83" s="5">
        <v>97.2</v>
      </c>
      <c r="K83" s="5">
        <v>72.400000000000006</v>
      </c>
      <c r="L83" s="5">
        <v>180.3</v>
      </c>
      <c r="M83" s="5">
        <v>3.1309999999999998</v>
      </c>
      <c r="N83" s="5">
        <v>19.8</v>
      </c>
      <c r="O83" s="5">
        <v>21</v>
      </c>
      <c r="P83" s="6">
        <v>41089</v>
      </c>
      <c r="Q83" s="5">
        <v>67.544154939999999</v>
      </c>
      <c r="S83" s="28"/>
      <c r="T83" s="28"/>
      <c r="U83" s="28"/>
      <c r="V83" s="28"/>
      <c r="W83" s="28"/>
      <c r="X83" s="28"/>
      <c r="Y83" s="28"/>
      <c r="Z83" s="28"/>
    </row>
    <row r="84" spans="1:26" ht="15" hidden="1" customHeight="1" x14ac:dyDescent="0.25">
      <c r="A84" s="3" t="s">
        <v>114</v>
      </c>
      <c r="B84" s="4" t="s">
        <v>120</v>
      </c>
      <c r="C84" s="11">
        <v>31807</v>
      </c>
      <c r="D84" s="10">
        <v>11337</v>
      </c>
      <c r="E84" s="10" t="s">
        <v>210</v>
      </c>
      <c r="F84" s="11">
        <v>19125</v>
      </c>
      <c r="G84" s="12">
        <f>SUM(F84/C84)</f>
        <v>0.601282736504543</v>
      </c>
      <c r="H84" s="5">
        <v>3.5</v>
      </c>
      <c r="I84" s="5">
        <v>200</v>
      </c>
      <c r="J84" s="5">
        <v>107.3</v>
      </c>
      <c r="K84" s="5">
        <v>69.900000000000006</v>
      </c>
      <c r="L84" s="5">
        <v>186.6</v>
      </c>
      <c r="M84" s="5">
        <v>4.5199999999999996</v>
      </c>
      <c r="N84" s="5">
        <v>24.3</v>
      </c>
      <c r="O84" s="5">
        <v>18</v>
      </c>
      <c r="P84" s="6">
        <v>40925</v>
      </c>
      <c r="Q84" s="5">
        <v>83.920815039999994</v>
      </c>
      <c r="S84" s="28"/>
      <c r="T84" s="28"/>
      <c r="U84" s="28"/>
      <c r="V84" s="28"/>
      <c r="W84" s="28"/>
      <c r="X84" s="28"/>
      <c r="Y84" s="28"/>
      <c r="Z84" s="28"/>
    </row>
    <row r="85" spans="1:26" ht="15" hidden="1" customHeight="1" x14ac:dyDescent="0.25">
      <c r="A85" s="3" t="s">
        <v>114</v>
      </c>
      <c r="B85" s="4" t="s">
        <v>121</v>
      </c>
      <c r="C85" s="11">
        <v>22527</v>
      </c>
      <c r="D85" s="10">
        <v>39348</v>
      </c>
      <c r="E85" s="10" t="s">
        <v>222</v>
      </c>
      <c r="F85" s="11">
        <v>13880</v>
      </c>
      <c r="G85" s="12">
        <f>SUM(F85/C85)</f>
        <v>0.6161495094775159</v>
      </c>
      <c r="H85" s="5">
        <v>3</v>
      </c>
      <c r="I85" s="5">
        <v>173</v>
      </c>
      <c r="J85" s="5">
        <v>107.3</v>
      </c>
      <c r="K85" s="5">
        <v>66.7</v>
      </c>
      <c r="L85" s="5">
        <v>178.3</v>
      </c>
      <c r="M85" s="5">
        <v>3.51</v>
      </c>
      <c r="N85" s="5">
        <v>19.5</v>
      </c>
      <c r="O85" s="5">
        <v>20</v>
      </c>
      <c r="P85" s="6">
        <v>41047</v>
      </c>
      <c r="Q85" s="5">
        <v>70.660941789999995</v>
      </c>
      <c r="S85" s="28"/>
      <c r="T85" s="28"/>
      <c r="U85" s="28"/>
      <c r="V85" s="28"/>
      <c r="W85" s="28"/>
      <c r="X85" s="28"/>
      <c r="Y85" s="28"/>
      <c r="Z85" s="28"/>
    </row>
    <row r="86" spans="1:26" ht="15" hidden="1" customHeight="1" x14ac:dyDescent="0.25">
      <c r="A86" s="3" t="s">
        <v>122</v>
      </c>
      <c r="B86" s="4" t="s">
        <v>123</v>
      </c>
      <c r="C86" s="11">
        <v>16239.999999999998</v>
      </c>
      <c r="D86" s="10">
        <v>14351</v>
      </c>
      <c r="E86" s="10" t="s">
        <v>221</v>
      </c>
      <c r="F86" s="11">
        <v>8800</v>
      </c>
      <c r="G86" s="12">
        <f>SUM(F86/C86)</f>
        <v>0.54187192118226613</v>
      </c>
      <c r="H86" s="5">
        <v>2</v>
      </c>
      <c r="I86" s="5">
        <v>125</v>
      </c>
      <c r="J86" s="5">
        <v>106.5</v>
      </c>
      <c r="K86" s="5">
        <v>69.099999999999994</v>
      </c>
      <c r="L86" s="5">
        <v>184.8</v>
      </c>
      <c r="M86" s="5">
        <v>2.7690000000000001</v>
      </c>
      <c r="N86" s="5">
        <v>15</v>
      </c>
      <c r="O86" s="5">
        <v>28</v>
      </c>
      <c r="P86" s="6">
        <v>41262</v>
      </c>
      <c r="Q86" s="5">
        <v>50.997747609999998</v>
      </c>
      <c r="S86" s="28"/>
      <c r="T86" s="28"/>
      <c r="U86" s="28"/>
      <c r="V86" s="28"/>
      <c r="W86" s="28"/>
      <c r="X86" s="28"/>
      <c r="Y86" s="28"/>
      <c r="Z86" s="28"/>
    </row>
    <row r="87" spans="1:26" ht="15" hidden="1" customHeight="1" x14ac:dyDescent="0.25">
      <c r="A87" s="3" t="s">
        <v>122</v>
      </c>
      <c r="B87" s="4" t="s">
        <v>124</v>
      </c>
      <c r="C87" s="11">
        <v>16540</v>
      </c>
      <c r="D87" s="10">
        <v>26529</v>
      </c>
      <c r="E87" s="10" t="s">
        <v>221</v>
      </c>
      <c r="F87" s="11">
        <v>13890</v>
      </c>
      <c r="G87" s="12">
        <f>SUM(F87/C87)</f>
        <v>0.83978234582829503</v>
      </c>
      <c r="H87" s="5">
        <v>2</v>
      </c>
      <c r="I87" s="5">
        <v>125</v>
      </c>
      <c r="J87" s="5">
        <v>106.4</v>
      </c>
      <c r="K87" s="5">
        <v>69.599999999999994</v>
      </c>
      <c r="L87" s="5">
        <v>185</v>
      </c>
      <c r="M87" s="5">
        <v>2.8919999999999999</v>
      </c>
      <c r="N87" s="5">
        <v>16</v>
      </c>
      <c r="O87" s="5">
        <v>30</v>
      </c>
      <c r="P87" s="6">
        <v>40962</v>
      </c>
      <c r="Q87" s="5">
        <v>51.113474259999997</v>
      </c>
      <c r="S87" s="28"/>
      <c r="T87" s="28"/>
      <c r="U87" s="28"/>
      <c r="V87" s="28"/>
      <c r="W87" s="28"/>
      <c r="X87" s="28"/>
      <c r="Y87" s="28"/>
      <c r="Z87" s="28"/>
    </row>
    <row r="88" spans="1:26" ht="15" hidden="1" customHeight="1" x14ac:dyDescent="0.25">
      <c r="A88" s="3" t="s">
        <v>122</v>
      </c>
      <c r="B88" s="4" t="s">
        <v>125</v>
      </c>
      <c r="C88" s="11">
        <v>19035</v>
      </c>
      <c r="D88" s="10">
        <v>67956</v>
      </c>
      <c r="E88" s="10" t="s">
        <v>220</v>
      </c>
      <c r="F88" s="11">
        <v>11030</v>
      </c>
      <c r="G88" s="12">
        <f>SUM(F88/C88)</f>
        <v>0.57945889151562913</v>
      </c>
      <c r="H88" s="5">
        <v>3</v>
      </c>
      <c r="I88" s="5">
        <v>153</v>
      </c>
      <c r="J88" s="5">
        <v>108.5</v>
      </c>
      <c r="K88" s="5">
        <v>73</v>
      </c>
      <c r="L88" s="5">
        <v>199.7</v>
      </c>
      <c r="M88" s="5">
        <v>3.379</v>
      </c>
      <c r="N88" s="5">
        <v>16</v>
      </c>
      <c r="O88" s="5">
        <v>24</v>
      </c>
      <c r="P88" s="6">
        <v>41174</v>
      </c>
      <c r="Q88" s="5">
        <v>62.239966629999998</v>
      </c>
      <c r="S88" s="28"/>
      <c r="T88" s="28"/>
      <c r="U88" s="28"/>
      <c r="V88" s="28"/>
      <c r="W88" s="28"/>
      <c r="X88" s="28"/>
      <c r="Y88" s="28"/>
      <c r="Z88" s="28"/>
    </row>
    <row r="89" spans="1:26" ht="15" hidden="1" customHeight="1" x14ac:dyDescent="0.25">
      <c r="A89" s="3" t="s">
        <v>122</v>
      </c>
      <c r="B89" s="4" t="s">
        <v>126</v>
      </c>
      <c r="C89" s="11">
        <v>22605</v>
      </c>
      <c r="D89" s="10">
        <v>81174</v>
      </c>
      <c r="E89" s="10" t="s">
        <v>210</v>
      </c>
      <c r="F89" s="11">
        <v>14875</v>
      </c>
      <c r="G89" s="12">
        <f>SUM(F89/C89)</f>
        <v>0.65804025658040255</v>
      </c>
      <c r="H89" s="5">
        <v>4.5999999999999996</v>
      </c>
      <c r="I89" s="5">
        <v>200</v>
      </c>
      <c r="J89" s="5">
        <v>114.7</v>
      </c>
      <c r="K89" s="5">
        <v>78.2</v>
      </c>
      <c r="L89" s="5">
        <v>212</v>
      </c>
      <c r="M89" s="5">
        <v>3.9580000000000002</v>
      </c>
      <c r="N89" s="5">
        <v>19</v>
      </c>
      <c r="O89" s="5">
        <v>21</v>
      </c>
      <c r="P89" s="6">
        <v>41114</v>
      </c>
      <c r="Q89" s="5">
        <v>80.657696459999997</v>
      </c>
      <c r="S89" s="28"/>
      <c r="T89" s="28"/>
      <c r="U89" s="28"/>
      <c r="V89" s="28"/>
      <c r="W89" s="28"/>
      <c r="X89" s="28"/>
      <c r="Y89" s="28"/>
      <c r="Z89" s="28"/>
    </row>
    <row r="90" spans="1:26" ht="15" hidden="1" customHeight="1" x14ac:dyDescent="0.25">
      <c r="A90" s="3" t="s">
        <v>122</v>
      </c>
      <c r="B90" s="4" t="s">
        <v>127</v>
      </c>
      <c r="C90" s="11">
        <v>27560</v>
      </c>
      <c r="D90" s="10">
        <v>27609</v>
      </c>
      <c r="E90" s="10" t="s">
        <v>212</v>
      </c>
      <c r="F90" s="11">
        <v>20430</v>
      </c>
      <c r="G90" s="12">
        <f>SUM(F90/C90)</f>
        <v>0.74129172714078373</v>
      </c>
      <c r="H90" s="5">
        <v>4</v>
      </c>
      <c r="I90" s="5">
        <v>210</v>
      </c>
      <c r="J90" s="5">
        <v>111.6</v>
      </c>
      <c r="K90" s="5">
        <v>70.2</v>
      </c>
      <c r="L90" s="5">
        <v>190.1</v>
      </c>
      <c r="M90" s="5">
        <v>3.8759999999999999</v>
      </c>
      <c r="N90" s="5">
        <v>21</v>
      </c>
      <c r="O90" s="5">
        <v>18</v>
      </c>
      <c r="P90" s="6">
        <v>39491</v>
      </c>
      <c r="Q90" s="5">
        <v>85.949744249999995</v>
      </c>
      <c r="S90" s="28"/>
      <c r="T90" s="28"/>
      <c r="U90" s="28"/>
      <c r="V90" s="28"/>
      <c r="W90" s="28"/>
      <c r="X90" s="28"/>
      <c r="Y90" s="28"/>
      <c r="Z90" s="28"/>
    </row>
    <row r="91" spans="1:26" ht="15" hidden="1" customHeight="1" x14ac:dyDescent="0.25">
      <c r="A91" s="3" t="s">
        <v>122</v>
      </c>
      <c r="B91" s="4" t="s">
        <v>128</v>
      </c>
      <c r="C91" s="11">
        <v>22510</v>
      </c>
      <c r="D91" s="10">
        <v>20380</v>
      </c>
      <c r="E91" s="10" t="s">
        <v>212</v>
      </c>
      <c r="F91" s="11">
        <v>14795</v>
      </c>
      <c r="G91" s="12">
        <f>SUM(F91/C91)</f>
        <v>0.65726343847179036</v>
      </c>
      <c r="H91" s="5">
        <v>3.3</v>
      </c>
      <c r="I91" s="5">
        <v>170</v>
      </c>
      <c r="J91" s="5">
        <v>112.2</v>
      </c>
      <c r="K91" s="5">
        <v>74.900000000000006</v>
      </c>
      <c r="L91" s="5">
        <v>194.7</v>
      </c>
      <c r="M91" s="5">
        <v>3.944</v>
      </c>
      <c r="N91" s="5">
        <v>20</v>
      </c>
      <c r="O91" s="5">
        <v>21</v>
      </c>
      <c r="P91" s="6">
        <v>40106</v>
      </c>
      <c r="Q91" s="5">
        <v>69.671460999999994</v>
      </c>
      <c r="S91" s="28"/>
      <c r="T91" s="28"/>
      <c r="U91" s="28"/>
      <c r="V91" s="28"/>
      <c r="W91" s="28"/>
      <c r="X91" s="28"/>
      <c r="Y91" s="28"/>
      <c r="Z91" s="28"/>
    </row>
    <row r="92" spans="1:26" x14ac:dyDescent="0.25">
      <c r="A92" s="3" t="s">
        <v>191</v>
      </c>
      <c r="B92" s="4" t="s">
        <v>192</v>
      </c>
      <c r="C92" s="11">
        <v>14900</v>
      </c>
      <c r="D92" s="10">
        <v>9761</v>
      </c>
      <c r="E92" s="10" t="s">
        <v>210</v>
      </c>
      <c r="F92" s="11">
        <v>11425</v>
      </c>
      <c r="G92" s="12">
        <f>SUM(F92/C92)</f>
        <v>0.76677852348993292</v>
      </c>
      <c r="H92" s="5">
        <v>2</v>
      </c>
      <c r="I92" s="5">
        <v>115</v>
      </c>
      <c r="J92" s="5">
        <v>98.9</v>
      </c>
      <c r="K92" s="5">
        <v>68.3</v>
      </c>
      <c r="L92" s="5">
        <v>163.30000000000001</v>
      </c>
      <c r="M92" s="5">
        <v>2.7669999999999999</v>
      </c>
      <c r="N92" s="5">
        <v>14.5</v>
      </c>
      <c r="O92" s="5">
        <v>26</v>
      </c>
      <c r="P92" s="6">
        <v>40567</v>
      </c>
      <c r="Q92" s="5">
        <v>46.943876760000002</v>
      </c>
      <c r="S92" s="28"/>
      <c r="T92" s="28"/>
      <c r="U92" s="28"/>
      <c r="V92" s="28"/>
      <c r="W92" s="28"/>
      <c r="X92" s="28"/>
      <c r="Y92" s="28"/>
      <c r="Z92" s="28"/>
    </row>
    <row r="93" spans="1:26" x14ac:dyDescent="0.25">
      <c r="A93" s="3" t="s">
        <v>129</v>
      </c>
      <c r="B93" s="4" t="s">
        <v>134</v>
      </c>
      <c r="C93" s="11">
        <v>38900</v>
      </c>
      <c r="D93" s="10">
        <v>7998</v>
      </c>
      <c r="E93" s="10" t="s">
        <v>218</v>
      </c>
      <c r="F93" s="11">
        <v>32436</v>
      </c>
      <c r="G93" s="12">
        <f>SUM(F93/C93)</f>
        <v>0.83383033419023134</v>
      </c>
      <c r="H93" s="5">
        <v>2.2999999999999998</v>
      </c>
      <c r="I93" s="5">
        <v>190</v>
      </c>
      <c r="J93" s="5">
        <v>94.5</v>
      </c>
      <c r="K93" s="5">
        <v>67.5</v>
      </c>
      <c r="L93" s="5">
        <v>157.9</v>
      </c>
      <c r="M93" s="5">
        <v>3.0550000000000002</v>
      </c>
      <c r="N93" s="5">
        <v>15.9</v>
      </c>
      <c r="O93" s="5">
        <v>26</v>
      </c>
      <c r="P93" s="6">
        <v>40559</v>
      </c>
      <c r="Q93" s="5">
        <v>82.807361929999999</v>
      </c>
      <c r="S93" s="28"/>
      <c r="T93" s="28"/>
      <c r="U93" s="28"/>
      <c r="V93" s="28"/>
      <c r="W93" s="28"/>
      <c r="X93" s="28"/>
      <c r="Y93" s="28"/>
      <c r="Z93" s="28"/>
    </row>
    <row r="94" spans="1:26" x14ac:dyDescent="0.25">
      <c r="A94" s="3" t="s">
        <v>129</v>
      </c>
      <c r="B94" s="4" t="s">
        <v>135</v>
      </c>
      <c r="C94" s="11">
        <v>41000</v>
      </c>
      <c r="D94" s="10">
        <v>1526</v>
      </c>
      <c r="E94" s="10" t="s">
        <v>214</v>
      </c>
      <c r="F94" s="11">
        <v>28635</v>
      </c>
      <c r="G94" s="12">
        <f>SUM(F94/C94)</f>
        <v>0.69841463414634142</v>
      </c>
      <c r="H94" s="5">
        <v>2.2999999999999998</v>
      </c>
      <c r="I94" s="5">
        <v>185</v>
      </c>
      <c r="J94" s="5">
        <v>94.5</v>
      </c>
      <c r="K94" s="5">
        <v>67.5</v>
      </c>
      <c r="L94" s="5">
        <v>157.30000000000001</v>
      </c>
      <c r="M94" s="5">
        <v>2.9750000000000001</v>
      </c>
      <c r="N94" s="5">
        <v>14</v>
      </c>
      <c r="O94" s="5">
        <v>27</v>
      </c>
      <c r="P94" s="6">
        <v>40761</v>
      </c>
      <c r="Q94" s="5">
        <v>81.848969240000002</v>
      </c>
      <c r="S94" s="28"/>
      <c r="T94" s="28"/>
      <c r="U94" s="28"/>
      <c r="V94" s="28"/>
      <c r="W94" s="28"/>
      <c r="X94" s="28"/>
      <c r="Y94" s="28"/>
      <c r="Z94" s="28"/>
    </row>
    <row r="95" spans="1:26" x14ac:dyDescent="0.25">
      <c r="A95" s="3" t="s">
        <v>129</v>
      </c>
      <c r="B95" s="4" t="s">
        <v>130</v>
      </c>
      <c r="C95" s="11">
        <v>31750</v>
      </c>
      <c r="D95" s="10">
        <v>18392</v>
      </c>
      <c r="E95" s="10" t="s">
        <v>210</v>
      </c>
      <c r="F95" s="11">
        <v>26050</v>
      </c>
      <c r="G95" s="12">
        <f>SUM(F95/C95)</f>
        <v>0.82047244094488192</v>
      </c>
      <c r="H95" s="5">
        <v>2.2999999999999998</v>
      </c>
      <c r="I95" s="5">
        <v>185</v>
      </c>
      <c r="J95" s="5">
        <v>105.9</v>
      </c>
      <c r="K95" s="5">
        <v>67.7</v>
      </c>
      <c r="L95" s="5">
        <v>177.4</v>
      </c>
      <c r="M95" s="5">
        <v>3.25</v>
      </c>
      <c r="N95" s="5">
        <v>16.399999999999999</v>
      </c>
      <c r="O95" s="5">
        <v>26</v>
      </c>
      <c r="P95" s="6">
        <v>40657</v>
      </c>
      <c r="Q95" s="5">
        <v>78.280730879999993</v>
      </c>
      <c r="S95" s="28"/>
      <c r="T95" s="28"/>
      <c r="U95" s="28"/>
      <c r="V95" s="28"/>
      <c r="W95" s="28"/>
      <c r="X95" s="28"/>
      <c r="Y95" s="28"/>
      <c r="Z95" s="28"/>
    </row>
    <row r="96" spans="1:26" x14ac:dyDescent="0.25">
      <c r="A96" s="3" t="s">
        <v>28</v>
      </c>
      <c r="B96" s="4" t="s">
        <v>29</v>
      </c>
      <c r="C96" s="11">
        <v>26990</v>
      </c>
      <c r="D96" s="10">
        <v>19747</v>
      </c>
      <c r="E96" s="10" t="s">
        <v>219</v>
      </c>
      <c r="F96" s="11">
        <v>24500</v>
      </c>
      <c r="G96" s="12">
        <f>SUM(F96/C96)</f>
        <v>0.9077436087439793</v>
      </c>
      <c r="H96" s="5">
        <v>2.5</v>
      </c>
      <c r="I96" s="5">
        <v>170</v>
      </c>
      <c r="J96" s="5">
        <v>107.3</v>
      </c>
      <c r="K96" s="5">
        <v>68.400000000000006</v>
      </c>
      <c r="L96" s="5">
        <v>176</v>
      </c>
      <c r="M96" s="5">
        <v>3.1789999999999998</v>
      </c>
      <c r="N96" s="5">
        <v>16.600000000000001</v>
      </c>
      <c r="O96" s="5">
        <v>26</v>
      </c>
      <c r="P96" s="6">
        <v>40722</v>
      </c>
      <c r="Q96" s="5">
        <v>71.191206710000003</v>
      </c>
      <c r="S96" s="28"/>
      <c r="T96" s="28"/>
      <c r="U96" s="28"/>
      <c r="V96" s="28"/>
      <c r="W96" s="28"/>
      <c r="X96" s="28"/>
      <c r="Y96" s="28"/>
      <c r="Z96" s="28"/>
    </row>
    <row r="97" spans="1:26" x14ac:dyDescent="0.25">
      <c r="A97" s="3" t="s">
        <v>165</v>
      </c>
      <c r="B97" s="4" t="s">
        <v>166</v>
      </c>
      <c r="C97" s="11">
        <v>41430</v>
      </c>
      <c r="D97" s="10">
        <v>8982</v>
      </c>
      <c r="E97" s="10" t="s">
        <v>210</v>
      </c>
      <c r="F97" s="11">
        <v>41250</v>
      </c>
      <c r="G97" s="12">
        <f>SUM(F97/C97)</f>
        <v>0.99565532223026787</v>
      </c>
      <c r="H97" s="5">
        <v>2.7</v>
      </c>
      <c r="I97" s="5">
        <v>217</v>
      </c>
      <c r="J97" s="5">
        <v>95.2</v>
      </c>
      <c r="K97" s="5">
        <v>70.099999999999994</v>
      </c>
      <c r="L97" s="5">
        <v>171</v>
      </c>
      <c r="M97" s="5">
        <v>2.778</v>
      </c>
      <c r="N97" s="5">
        <v>17</v>
      </c>
      <c r="O97" s="5">
        <v>22</v>
      </c>
      <c r="P97" s="6">
        <v>40958</v>
      </c>
      <c r="Q97" s="5">
        <v>93.437330700000004</v>
      </c>
      <c r="S97" s="28"/>
      <c r="T97" s="28"/>
      <c r="U97" s="28"/>
      <c r="V97" s="28"/>
      <c r="W97" s="28"/>
      <c r="X97" s="28"/>
      <c r="Y97" s="28"/>
      <c r="Z97" s="28"/>
    </row>
    <row r="98" spans="1:26" x14ac:dyDescent="0.25">
      <c r="A98" s="3" t="s">
        <v>24</v>
      </c>
      <c r="B98" s="4" t="s">
        <v>26</v>
      </c>
      <c r="C98" s="11">
        <v>33950</v>
      </c>
      <c r="D98" s="10">
        <v>18780</v>
      </c>
      <c r="E98" s="10" t="s">
        <v>222</v>
      </c>
      <c r="F98" s="11">
        <v>23555</v>
      </c>
      <c r="G98" s="12">
        <f>SUM(F98/C98)</f>
        <v>0.6938144329896907</v>
      </c>
      <c r="H98" s="5">
        <v>2.8</v>
      </c>
      <c r="I98" s="5">
        <v>200</v>
      </c>
      <c r="J98" s="5">
        <v>108.7</v>
      </c>
      <c r="K98" s="5">
        <v>76.099999999999994</v>
      </c>
      <c r="L98" s="5">
        <v>192</v>
      </c>
      <c r="M98" s="5">
        <v>3.5609999999999999</v>
      </c>
      <c r="N98" s="5">
        <v>18.5</v>
      </c>
      <c r="O98" s="5">
        <v>22</v>
      </c>
      <c r="P98" s="6">
        <v>40764</v>
      </c>
      <c r="Q98" s="5">
        <v>84.565105020000004</v>
      </c>
      <c r="S98" s="28"/>
      <c r="T98" s="28"/>
      <c r="U98" s="28"/>
      <c r="V98" s="28"/>
      <c r="W98" s="28"/>
      <c r="X98" s="28"/>
      <c r="Y98" s="28"/>
      <c r="Z98" s="28"/>
    </row>
    <row r="99" spans="1:26" x14ac:dyDescent="0.25">
      <c r="A99" s="3" t="s">
        <v>28</v>
      </c>
      <c r="B99" s="4" t="s">
        <v>30</v>
      </c>
      <c r="C99" s="11">
        <v>33400</v>
      </c>
      <c r="D99" s="10">
        <v>9231</v>
      </c>
      <c r="E99" s="10" t="s">
        <v>219</v>
      </c>
      <c r="F99" s="11">
        <v>28675</v>
      </c>
      <c r="G99" s="12">
        <f>SUM(F99/C99)</f>
        <v>0.85853293413173648</v>
      </c>
      <c r="H99" s="5">
        <v>2.8</v>
      </c>
      <c r="I99" s="5">
        <v>193</v>
      </c>
      <c r="J99" s="5">
        <v>107.3</v>
      </c>
      <c r="K99" s="5">
        <v>68.5</v>
      </c>
      <c r="L99" s="5">
        <v>176</v>
      </c>
      <c r="M99" s="5">
        <v>3.1970000000000001</v>
      </c>
      <c r="N99" s="5">
        <v>16.600000000000001</v>
      </c>
      <c r="O99" s="5">
        <v>24</v>
      </c>
      <c r="P99" s="6">
        <v>40937</v>
      </c>
      <c r="Q99" s="5">
        <v>81.877068559999998</v>
      </c>
      <c r="S99" s="28"/>
      <c r="T99" s="28"/>
      <c r="U99" s="28"/>
      <c r="V99" s="28"/>
      <c r="W99" s="28"/>
      <c r="X99" s="28"/>
      <c r="Y99" s="28"/>
      <c r="Z99" s="28"/>
    </row>
    <row r="100" spans="1:26" x14ac:dyDescent="0.25">
      <c r="A100" s="3" t="s">
        <v>28</v>
      </c>
      <c r="B100" s="4" t="s">
        <v>31</v>
      </c>
      <c r="C100" s="11">
        <v>38900</v>
      </c>
      <c r="D100" s="10">
        <v>17527</v>
      </c>
      <c r="E100" s="10" t="s">
        <v>210</v>
      </c>
      <c r="F100" s="11">
        <v>36125</v>
      </c>
      <c r="G100" s="12">
        <f>SUM(F100/C100)</f>
        <v>0.92866323907455017</v>
      </c>
      <c r="H100" s="5">
        <v>2.8</v>
      </c>
      <c r="I100" s="5">
        <v>193</v>
      </c>
      <c r="J100" s="5">
        <v>111.4</v>
      </c>
      <c r="K100" s="5">
        <v>70.900000000000006</v>
      </c>
      <c r="L100" s="5">
        <v>188</v>
      </c>
      <c r="M100" s="5">
        <v>3.472</v>
      </c>
      <c r="N100" s="5">
        <v>18.5</v>
      </c>
      <c r="O100" s="5">
        <v>25</v>
      </c>
      <c r="P100" s="6">
        <v>40637</v>
      </c>
      <c r="Q100" s="5">
        <v>83.998723799999993</v>
      </c>
      <c r="S100" s="28"/>
      <c r="T100" s="28"/>
      <c r="U100" s="28"/>
      <c r="V100" s="28"/>
      <c r="W100" s="28"/>
      <c r="X100" s="28"/>
      <c r="Y100" s="28"/>
      <c r="Z100" s="28"/>
    </row>
    <row r="101" spans="1:26" ht="15" hidden="1" customHeight="1" x14ac:dyDescent="0.25">
      <c r="A101" s="3" t="s">
        <v>139</v>
      </c>
      <c r="B101" s="4" t="s">
        <v>140</v>
      </c>
      <c r="C101" s="11">
        <v>13499</v>
      </c>
      <c r="D101" s="10">
        <v>42643</v>
      </c>
      <c r="E101" s="10" t="s">
        <v>216</v>
      </c>
      <c r="F101" s="11">
        <v>8450</v>
      </c>
      <c r="G101" s="12">
        <f>SUM(F101/C101)</f>
        <v>0.62597229424401812</v>
      </c>
      <c r="H101" s="5">
        <v>1.8</v>
      </c>
      <c r="I101" s="5">
        <v>126</v>
      </c>
      <c r="J101" s="5">
        <v>99.8</v>
      </c>
      <c r="K101" s="5">
        <v>67.3</v>
      </c>
      <c r="L101" s="5">
        <v>177.5</v>
      </c>
      <c r="M101" s="5">
        <v>2.593</v>
      </c>
      <c r="N101" s="5">
        <v>13.2</v>
      </c>
      <c r="O101" s="5">
        <v>30</v>
      </c>
      <c r="P101" s="6">
        <v>40786</v>
      </c>
      <c r="Q101" s="5">
        <v>50.241977910000003</v>
      </c>
      <c r="S101" s="28"/>
      <c r="T101" s="28"/>
      <c r="U101" s="28"/>
      <c r="V101" s="28"/>
      <c r="W101" s="28"/>
      <c r="X101" s="28"/>
      <c r="Y101" s="28"/>
      <c r="Z101" s="28"/>
    </row>
    <row r="102" spans="1:26" ht="15" hidden="1" customHeight="1" x14ac:dyDescent="0.25">
      <c r="A102" s="3" t="s">
        <v>139</v>
      </c>
      <c r="B102" s="4" t="s">
        <v>141</v>
      </c>
      <c r="C102" s="11">
        <v>20390</v>
      </c>
      <c r="D102" s="10">
        <v>88094</v>
      </c>
      <c r="E102" s="10" t="s">
        <v>215</v>
      </c>
      <c r="F102" s="11">
        <v>11295</v>
      </c>
      <c r="G102" s="12">
        <f>SUM(F102/C102)</f>
        <v>0.55394801373222169</v>
      </c>
      <c r="H102" s="5">
        <v>2.4</v>
      </c>
      <c r="I102" s="5">
        <v>155</v>
      </c>
      <c r="J102" s="5">
        <v>103.1</v>
      </c>
      <c r="K102" s="5">
        <v>69.099999999999994</v>
      </c>
      <c r="L102" s="5">
        <v>183.5</v>
      </c>
      <c r="M102" s="5">
        <v>3.012</v>
      </c>
      <c r="N102" s="5">
        <v>15.9</v>
      </c>
      <c r="O102" s="5">
        <v>25</v>
      </c>
      <c r="P102" s="6">
        <v>40757</v>
      </c>
      <c r="Q102" s="5">
        <v>63.313727829999998</v>
      </c>
      <c r="S102" s="28"/>
      <c r="T102" s="28"/>
      <c r="U102" s="28"/>
      <c r="V102" s="28"/>
      <c r="W102" s="28"/>
      <c r="X102" s="28"/>
      <c r="Y102" s="28"/>
      <c r="Z102" s="28"/>
    </row>
    <row r="103" spans="1:26" ht="15" hidden="1" customHeight="1" x14ac:dyDescent="0.25">
      <c r="A103" s="3" t="s">
        <v>139</v>
      </c>
      <c r="B103" s="4" t="s">
        <v>142</v>
      </c>
      <c r="C103" s="11">
        <v>26249</v>
      </c>
      <c r="D103" s="10">
        <v>79853</v>
      </c>
      <c r="E103" s="10" t="s">
        <v>211</v>
      </c>
      <c r="F103" s="11">
        <v>15125</v>
      </c>
      <c r="G103" s="12">
        <f>SUM(F103/C103)</f>
        <v>0.57621242714008147</v>
      </c>
      <c r="H103" s="5">
        <v>3</v>
      </c>
      <c r="I103" s="5">
        <v>222</v>
      </c>
      <c r="J103" s="5">
        <v>108.3</v>
      </c>
      <c r="K103" s="5">
        <v>70.3</v>
      </c>
      <c r="L103" s="5">
        <v>190.5</v>
      </c>
      <c r="M103" s="5">
        <v>3.294</v>
      </c>
      <c r="N103" s="5">
        <v>18.5</v>
      </c>
      <c r="O103" s="5">
        <v>25</v>
      </c>
      <c r="P103" s="6">
        <v>40669</v>
      </c>
      <c r="Q103" s="5">
        <v>89.427820310000001</v>
      </c>
      <c r="S103" s="28"/>
      <c r="T103" s="28"/>
      <c r="U103" s="28"/>
      <c r="V103" s="28"/>
      <c r="W103" s="28"/>
      <c r="X103" s="28"/>
      <c r="Y103" s="28"/>
      <c r="Z103" s="28"/>
    </row>
    <row r="104" spans="1:26" ht="15" hidden="1" customHeight="1" x14ac:dyDescent="0.25">
      <c r="A104" s="3" t="s">
        <v>139</v>
      </c>
      <c r="B104" s="4" t="s">
        <v>143</v>
      </c>
      <c r="C104" s="11">
        <v>26399</v>
      </c>
      <c r="D104" s="10">
        <v>27308</v>
      </c>
      <c r="E104" s="10" t="s">
        <v>210</v>
      </c>
      <c r="F104" s="11">
        <v>15380</v>
      </c>
      <c r="G104" s="12">
        <f>SUM(F104/C104)</f>
        <v>0.58259782567521501</v>
      </c>
      <c r="H104" s="5">
        <v>3.3</v>
      </c>
      <c r="I104" s="5">
        <v>170</v>
      </c>
      <c r="J104" s="5">
        <v>112.2</v>
      </c>
      <c r="K104" s="5">
        <v>74.900000000000006</v>
      </c>
      <c r="L104" s="5">
        <v>194.8</v>
      </c>
      <c r="M104" s="5">
        <v>3.9910000000000001</v>
      </c>
      <c r="N104" s="5">
        <v>20</v>
      </c>
      <c r="O104" s="5">
        <v>21</v>
      </c>
      <c r="P104" s="6">
        <v>40609</v>
      </c>
      <c r="Q104" s="5">
        <v>71.171664129999996</v>
      </c>
      <c r="S104" s="28"/>
      <c r="T104" s="28"/>
      <c r="U104" s="28"/>
      <c r="V104" s="28"/>
      <c r="W104" s="28"/>
      <c r="X104" s="28"/>
      <c r="Y104" s="28"/>
      <c r="Z104" s="28"/>
    </row>
    <row r="105" spans="1:26" ht="15" hidden="1" customHeight="1" x14ac:dyDescent="0.25">
      <c r="A105" s="3" t="s">
        <v>139</v>
      </c>
      <c r="B105" s="4" t="s">
        <v>144</v>
      </c>
      <c r="C105" s="11">
        <v>29299</v>
      </c>
      <c r="D105" s="10">
        <v>42574</v>
      </c>
      <c r="E105" s="10" t="s">
        <v>214</v>
      </c>
      <c r="F105" s="11">
        <v>17810</v>
      </c>
      <c r="G105" s="12">
        <f>SUM(F105/C105)</f>
        <v>0.60787057578756953</v>
      </c>
      <c r="H105" s="5">
        <v>3.3</v>
      </c>
      <c r="I105" s="5">
        <v>170</v>
      </c>
      <c r="J105" s="5">
        <v>106.3</v>
      </c>
      <c r="K105" s="5">
        <v>71.7</v>
      </c>
      <c r="L105" s="5">
        <v>182.6</v>
      </c>
      <c r="M105" s="5">
        <v>3.9470000000000001</v>
      </c>
      <c r="N105" s="5">
        <v>21</v>
      </c>
      <c r="O105" s="5">
        <v>19</v>
      </c>
      <c r="P105" s="6">
        <v>40811</v>
      </c>
      <c r="Q105" s="5">
        <v>72.290355079999998</v>
      </c>
      <c r="S105" s="28"/>
      <c r="T105" s="28"/>
      <c r="U105" s="28"/>
      <c r="V105" s="28"/>
      <c r="W105" s="28"/>
      <c r="X105" s="28"/>
      <c r="Y105" s="28"/>
      <c r="Z105" s="28"/>
    </row>
    <row r="106" spans="1:26" ht="15" hidden="1" customHeight="1" x14ac:dyDescent="0.25">
      <c r="A106" s="3" t="s">
        <v>139</v>
      </c>
      <c r="B106" s="4" t="s">
        <v>145</v>
      </c>
      <c r="C106" s="11">
        <v>22799</v>
      </c>
      <c r="D106" s="10">
        <v>54158</v>
      </c>
      <c r="E106" s="10" t="s">
        <v>210</v>
      </c>
      <c r="F106" s="11">
        <v>13093</v>
      </c>
      <c r="G106" s="12">
        <f>SUM(F106/C106)</f>
        <v>0.57427957366551163</v>
      </c>
      <c r="H106" s="5">
        <v>3.3</v>
      </c>
      <c r="I106" s="5">
        <v>170</v>
      </c>
      <c r="J106" s="5">
        <v>104.3</v>
      </c>
      <c r="K106" s="5">
        <v>70.400000000000006</v>
      </c>
      <c r="L106" s="5">
        <v>178</v>
      </c>
      <c r="M106" s="5">
        <v>3.8210000000000002</v>
      </c>
      <c r="N106" s="5">
        <v>19.399999999999999</v>
      </c>
      <c r="O106" s="5">
        <v>18</v>
      </c>
      <c r="P106" s="6">
        <v>40567</v>
      </c>
      <c r="Q106" s="5">
        <v>69.78294434</v>
      </c>
      <c r="S106" s="28"/>
      <c r="T106" s="28"/>
      <c r="U106" s="28"/>
      <c r="V106" s="28"/>
      <c r="W106" s="28"/>
      <c r="X106" s="28"/>
      <c r="Y106" s="28"/>
      <c r="Z106" s="28"/>
    </row>
    <row r="107" spans="1:26" ht="15" hidden="1" customHeight="1" x14ac:dyDescent="0.25">
      <c r="A107" s="3" t="s">
        <v>139</v>
      </c>
      <c r="B107" s="4" t="s">
        <v>146</v>
      </c>
      <c r="C107" s="11">
        <v>17890</v>
      </c>
      <c r="D107" s="10">
        <v>65004.999999999993</v>
      </c>
      <c r="E107" s="10" t="s">
        <v>213</v>
      </c>
      <c r="F107" s="11">
        <v>10670</v>
      </c>
      <c r="G107" s="12">
        <f>SUM(F107/C107)</f>
        <v>0.59642258244829516</v>
      </c>
      <c r="H107" s="5">
        <v>3.3</v>
      </c>
      <c r="I107" s="5">
        <v>170</v>
      </c>
      <c r="J107" s="5">
        <v>116.1</v>
      </c>
      <c r="K107" s="5">
        <v>66.5</v>
      </c>
      <c r="L107" s="5">
        <v>196.1</v>
      </c>
      <c r="M107" s="5">
        <v>3.2170000000000001</v>
      </c>
      <c r="N107" s="5">
        <v>19.399999999999999</v>
      </c>
      <c r="O107" s="5">
        <v>18</v>
      </c>
      <c r="P107" s="6">
        <v>40782</v>
      </c>
      <c r="Q107" s="5">
        <v>67.889270589999995</v>
      </c>
      <c r="S107" s="28"/>
      <c r="T107" s="28"/>
      <c r="U107" s="28"/>
      <c r="V107" s="28"/>
      <c r="W107" s="28"/>
      <c r="X107" s="28"/>
      <c r="Y107" s="28"/>
      <c r="Z107" s="28"/>
    </row>
    <row r="108" spans="1:26" ht="15" hidden="1" customHeight="1" x14ac:dyDescent="0.25">
      <c r="A108" s="3" t="s">
        <v>147</v>
      </c>
      <c r="B108" s="4" t="s">
        <v>148</v>
      </c>
      <c r="C108" s="11">
        <v>18145</v>
      </c>
      <c r="D108" s="10">
        <v>1112</v>
      </c>
      <c r="E108" s="10" t="s">
        <v>210</v>
      </c>
      <c r="F108" s="11">
        <v>11240</v>
      </c>
      <c r="G108" s="12">
        <f>SUM(F108/C108)</f>
        <v>0.61945439515017908</v>
      </c>
      <c r="H108" s="5">
        <v>3.1</v>
      </c>
      <c r="I108" s="5">
        <v>150</v>
      </c>
      <c r="J108" s="5">
        <v>107</v>
      </c>
      <c r="K108" s="5">
        <v>69.400000000000006</v>
      </c>
      <c r="L108" s="5">
        <v>192</v>
      </c>
      <c r="M108" s="5">
        <v>3.1019999999999999</v>
      </c>
      <c r="N108" s="5">
        <v>15.2</v>
      </c>
      <c r="O108" s="5">
        <v>25</v>
      </c>
      <c r="P108" s="6">
        <v>40694</v>
      </c>
      <c r="Q108" s="5">
        <v>60.861611549999999</v>
      </c>
      <c r="S108" s="28"/>
      <c r="T108" s="28"/>
      <c r="U108" s="28"/>
      <c r="V108" s="28"/>
      <c r="W108" s="28"/>
      <c r="X108" s="28"/>
      <c r="Y108" s="28"/>
      <c r="Z108" s="28"/>
    </row>
    <row r="109" spans="1:26" ht="15" hidden="1" customHeight="1" x14ac:dyDescent="0.25">
      <c r="A109" s="3" t="s">
        <v>147</v>
      </c>
      <c r="B109" s="4" t="s">
        <v>149</v>
      </c>
      <c r="C109" s="11">
        <v>24150</v>
      </c>
      <c r="D109" s="10">
        <v>38554</v>
      </c>
      <c r="E109" s="10" t="s">
        <v>214</v>
      </c>
      <c r="F109" s="11">
        <v>17100</v>
      </c>
      <c r="G109" s="12">
        <f>SUM(F109/C109)</f>
        <v>0.70807453416149069</v>
      </c>
      <c r="H109" s="5">
        <v>3.5</v>
      </c>
      <c r="I109" s="5">
        <v>215</v>
      </c>
      <c r="J109" s="5">
        <v>109</v>
      </c>
      <c r="K109" s="5">
        <v>73.599999999999994</v>
      </c>
      <c r="L109" s="5">
        <v>195.9</v>
      </c>
      <c r="M109" s="5">
        <v>3.4550000000000001</v>
      </c>
      <c r="N109" s="5">
        <v>18</v>
      </c>
      <c r="O109" s="5">
        <v>23</v>
      </c>
      <c r="P109" s="6">
        <v>40634</v>
      </c>
      <c r="Q109" s="5">
        <v>86.272522910000006</v>
      </c>
      <c r="S109" s="28"/>
      <c r="T109" s="28"/>
      <c r="U109" s="28"/>
      <c r="V109" s="28"/>
      <c r="W109" s="28"/>
      <c r="X109" s="28"/>
      <c r="Y109" s="28"/>
      <c r="Z109" s="28"/>
    </row>
    <row r="110" spans="1:26" ht="15" hidden="1" customHeight="1" x14ac:dyDescent="0.25">
      <c r="A110" s="3" t="s">
        <v>147</v>
      </c>
      <c r="B110" s="4" t="s">
        <v>150</v>
      </c>
      <c r="C110" s="11">
        <v>18270</v>
      </c>
      <c r="D110" s="10">
        <v>80255</v>
      </c>
      <c r="E110" s="10" t="s">
        <v>213</v>
      </c>
      <c r="F110" s="11">
        <v>11459</v>
      </c>
      <c r="G110" s="12">
        <f>SUM(F110/C110)</f>
        <v>0.62720306513409962</v>
      </c>
      <c r="H110" s="5">
        <v>2.4</v>
      </c>
      <c r="I110" s="5">
        <v>150</v>
      </c>
      <c r="J110" s="5">
        <v>107</v>
      </c>
      <c r="K110" s="5">
        <v>70.099999999999994</v>
      </c>
      <c r="L110" s="5">
        <v>186.7</v>
      </c>
      <c r="M110" s="5">
        <v>2.9580000000000002</v>
      </c>
      <c r="N110" s="5">
        <v>15</v>
      </c>
      <c r="O110" s="5">
        <v>27</v>
      </c>
      <c r="P110" s="6">
        <v>40106</v>
      </c>
      <c r="Q110" s="5">
        <v>60.727446929999999</v>
      </c>
      <c r="S110" s="28"/>
      <c r="T110" s="28"/>
      <c r="U110" s="28"/>
      <c r="V110" s="28"/>
      <c r="W110" s="28"/>
      <c r="X110" s="28"/>
      <c r="Y110" s="28"/>
      <c r="Z110" s="28"/>
    </row>
    <row r="111" spans="1:26" ht="15" hidden="1" customHeight="1" x14ac:dyDescent="0.25">
      <c r="A111" s="3" t="s">
        <v>147</v>
      </c>
      <c r="B111" s="4" t="s">
        <v>151</v>
      </c>
      <c r="C111" s="11">
        <v>36229</v>
      </c>
      <c r="D111" s="10">
        <v>14690</v>
      </c>
      <c r="E111" s="10" t="s">
        <v>210</v>
      </c>
      <c r="F111" s="11">
        <v>19890</v>
      </c>
      <c r="G111" s="12">
        <f>SUM(F111/C111)</f>
        <v>0.54900770101300067</v>
      </c>
      <c r="H111" s="5">
        <v>4</v>
      </c>
      <c r="I111" s="5">
        <v>250</v>
      </c>
      <c r="J111" s="5">
        <v>113.8</v>
      </c>
      <c r="K111" s="5">
        <v>74.400000000000006</v>
      </c>
      <c r="L111" s="5">
        <v>205.4</v>
      </c>
      <c r="M111" s="5">
        <v>3.9670000000000001</v>
      </c>
      <c r="N111" s="5">
        <v>18.5</v>
      </c>
      <c r="O111" s="5">
        <v>22</v>
      </c>
      <c r="P111" s="6">
        <v>40592</v>
      </c>
      <c r="Q111" s="5">
        <v>103.4416926</v>
      </c>
      <c r="S111" s="28"/>
      <c r="T111" s="28"/>
      <c r="U111" s="28"/>
      <c r="V111" s="28"/>
      <c r="W111" s="28"/>
      <c r="X111" s="28"/>
      <c r="Y111" s="28"/>
      <c r="Z111" s="28"/>
    </row>
    <row r="112" spans="1:26" ht="15" hidden="1" customHeight="1" x14ac:dyDescent="0.25">
      <c r="A112" s="3" t="s">
        <v>147</v>
      </c>
      <c r="B112" s="4" t="s">
        <v>152</v>
      </c>
      <c r="C112" s="11">
        <v>31598</v>
      </c>
      <c r="D112" s="10">
        <v>20017</v>
      </c>
      <c r="E112" s="10" t="s">
        <v>212</v>
      </c>
      <c r="F112" s="11">
        <v>19925</v>
      </c>
      <c r="G112" s="12">
        <f>SUM(F112/C112)</f>
        <v>0.63057788467624531</v>
      </c>
      <c r="H112" s="5">
        <v>4.3</v>
      </c>
      <c r="I112" s="5">
        <v>190</v>
      </c>
      <c r="J112" s="5">
        <v>107</v>
      </c>
      <c r="K112" s="5">
        <v>67.8</v>
      </c>
      <c r="L112" s="5">
        <v>181.2</v>
      </c>
      <c r="M112" s="5">
        <v>4.0679999999999996</v>
      </c>
      <c r="N112" s="5">
        <v>17.5</v>
      </c>
      <c r="O112" s="5">
        <v>19</v>
      </c>
      <c r="P112" s="6">
        <v>40807</v>
      </c>
      <c r="Q112" s="5">
        <v>80.511672590000003</v>
      </c>
      <c r="S112" s="28"/>
      <c r="T112" s="28"/>
      <c r="U112" s="28"/>
      <c r="V112" s="28"/>
      <c r="W112" s="28"/>
      <c r="X112" s="28"/>
      <c r="Y112" s="28"/>
      <c r="Z112" s="28"/>
    </row>
    <row r="113" spans="1:26" ht="15" hidden="1" customHeight="1" x14ac:dyDescent="0.25">
      <c r="A113" s="3" t="s">
        <v>147</v>
      </c>
      <c r="B113" s="4" t="s">
        <v>153</v>
      </c>
      <c r="C113" s="11">
        <v>25345</v>
      </c>
      <c r="D113" s="10">
        <v>24361</v>
      </c>
      <c r="E113" s="10" t="s">
        <v>210</v>
      </c>
      <c r="F113" s="11">
        <v>15240</v>
      </c>
      <c r="G113" s="12">
        <f>SUM(F113/C113)</f>
        <v>0.60130203195896625</v>
      </c>
      <c r="H113" s="5">
        <v>3.4</v>
      </c>
      <c r="I113" s="5">
        <v>185</v>
      </c>
      <c r="J113" s="5">
        <v>120</v>
      </c>
      <c r="K113" s="5">
        <v>72.2</v>
      </c>
      <c r="L113" s="5">
        <v>201.4</v>
      </c>
      <c r="M113" s="5">
        <v>3.948</v>
      </c>
      <c r="N113" s="5">
        <v>25</v>
      </c>
      <c r="O113" s="5">
        <v>22</v>
      </c>
      <c r="P113" s="6">
        <v>40719</v>
      </c>
      <c r="Q113" s="5">
        <v>76.096570420000006</v>
      </c>
      <c r="S113" s="28"/>
      <c r="T113" s="28"/>
      <c r="U113" s="28"/>
      <c r="V113" s="28"/>
      <c r="W113" s="28"/>
      <c r="X113" s="28"/>
      <c r="Y113" s="28"/>
      <c r="Z113" s="28"/>
    </row>
    <row r="114" spans="1:26" ht="15" hidden="1" customHeight="1" x14ac:dyDescent="0.25">
      <c r="A114" s="3" t="s">
        <v>154</v>
      </c>
      <c r="B114" s="4" t="s">
        <v>62</v>
      </c>
      <c r="C114" s="11">
        <v>12640</v>
      </c>
      <c r="D114" s="10">
        <v>32734</v>
      </c>
      <c r="E114" s="10" t="s">
        <v>211</v>
      </c>
      <c r="F114" s="11">
        <v>7750</v>
      </c>
      <c r="G114" s="12">
        <f>SUM(F114/C114)</f>
        <v>0.61313291139240511</v>
      </c>
      <c r="H114" s="5">
        <v>2</v>
      </c>
      <c r="I114" s="5">
        <v>132</v>
      </c>
      <c r="J114" s="5">
        <v>105</v>
      </c>
      <c r="K114" s="5">
        <v>74.400000000000006</v>
      </c>
      <c r="L114" s="5">
        <v>174.4</v>
      </c>
      <c r="M114" s="5">
        <v>2.5590000000000002</v>
      </c>
      <c r="N114" s="5">
        <v>12.5</v>
      </c>
      <c r="O114" s="5">
        <v>29</v>
      </c>
      <c r="P114" s="6">
        <v>40659</v>
      </c>
      <c r="Q114" s="5">
        <v>52.084898750000001</v>
      </c>
      <c r="S114" s="28"/>
      <c r="T114" s="28"/>
      <c r="U114" s="28"/>
      <c r="V114" s="28"/>
      <c r="W114" s="28"/>
      <c r="X114" s="28"/>
      <c r="Y114" s="28"/>
      <c r="Z114" s="28"/>
    </row>
    <row r="115" spans="1:26" ht="15" hidden="1" customHeight="1" x14ac:dyDescent="0.25">
      <c r="A115" s="3" t="s">
        <v>154</v>
      </c>
      <c r="B115" s="4" t="s">
        <v>155</v>
      </c>
      <c r="C115" s="11">
        <v>16079.999999999998</v>
      </c>
      <c r="D115" s="10">
        <v>5240</v>
      </c>
      <c r="E115" s="10" t="s">
        <v>210</v>
      </c>
      <c r="F115" s="11">
        <v>9800</v>
      </c>
      <c r="G115" s="12">
        <f>SUM(F115/C115)</f>
        <v>0.60945273631840802</v>
      </c>
      <c r="H115" s="5">
        <v>2</v>
      </c>
      <c r="I115" s="5">
        <v>132</v>
      </c>
      <c r="J115" s="5">
        <v>108</v>
      </c>
      <c r="K115" s="5">
        <v>71</v>
      </c>
      <c r="L115" s="5">
        <v>186.3</v>
      </c>
      <c r="M115" s="5">
        <v>2.9420000000000002</v>
      </c>
      <c r="N115" s="5">
        <v>16</v>
      </c>
      <c r="O115" s="5">
        <v>27</v>
      </c>
      <c r="P115" s="6">
        <v>40861</v>
      </c>
      <c r="Q115" s="5">
        <v>53.411897670000002</v>
      </c>
      <c r="S115" s="28"/>
      <c r="T115" s="28"/>
      <c r="U115" s="28"/>
      <c r="V115" s="28"/>
      <c r="W115" s="28"/>
      <c r="X115" s="28"/>
      <c r="Y115" s="28"/>
      <c r="Z115" s="28"/>
    </row>
    <row r="116" spans="1:26" ht="15" hidden="1" customHeight="1" x14ac:dyDescent="0.25">
      <c r="A116" s="3" t="s">
        <v>154</v>
      </c>
      <c r="B116" s="4" t="s">
        <v>156</v>
      </c>
      <c r="C116" s="11">
        <v>18850</v>
      </c>
      <c r="D116" s="10">
        <v>24155</v>
      </c>
      <c r="E116" s="10" t="s">
        <v>211</v>
      </c>
      <c r="F116" s="11">
        <v>12025</v>
      </c>
      <c r="G116" s="12">
        <f>SUM(F116/C116)</f>
        <v>0.63793103448275867</v>
      </c>
      <c r="H116" s="5">
        <v>2.4</v>
      </c>
      <c r="I116" s="5">
        <v>150</v>
      </c>
      <c r="J116" s="5">
        <v>113.3</v>
      </c>
      <c r="K116" s="5">
        <v>76.8</v>
      </c>
      <c r="L116" s="5">
        <v>186.3</v>
      </c>
      <c r="M116" s="5">
        <v>3.528</v>
      </c>
      <c r="N116" s="5">
        <v>20</v>
      </c>
      <c r="O116" s="5">
        <v>24</v>
      </c>
      <c r="P116" s="6">
        <v>40657</v>
      </c>
      <c r="Q116" s="5">
        <v>60.951185119999998</v>
      </c>
      <c r="S116" s="28"/>
      <c r="T116" s="28"/>
      <c r="U116" s="28"/>
      <c r="V116" s="28"/>
      <c r="W116" s="28"/>
      <c r="X116" s="28"/>
      <c r="Y116" s="28"/>
      <c r="Z116" s="28"/>
    </row>
    <row r="117" spans="1:26" ht="15" hidden="1" customHeight="1" x14ac:dyDescent="0.25">
      <c r="A117" s="3" t="s">
        <v>154</v>
      </c>
      <c r="B117" s="4" t="s">
        <v>157</v>
      </c>
      <c r="C117" s="11">
        <v>43000</v>
      </c>
      <c r="D117" s="10">
        <v>1872</v>
      </c>
      <c r="E117" s="10" t="s">
        <v>210</v>
      </c>
      <c r="F117" s="11">
        <v>30434</v>
      </c>
      <c r="G117" s="12">
        <f>SUM(F117/C117)</f>
        <v>0.70776744186046514</v>
      </c>
      <c r="H117" s="5">
        <v>3.5</v>
      </c>
      <c r="I117" s="5">
        <v>253</v>
      </c>
      <c r="J117" s="5">
        <v>113.3</v>
      </c>
      <c r="K117" s="5">
        <v>76.3</v>
      </c>
      <c r="L117" s="5">
        <v>165.4</v>
      </c>
      <c r="M117" s="5">
        <v>2.85</v>
      </c>
      <c r="N117" s="5">
        <v>12</v>
      </c>
      <c r="O117" s="5">
        <v>21</v>
      </c>
      <c r="P117" s="6">
        <v>41087</v>
      </c>
      <c r="Q117" s="5">
        <v>106.98445630000001</v>
      </c>
      <c r="S117" s="28"/>
      <c r="T117" s="28"/>
      <c r="U117" s="28"/>
      <c r="V117" s="28"/>
      <c r="W117" s="28"/>
      <c r="X117" s="28"/>
      <c r="Y117" s="28"/>
      <c r="Z117" s="28"/>
    </row>
    <row r="118" spans="1:26" ht="15" hidden="1" customHeight="1" x14ac:dyDescent="0.25">
      <c r="A118" s="3" t="s">
        <v>158</v>
      </c>
      <c r="B118" s="4" t="s">
        <v>159</v>
      </c>
      <c r="C118" s="11">
        <v>21610</v>
      </c>
      <c r="D118" s="10">
        <v>51645</v>
      </c>
      <c r="E118" s="10" t="s">
        <v>210</v>
      </c>
      <c r="F118" s="11">
        <v>13790</v>
      </c>
      <c r="G118" s="12">
        <f>SUM(F118/C118)</f>
        <v>0.6381304951411384</v>
      </c>
      <c r="H118" s="5">
        <v>2.4</v>
      </c>
      <c r="I118" s="5">
        <v>150</v>
      </c>
      <c r="J118" s="5">
        <v>104.1</v>
      </c>
      <c r="K118" s="5">
        <v>68.400000000000006</v>
      </c>
      <c r="L118" s="5">
        <v>181.9</v>
      </c>
      <c r="M118" s="5">
        <v>2.9060000000000001</v>
      </c>
      <c r="N118" s="5">
        <v>15</v>
      </c>
      <c r="O118" s="5">
        <v>27</v>
      </c>
      <c r="P118" s="6">
        <v>40933</v>
      </c>
      <c r="Q118" s="5">
        <v>62.015870300000003</v>
      </c>
      <c r="S118" s="28"/>
      <c r="T118" s="28"/>
      <c r="U118" s="28"/>
      <c r="V118" s="28"/>
      <c r="W118" s="28"/>
      <c r="X118" s="28"/>
      <c r="Y118" s="28"/>
      <c r="Z118" s="28"/>
    </row>
    <row r="119" spans="1:26" ht="15" hidden="1" customHeight="1" x14ac:dyDescent="0.25">
      <c r="A119" s="3" t="s">
        <v>158</v>
      </c>
      <c r="B119" s="4" t="s">
        <v>160</v>
      </c>
      <c r="C119" s="11">
        <v>19720</v>
      </c>
      <c r="D119" s="10">
        <v>131097</v>
      </c>
      <c r="E119" s="10" t="s">
        <v>210</v>
      </c>
      <c r="F119" s="11">
        <v>10290</v>
      </c>
      <c r="G119" s="12">
        <f>SUM(F119/C119)</f>
        <v>0.52180527383367137</v>
      </c>
      <c r="H119" s="5">
        <v>3.4</v>
      </c>
      <c r="I119" s="5">
        <v>175</v>
      </c>
      <c r="J119" s="5">
        <v>107</v>
      </c>
      <c r="K119" s="5">
        <v>70.400000000000006</v>
      </c>
      <c r="L119" s="5">
        <v>186.3</v>
      </c>
      <c r="M119" s="5">
        <v>3.0910000000000002</v>
      </c>
      <c r="N119" s="5">
        <v>15.2</v>
      </c>
      <c r="O119" s="5">
        <v>25</v>
      </c>
      <c r="P119" s="6">
        <v>41239</v>
      </c>
      <c r="Q119" s="5">
        <v>70.389737260000004</v>
      </c>
      <c r="S119" s="28"/>
      <c r="T119" s="28"/>
      <c r="U119" s="28"/>
      <c r="V119" s="28"/>
      <c r="W119" s="28"/>
      <c r="X119" s="28"/>
      <c r="Y119" s="28"/>
      <c r="Z119" s="28"/>
    </row>
    <row r="120" spans="1:26" ht="15" hidden="1" customHeight="1" x14ac:dyDescent="0.25">
      <c r="A120" s="3" t="s">
        <v>158</v>
      </c>
      <c r="B120" s="4" t="s">
        <v>161</v>
      </c>
      <c r="C120" s="11">
        <v>25310</v>
      </c>
      <c r="D120" s="10">
        <v>19911</v>
      </c>
      <c r="E120" s="10" t="s">
        <v>220</v>
      </c>
      <c r="F120" s="11">
        <v>17805</v>
      </c>
      <c r="G120" s="12">
        <f>SUM(F120/C120)</f>
        <v>0.70347688660608454</v>
      </c>
      <c r="H120" s="5">
        <v>3.8</v>
      </c>
      <c r="I120" s="5">
        <v>200</v>
      </c>
      <c r="J120" s="5">
        <v>101.1</v>
      </c>
      <c r="K120" s="5">
        <v>74.5</v>
      </c>
      <c r="L120" s="5">
        <v>193.4</v>
      </c>
      <c r="M120" s="5">
        <v>3.492</v>
      </c>
      <c r="N120" s="5">
        <v>16.8</v>
      </c>
      <c r="O120" s="5">
        <v>25</v>
      </c>
      <c r="P120" s="6">
        <v>41076</v>
      </c>
      <c r="Q120" s="5">
        <v>81.492726160000004</v>
      </c>
      <c r="S120" s="28"/>
      <c r="T120" s="28"/>
      <c r="U120" s="28"/>
      <c r="V120" s="28"/>
      <c r="W120" s="28"/>
      <c r="X120" s="28"/>
      <c r="Y120" s="28"/>
      <c r="Z120" s="28"/>
    </row>
    <row r="121" spans="1:26" ht="15" hidden="1" customHeight="1" x14ac:dyDescent="0.25">
      <c r="A121" s="3" t="s">
        <v>158</v>
      </c>
      <c r="B121" s="4" t="s">
        <v>162</v>
      </c>
      <c r="C121" s="11">
        <v>21665</v>
      </c>
      <c r="D121" s="10">
        <v>92364</v>
      </c>
      <c r="E121" s="10" t="s">
        <v>210</v>
      </c>
      <c r="F121" s="11">
        <v>14010</v>
      </c>
      <c r="G121" s="12">
        <f>SUM(F121/C121)</f>
        <v>0.6466651280867759</v>
      </c>
      <c r="H121" s="5">
        <v>3.8</v>
      </c>
      <c r="I121" s="5">
        <v>195</v>
      </c>
      <c r="J121" s="5">
        <v>110.5</v>
      </c>
      <c r="K121" s="5">
        <v>72.7</v>
      </c>
      <c r="L121" s="5">
        <v>196.5</v>
      </c>
      <c r="M121" s="5">
        <v>3.3959999999999999</v>
      </c>
      <c r="N121" s="5">
        <v>18</v>
      </c>
      <c r="O121" s="5">
        <v>25</v>
      </c>
      <c r="P121" s="6">
        <v>41197</v>
      </c>
      <c r="Q121" s="5">
        <v>78.318168130000004</v>
      </c>
      <c r="S121" s="28"/>
      <c r="T121" s="28"/>
      <c r="U121" s="28"/>
      <c r="V121" s="28"/>
      <c r="W121" s="28"/>
      <c r="X121" s="28"/>
      <c r="Y121" s="28"/>
      <c r="Z121" s="28"/>
    </row>
    <row r="122" spans="1:26" ht="15" hidden="1" customHeight="1" x14ac:dyDescent="0.25">
      <c r="A122" s="3" t="s">
        <v>158</v>
      </c>
      <c r="B122" s="4" t="s">
        <v>163</v>
      </c>
      <c r="C122" s="11">
        <v>23755</v>
      </c>
      <c r="D122" s="10">
        <v>35945</v>
      </c>
      <c r="E122" s="10" t="s">
        <v>210</v>
      </c>
      <c r="F122" s="11">
        <v>13225</v>
      </c>
      <c r="G122" s="12">
        <f>SUM(F122/C122)</f>
        <v>0.55672490002104824</v>
      </c>
      <c r="H122" s="5">
        <v>3.8</v>
      </c>
      <c r="I122" s="5">
        <v>205</v>
      </c>
      <c r="J122" s="5">
        <v>112.2</v>
      </c>
      <c r="K122" s="5">
        <v>72.599999999999994</v>
      </c>
      <c r="L122" s="5">
        <v>202.5</v>
      </c>
      <c r="M122" s="5">
        <v>3.59</v>
      </c>
      <c r="N122" s="5">
        <v>17.5</v>
      </c>
      <c r="O122" s="5">
        <v>24</v>
      </c>
      <c r="P122" s="6">
        <v>40681</v>
      </c>
      <c r="Q122" s="5">
        <v>82.661355599999993</v>
      </c>
      <c r="S122" s="28"/>
      <c r="T122" s="28"/>
      <c r="U122" s="28"/>
      <c r="V122" s="28"/>
      <c r="W122" s="28"/>
      <c r="X122" s="28"/>
      <c r="Y122" s="28"/>
      <c r="Z122" s="28"/>
    </row>
    <row r="123" spans="1:26" ht="15" hidden="1" customHeight="1" x14ac:dyDescent="0.25">
      <c r="A123" s="3" t="s">
        <v>158</v>
      </c>
      <c r="B123" s="4" t="s">
        <v>164</v>
      </c>
      <c r="C123" s="11">
        <v>25635</v>
      </c>
      <c r="D123" s="10">
        <v>39572</v>
      </c>
      <c r="E123" s="10" t="s">
        <v>210</v>
      </c>
      <c r="F123" s="11">
        <v>14215</v>
      </c>
      <c r="G123" s="12">
        <f>SUM(F123/C123)</f>
        <v>0.55451531109810803</v>
      </c>
      <c r="H123" s="5">
        <v>3.4</v>
      </c>
      <c r="I123" s="5">
        <v>185</v>
      </c>
      <c r="J123" s="5">
        <v>120</v>
      </c>
      <c r="K123" s="5">
        <v>72.7</v>
      </c>
      <c r="L123" s="5">
        <v>201.3</v>
      </c>
      <c r="M123" s="5">
        <v>3.9420000000000002</v>
      </c>
      <c r="N123" s="5">
        <v>25</v>
      </c>
      <c r="O123" s="5">
        <v>23</v>
      </c>
      <c r="P123" s="6">
        <v>41112</v>
      </c>
      <c r="Q123" s="5">
        <v>76.208439519999999</v>
      </c>
      <c r="S123" s="28"/>
      <c r="T123" s="28"/>
      <c r="U123" s="28"/>
      <c r="V123" s="28"/>
      <c r="W123" s="28"/>
      <c r="X123" s="28"/>
      <c r="Y123" s="28"/>
      <c r="Z123" s="28"/>
    </row>
    <row r="124" spans="1:26" x14ac:dyDescent="0.25">
      <c r="A124" s="3" t="s">
        <v>129</v>
      </c>
      <c r="B124" s="4" t="s">
        <v>131</v>
      </c>
      <c r="C124" s="11">
        <v>49900</v>
      </c>
      <c r="D124" s="10">
        <v>27602</v>
      </c>
      <c r="E124" s="10" t="s">
        <v>211</v>
      </c>
      <c r="F124" s="11">
        <v>41450</v>
      </c>
      <c r="G124" s="12">
        <f>SUM(F124/C124)</f>
        <v>0.83066132264529058</v>
      </c>
      <c r="H124" s="5">
        <v>3.2</v>
      </c>
      <c r="I124" s="5">
        <v>221</v>
      </c>
      <c r="J124" s="5">
        <v>111.5</v>
      </c>
      <c r="K124" s="5">
        <v>70.8</v>
      </c>
      <c r="L124" s="5">
        <v>189.4</v>
      </c>
      <c r="M124" s="5">
        <v>3.823</v>
      </c>
      <c r="N124" s="5">
        <v>21.1</v>
      </c>
      <c r="O124" s="5">
        <v>25</v>
      </c>
      <c r="P124" s="6">
        <v>40736</v>
      </c>
      <c r="Q124" s="5">
        <v>98.249737499999995</v>
      </c>
      <c r="S124" s="28"/>
      <c r="T124" s="28"/>
      <c r="U124" s="28"/>
      <c r="V124" s="28"/>
      <c r="W124" s="28"/>
      <c r="X124" s="28"/>
      <c r="Y124" s="28"/>
      <c r="Z124" s="28"/>
    </row>
    <row r="125" spans="1:26" x14ac:dyDescent="0.25">
      <c r="A125" s="3" t="s">
        <v>129</v>
      </c>
      <c r="B125" s="4" t="s">
        <v>136</v>
      </c>
      <c r="C125" s="11">
        <v>41600</v>
      </c>
      <c r="D125" s="10">
        <v>11592</v>
      </c>
      <c r="E125" s="10" t="s">
        <v>210</v>
      </c>
      <c r="F125" s="11">
        <v>29200</v>
      </c>
      <c r="G125" s="12">
        <f>SUM(F125/C125)</f>
        <v>0.70192307692307687</v>
      </c>
      <c r="H125" s="5">
        <v>3.2</v>
      </c>
      <c r="I125" s="5">
        <v>215</v>
      </c>
      <c r="J125" s="5">
        <v>105.9</v>
      </c>
      <c r="K125" s="5">
        <v>67.8</v>
      </c>
      <c r="L125" s="5">
        <v>180.3</v>
      </c>
      <c r="M125" s="5">
        <v>3.2130000000000001</v>
      </c>
      <c r="N125" s="5">
        <v>16.399999999999999</v>
      </c>
      <c r="O125" s="5">
        <v>26</v>
      </c>
      <c r="P125" s="6">
        <v>40732</v>
      </c>
      <c r="Q125" s="5">
        <v>92.925791770000004</v>
      </c>
      <c r="S125" s="28"/>
      <c r="T125" s="28"/>
      <c r="U125" s="28"/>
      <c r="V125" s="28"/>
      <c r="W125" s="28"/>
      <c r="X125" s="28"/>
      <c r="Y125" s="28"/>
      <c r="Z125" s="28"/>
    </row>
    <row r="126" spans="1:26" x14ac:dyDescent="0.25">
      <c r="A126" s="3" t="s">
        <v>129</v>
      </c>
      <c r="B126" s="4" t="s">
        <v>138</v>
      </c>
      <c r="C126" s="11">
        <v>35300</v>
      </c>
      <c r="D126" s="10">
        <v>28976</v>
      </c>
      <c r="E126" s="10" t="s">
        <v>210</v>
      </c>
      <c r="F126" s="11">
        <v>28720</v>
      </c>
      <c r="G126" s="12">
        <f>SUM(F126/C126)</f>
        <v>0.81359773371104815</v>
      </c>
      <c r="H126" s="5">
        <v>3.2</v>
      </c>
      <c r="I126" s="5">
        <v>215</v>
      </c>
      <c r="J126" s="5">
        <v>111</v>
      </c>
      <c r="K126" s="5">
        <v>72.2</v>
      </c>
      <c r="L126" s="5">
        <v>180.6</v>
      </c>
      <c r="M126" s="5">
        <v>4.3869999999999996</v>
      </c>
      <c r="N126" s="5">
        <v>19</v>
      </c>
      <c r="O126" s="5">
        <v>20</v>
      </c>
      <c r="P126" s="6">
        <v>40584</v>
      </c>
      <c r="Q126" s="5">
        <v>90.495532130000001</v>
      </c>
      <c r="S126" s="28"/>
      <c r="T126" s="28"/>
      <c r="U126" s="28"/>
      <c r="V126" s="28"/>
      <c r="W126" s="28"/>
      <c r="X126" s="28"/>
      <c r="Y126" s="28"/>
      <c r="Z126" s="28"/>
    </row>
    <row r="127" spans="1:26" ht="15" hidden="1" customHeight="1" x14ac:dyDescent="0.25">
      <c r="A127" s="3" t="s">
        <v>169</v>
      </c>
      <c r="B127" s="7" t="s">
        <v>170</v>
      </c>
      <c r="C127" s="11">
        <v>33120</v>
      </c>
      <c r="D127" s="10">
        <v>9191</v>
      </c>
      <c r="E127" s="10" t="s">
        <v>221</v>
      </c>
      <c r="F127" s="11">
        <v>22789</v>
      </c>
      <c r="G127" s="12">
        <f>SUM(F127/C127)</f>
        <v>0.68807367149758458</v>
      </c>
      <c r="H127" s="5">
        <v>2.2999999999999998</v>
      </c>
      <c r="I127" s="5">
        <v>170</v>
      </c>
      <c r="J127" s="5">
        <v>106.4</v>
      </c>
      <c r="K127" s="5">
        <v>70.599999999999994</v>
      </c>
      <c r="L127" s="5">
        <v>189.2</v>
      </c>
      <c r="M127" s="5">
        <v>3.28</v>
      </c>
      <c r="N127" s="5">
        <v>18.5</v>
      </c>
      <c r="O127" s="5">
        <v>23</v>
      </c>
      <c r="P127" s="6">
        <v>41222</v>
      </c>
      <c r="Q127" s="5">
        <v>73.503778190000006</v>
      </c>
      <c r="S127" s="28"/>
      <c r="T127" s="28"/>
      <c r="U127" s="28"/>
      <c r="V127" s="28"/>
      <c r="W127" s="28"/>
      <c r="X127" s="28"/>
      <c r="Y127" s="28"/>
      <c r="Z127" s="28"/>
    </row>
    <row r="128" spans="1:26" ht="15" hidden="1" customHeight="1" x14ac:dyDescent="0.25">
      <c r="A128" s="3" t="s">
        <v>169</v>
      </c>
      <c r="B128" s="7" t="s">
        <v>171</v>
      </c>
      <c r="C128" s="11">
        <v>26100</v>
      </c>
      <c r="D128" s="10">
        <v>12115</v>
      </c>
      <c r="E128" s="10" t="s">
        <v>221</v>
      </c>
      <c r="F128" s="11">
        <v>18255</v>
      </c>
      <c r="G128" s="12">
        <f>SUM(F128/C128)</f>
        <v>0.69942528735632181</v>
      </c>
      <c r="H128" s="5">
        <v>2</v>
      </c>
      <c r="I128" s="5">
        <v>185</v>
      </c>
      <c r="J128" s="5">
        <v>102.6</v>
      </c>
      <c r="K128" s="5">
        <v>67.400000000000006</v>
      </c>
      <c r="L128" s="5">
        <v>182.2</v>
      </c>
      <c r="M128" s="5">
        <v>2.99</v>
      </c>
      <c r="N128" s="5">
        <v>16.899999999999999</v>
      </c>
      <c r="O128" s="5">
        <v>23</v>
      </c>
      <c r="P128" s="6">
        <v>40706</v>
      </c>
      <c r="Q128" s="5">
        <v>76.02304771</v>
      </c>
      <c r="S128" s="28"/>
      <c r="T128" s="28"/>
      <c r="U128" s="28"/>
      <c r="V128" s="28"/>
      <c r="W128" s="28"/>
      <c r="X128" s="28"/>
      <c r="Y128" s="28"/>
      <c r="Z128" s="28"/>
    </row>
    <row r="129" spans="1:26" ht="15" hidden="1" customHeight="1" x14ac:dyDescent="0.25">
      <c r="A129" s="3" t="s">
        <v>172</v>
      </c>
      <c r="B129" s="4" t="s">
        <v>173</v>
      </c>
      <c r="C129" s="11">
        <v>10685</v>
      </c>
      <c r="D129" s="10">
        <v>80620</v>
      </c>
      <c r="E129" s="10" t="s">
        <v>220</v>
      </c>
      <c r="F129" s="11">
        <v>9200</v>
      </c>
      <c r="G129" s="12">
        <f>SUM(F129/C129)</f>
        <v>0.86102012166588671</v>
      </c>
      <c r="H129" s="5">
        <v>1.9</v>
      </c>
      <c r="I129" s="5">
        <v>100</v>
      </c>
      <c r="J129" s="5">
        <v>102.4</v>
      </c>
      <c r="K129" s="5">
        <v>66.400000000000006</v>
      </c>
      <c r="L129" s="5">
        <v>176.9</v>
      </c>
      <c r="M129" s="5">
        <v>2.3319999999999999</v>
      </c>
      <c r="N129" s="5">
        <v>12.1</v>
      </c>
      <c r="O129" s="5">
        <v>33</v>
      </c>
      <c r="P129" s="6">
        <v>41137</v>
      </c>
      <c r="Q129" s="5">
        <v>39.986424749999998</v>
      </c>
      <c r="S129" s="28"/>
      <c r="T129" s="28"/>
      <c r="U129" s="28"/>
      <c r="V129" s="28"/>
      <c r="W129" s="28"/>
      <c r="X129" s="28"/>
      <c r="Y129" s="28"/>
      <c r="Z129" s="28"/>
    </row>
    <row r="130" spans="1:26" ht="15" hidden="1" customHeight="1" x14ac:dyDescent="0.25">
      <c r="A130" s="3" t="s">
        <v>172</v>
      </c>
      <c r="B130" s="4" t="s">
        <v>174</v>
      </c>
      <c r="C130" s="11">
        <v>12535</v>
      </c>
      <c r="D130" s="10">
        <v>24546</v>
      </c>
      <c r="E130" s="10" t="s">
        <v>210</v>
      </c>
      <c r="F130" s="11">
        <v>10590</v>
      </c>
      <c r="G130" s="12">
        <f>SUM(F130/C130)</f>
        <v>0.84483446350219382</v>
      </c>
      <c r="H130" s="5">
        <v>1.9</v>
      </c>
      <c r="I130" s="5">
        <v>100</v>
      </c>
      <c r="J130" s="5">
        <v>102.4</v>
      </c>
      <c r="K130" s="5">
        <v>66.400000000000006</v>
      </c>
      <c r="L130" s="5">
        <v>180</v>
      </c>
      <c r="M130" s="5">
        <v>2.367</v>
      </c>
      <c r="N130" s="5">
        <v>12.1</v>
      </c>
      <c r="O130" s="5">
        <v>33</v>
      </c>
      <c r="P130" s="6">
        <v>40618</v>
      </c>
      <c r="Q130" s="5">
        <v>40.700072419999998</v>
      </c>
      <c r="S130" s="28"/>
      <c r="T130" s="28"/>
      <c r="U130" s="28"/>
      <c r="V130" s="28"/>
      <c r="W130" s="28"/>
      <c r="X130" s="28"/>
      <c r="Y130" s="28"/>
      <c r="Z130" s="28"/>
    </row>
    <row r="131" spans="1:26" ht="15" hidden="1" customHeight="1" x14ac:dyDescent="0.25">
      <c r="A131" s="3" t="s">
        <v>172</v>
      </c>
      <c r="B131" s="4" t="s">
        <v>175</v>
      </c>
      <c r="C131" s="11">
        <v>14290</v>
      </c>
      <c r="D131" s="10">
        <v>5223</v>
      </c>
      <c r="E131" s="10" t="s">
        <v>212</v>
      </c>
      <c r="F131" s="11">
        <v>10790</v>
      </c>
      <c r="G131" s="12">
        <f>SUM(F131/C131)</f>
        <v>0.75507347795661306</v>
      </c>
      <c r="H131" s="5">
        <v>1.9</v>
      </c>
      <c r="I131" s="5">
        <v>124</v>
      </c>
      <c r="J131" s="5">
        <v>102.4</v>
      </c>
      <c r="K131" s="5">
        <v>66.400000000000006</v>
      </c>
      <c r="L131" s="5">
        <v>176.9</v>
      </c>
      <c r="M131" s="5">
        <v>2.452</v>
      </c>
      <c r="N131" s="5">
        <v>12.1</v>
      </c>
      <c r="O131" s="5">
        <v>31</v>
      </c>
      <c r="P131" s="6">
        <v>40558</v>
      </c>
      <c r="Q131" s="5">
        <v>49.865773670000003</v>
      </c>
      <c r="S131" s="28"/>
      <c r="T131" s="28"/>
      <c r="U131" s="28"/>
      <c r="V131" s="28"/>
      <c r="W131" s="28"/>
      <c r="X131" s="28"/>
      <c r="Y131" s="28"/>
      <c r="Z131" s="28"/>
    </row>
    <row r="132" spans="1:26" ht="15" hidden="1" customHeight="1" x14ac:dyDescent="0.25">
      <c r="A132" s="3" t="s">
        <v>172</v>
      </c>
      <c r="B132" s="4" t="s">
        <v>176</v>
      </c>
      <c r="C132" s="11">
        <v>18835</v>
      </c>
      <c r="D132" s="10">
        <v>8472</v>
      </c>
      <c r="E132" s="10" t="s">
        <v>212</v>
      </c>
      <c r="F132" s="11">
        <v>13700</v>
      </c>
      <c r="G132" s="12">
        <f>SUM(F132/C132)</f>
        <v>0.72736925935757901</v>
      </c>
      <c r="H132" s="5">
        <v>2.2000000000000002</v>
      </c>
      <c r="I132" s="5">
        <v>137</v>
      </c>
      <c r="J132" s="5">
        <v>106.5</v>
      </c>
      <c r="K132" s="5">
        <v>69</v>
      </c>
      <c r="L132" s="5">
        <v>190.4</v>
      </c>
      <c r="M132" s="5">
        <v>3.0750000000000002</v>
      </c>
      <c r="N132" s="5">
        <v>13.1</v>
      </c>
      <c r="O132" s="5">
        <v>27</v>
      </c>
      <c r="P132" s="6">
        <v>40760</v>
      </c>
      <c r="Q132" s="5">
        <v>56.295243040000003</v>
      </c>
      <c r="S132" s="28"/>
      <c r="T132" s="28"/>
      <c r="U132" s="28"/>
      <c r="V132" s="28"/>
      <c r="W132" s="28"/>
      <c r="X132" s="28"/>
      <c r="Y132" s="28"/>
      <c r="Z132" s="28"/>
    </row>
    <row r="133" spans="1:26" ht="15" hidden="1" customHeight="1" x14ac:dyDescent="0.25">
      <c r="A133" s="3" t="s">
        <v>172</v>
      </c>
      <c r="B133" s="4" t="s">
        <v>177</v>
      </c>
      <c r="C133" s="11">
        <v>15010</v>
      </c>
      <c r="D133" s="10">
        <v>49989</v>
      </c>
      <c r="E133" s="10" t="s">
        <v>210</v>
      </c>
      <c r="F133" s="11">
        <v>9900</v>
      </c>
      <c r="G133" s="12">
        <f>SUM(F133/C133)</f>
        <v>0.65956029313790809</v>
      </c>
      <c r="H133" s="5">
        <v>2.2000000000000002</v>
      </c>
      <c r="I133" s="5">
        <v>137</v>
      </c>
      <c r="J133" s="5">
        <v>106.5</v>
      </c>
      <c r="K133" s="5">
        <v>69</v>
      </c>
      <c r="L133" s="5">
        <v>190.4</v>
      </c>
      <c r="M133" s="5">
        <v>2.91</v>
      </c>
      <c r="N133" s="5">
        <v>13.1</v>
      </c>
      <c r="O133" s="5">
        <v>28</v>
      </c>
      <c r="P133" s="6">
        <v>41247</v>
      </c>
      <c r="Q133" s="5">
        <v>54.819728249999997</v>
      </c>
      <c r="S133" s="28"/>
      <c r="T133" s="28"/>
      <c r="U133" s="28"/>
      <c r="V133" s="28"/>
      <c r="W133" s="28"/>
      <c r="X133" s="28"/>
      <c r="Y133" s="28"/>
      <c r="Z133" s="28"/>
    </row>
    <row r="134" spans="1:26" ht="15" hidden="1" customHeight="1" x14ac:dyDescent="0.25">
      <c r="A134" s="3" t="s">
        <v>178</v>
      </c>
      <c r="B134" s="4" t="s">
        <v>179</v>
      </c>
      <c r="C134" s="11">
        <v>22695</v>
      </c>
      <c r="D134" s="10">
        <v>47107</v>
      </c>
      <c r="E134" s="10" t="s">
        <v>211</v>
      </c>
      <c r="F134" s="11">
        <v>16770</v>
      </c>
      <c r="G134" s="12">
        <f>SUM(F134/C134)</f>
        <v>0.73892927957699939</v>
      </c>
      <c r="H134" s="5">
        <v>2.5</v>
      </c>
      <c r="I134" s="5">
        <v>165</v>
      </c>
      <c r="J134" s="5">
        <v>103.5</v>
      </c>
      <c r="K134" s="5">
        <v>67.5</v>
      </c>
      <c r="L134" s="5">
        <v>185.8</v>
      </c>
      <c r="M134" s="5">
        <v>3.415</v>
      </c>
      <c r="N134" s="5">
        <v>16.899999999999999</v>
      </c>
      <c r="O134" s="5">
        <v>25</v>
      </c>
      <c r="P134" s="6">
        <v>40731</v>
      </c>
      <c r="Q134" s="5">
        <v>67.765907600000006</v>
      </c>
      <c r="S134" s="28"/>
      <c r="T134" s="28"/>
      <c r="U134" s="28"/>
      <c r="V134" s="28"/>
      <c r="W134" s="28"/>
      <c r="X134" s="28"/>
      <c r="Y134" s="28"/>
      <c r="Z134" s="28"/>
    </row>
    <row r="135" spans="1:26" ht="15" hidden="1" customHeight="1" x14ac:dyDescent="0.25">
      <c r="A135" s="3" t="s">
        <v>178</v>
      </c>
      <c r="B135" s="4" t="s">
        <v>180</v>
      </c>
      <c r="C135" s="11">
        <v>20095</v>
      </c>
      <c r="D135" s="10">
        <v>33028</v>
      </c>
      <c r="E135" s="10" t="s">
        <v>219</v>
      </c>
      <c r="F135" s="11">
        <v>14832</v>
      </c>
      <c r="G135" s="12">
        <f>SUM(F135/C135)</f>
        <v>0.73809405324707644</v>
      </c>
      <c r="H135" s="5">
        <v>2.5</v>
      </c>
      <c r="I135" s="5">
        <v>165</v>
      </c>
      <c r="J135" s="5">
        <v>99.4</v>
      </c>
      <c r="K135" s="5">
        <v>68.3</v>
      </c>
      <c r="L135" s="5">
        <v>175.2</v>
      </c>
      <c r="M135" s="5">
        <v>3.125</v>
      </c>
      <c r="N135" s="5">
        <v>15.9</v>
      </c>
      <c r="O135" s="5">
        <v>24</v>
      </c>
      <c r="P135" s="6">
        <v>41162</v>
      </c>
      <c r="Q135" s="5">
        <v>66.762943309999997</v>
      </c>
      <c r="S135" s="28"/>
      <c r="T135" s="28"/>
      <c r="U135" s="28"/>
      <c r="V135" s="28"/>
      <c r="W135" s="28"/>
      <c r="X135" s="28"/>
      <c r="Y135" s="28"/>
      <c r="Z135" s="28"/>
    </row>
    <row r="136" spans="1:26" ht="15" hidden="1" customHeight="1" x14ac:dyDescent="0.25">
      <c r="A136" s="3" t="s">
        <v>181</v>
      </c>
      <c r="B136" s="4" t="s">
        <v>182</v>
      </c>
      <c r="C136" s="11">
        <v>13108</v>
      </c>
      <c r="D136" s="10">
        <v>142535</v>
      </c>
      <c r="E136" s="10" t="s">
        <v>219</v>
      </c>
      <c r="F136" s="11">
        <v>10025</v>
      </c>
      <c r="G136" s="12">
        <f>SUM(F136/C136)</f>
        <v>0.76480012206286241</v>
      </c>
      <c r="H136" s="5">
        <v>1.8</v>
      </c>
      <c r="I136" s="5">
        <v>120</v>
      </c>
      <c r="J136" s="5">
        <v>97</v>
      </c>
      <c r="K136" s="5">
        <v>66.7</v>
      </c>
      <c r="L136" s="5">
        <v>174</v>
      </c>
      <c r="M136" s="5">
        <v>2.42</v>
      </c>
      <c r="N136" s="5">
        <v>13.2</v>
      </c>
      <c r="O136" s="5">
        <v>33</v>
      </c>
      <c r="P136" s="6">
        <v>40644</v>
      </c>
      <c r="Q136" s="5">
        <v>47.96897242</v>
      </c>
      <c r="S136" s="28"/>
      <c r="T136" s="28"/>
      <c r="U136" s="28"/>
      <c r="V136" s="28"/>
      <c r="W136" s="28"/>
      <c r="X136" s="28"/>
      <c r="Y136" s="28"/>
      <c r="Z136" s="28"/>
    </row>
    <row r="137" spans="1:26" ht="15" hidden="1" customHeight="1" x14ac:dyDescent="0.25">
      <c r="A137" s="3" t="s">
        <v>181</v>
      </c>
      <c r="B137" s="4" t="s">
        <v>183</v>
      </c>
      <c r="C137" s="11">
        <v>17518</v>
      </c>
      <c r="D137" s="10">
        <v>247994</v>
      </c>
      <c r="E137" s="10" t="s">
        <v>218</v>
      </c>
      <c r="F137" s="11">
        <v>13245</v>
      </c>
      <c r="G137" s="12">
        <f>SUM(F137/C137)</f>
        <v>0.75607946112569924</v>
      </c>
      <c r="H137" s="5">
        <v>2.2000000000000002</v>
      </c>
      <c r="I137" s="5">
        <v>133</v>
      </c>
      <c r="J137" s="5">
        <v>105.2</v>
      </c>
      <c r="K137" s="5">
        <v>70.099999999999994</v>
      </c>
      <c r="L137" s="5">
        <v>188.5</v>
      </c>
      <c r="M137" s="5">
        <v>2.9980000000000002</v>
      </c>
      <c r="N137" s="5">
        <v>18.5</v>
      </c>
      <c r="O137" s="5">
        <v>27</v>
      </c>
      <c r="P137" s="6">
        <v>40584</v>
      </c>
      <c r="Q137" s="5">
        <v>54.372419649999998</v>
      </c>
      <c r="S137" s="28"/>
      <c r="T137" s="28"/>
      <c r="U137" s="28"/>
      <c r="V137" s="28"/>
      <c r="W137" s="28"/>
      <c r="X137" s="28"/>
      <c r="Y137" s="28"/>
      <c r="Z137" s="28"/>
    </row>
    <row r="138" spans="1:26" ht="15" hidden="1" customHeight="1" x14ac:dyDescent="0.25">
      <c r="A138" s="3" t="s">
        <v>181</v>
      </c>
      <c r="B138" s="4" t="s">
        <v>184</v>
      </c>
      <c r="C138" s="11">
        <v>25545</v>
      </c>
      <c r="D138" s="10">
        <v>63849</v>
      </c>
      <c r="E138" s="10" t="s">
        <v>214</v>
      </c>
      <c r="F138" s="11">
        <v>18140</v>
      </c>
      <c r="G138" s="12">
        <f>SUM(F138/C138)</f>
        <v>0.71011939714229788</v>
      </c>
      <c r="H138" s="5">
        <v>3</v>
      </c>
      <c r="I138" s="5">
        <v>210</v>
      </c>
      <c r="J138" s="5">
        <v>107.1</v>
      </c>
      <c r="K138" s="5">
        <v>71.7</v>
      </c>
      <c r="L138" s="5">
        <v>191.9</v>
      </c>
      <c r="M138" s="5">
        <v>3.4169999999999998</v>
      </c>
      <c r="N138" s="5">
        <v>18.5</v>
      </c>
      <c r="O138" s="5">
        <v>26</v>
      </c>
      <c r="P138" s="6">
        <v>40786</v>
      </c>
      <c r="Q138" s="5">
        <v>84.911898260000001</v>
      </c>
      <c r="S138" s="28"/>
      <c r="T138" s="28"/>
      <c r="U138" s="28"/>
      <c r="V138" s="28"/>
      <c r="W138" s="28"/>
      <c r="X138" s="28"/>
      <c r="Y138" s="28"/>
      <c r="Z138" s="28"/>
    </row>
    <row r="139" spans="1:26" ht="15" hidden="1" customHeight="1" x14ac:dyDescent="0.25">
      <c r="A139" s="3" t="s">
        <v>181</v>
      </c>
      <c r="B139" s="4" t="s">
        <v>185</v>
      </c>
      <c r="C139" s="11">
        <v>16875</v>
      </c>
      <c r="D139" s="10">
        <v>33269</v>
      </c>
      <c r="E139" s="10" t="s">
        <v>210</v>
      </c>
      <c r="F139" s="11">
        <v>15445</v>
      </c>
      <c r="G139" s="12">
        <f>SUM(F139/C139)</f>
        <v>0.91525925925925922</v>
      </c>
      <c r="H139" s="5">
        <v>1.8</v>
      </c>
      <c r="I139" s="5">
        <v>140</v>
      </c>
      <c r="J139" s="5">
        <v>102.4</v>
      </c>
      <c r="K139" s="5">
        <v>68.3</v>
      </c>
      <c r="L139" s="5">
        <v>170.5</v>
      </c>
      <c r="M139" s="5">
        <v>2.4249999999999998</v>
      </c>
      <c r="N139" s="5">
        <v>14.5</v>
      </c>
      <c r="O139" s="5">
        <v>31</v>
      </c>
      <c r="P139" s="6">
        <v>41272</v>
      </c>
      <c r="Q139" s="5">
        <v>56.496030339999997</v>
      </c>
      <c r="S139" s="28"/>
      <c r="T139" s="28"/>
      <c r="U139" s="28"/>
      <c r="V139" s="28"/>
      <c r="W139" s="28"/>
      <c r="X139" s="28"/>
      <c r="Y139" s="28"/>
      <c r="Z139" s="28"/>
    </row>
    <row r="140" spans="1:26" ht="15" hidden="1" customHeight="1" x14ac:dyDescent="0.25">
      <c r="A140" s="3" t="s">
        <v>181</v>
      </c>
      <c r="B140" s="4" t="s">
        <v>186</v>
      </c>
      <c r="C140" s="11">
        <v>11528</v>
      </c>
      <c r="D140" s="10">
        <v>84087</v>
      </c>
      <c r="E140" s="10" t="s">
        <v>217</v>
      </c>
      <c r="F140" s="11">
        <v>9575</v>
      </c>
      <c r="G140" s="12">
        <f>SUM(F140/C140)</f>
        <v>0.83058639833448988</v>
      </c>
      <c r="H140" s="5">
        <v>2.4</v>
      </c>
      <c r="I140" s="5">
        <v>142</v>
      </c>
      <c r="J140" s="5">
        <v>103.3</v>
      </c>
      <c r="K140" s="5">
        <v>66.5</v>
      </c>
      <c r="L140" s="5">
        <v>178.7</v>
      </c>
      <c r="M140" s="5">
        <v>2.58</v>
      </c>
      <c r="N140" s="5">
        <v>15.1</v>
      </c>
      <c r="O140" s="5">
        <v>23</v>
      </c>
      <c r="P140" s="6">
        <v>40756</v>
      </c>
      <c r="Q140" s="5">
        <v>55.297116580000001</v>
      </c>
      <c r="S140" s="28"/>
      <c r="T140" s="28"/>
      <c r="U140" s="28"/>
      <c r="V140" s="28"/>
      <c r="W140" s="28"/>
      <c r="X140" s="28"/>
      <c r="Y140" s="28"/>
      <c r="Z140" s="28"/>
    </row>
    <row r="141" spans="1:26" ht="15" hidden="1" customHeight="1" x14ac:dyDescent="0.25">
      <c r="A141" s="3" t="s">
        <v>181</v>
      </c>
      <c r="B141" s="4" t="s">
        <v>187</v>
      </c>
      <c r="C141" s="11">
        <v>22368</v>
      </c>
      <c r="D141" s="10">
        <v>65119</v>
      </c>
      <c r="E141" s="10" t="s">
        <v>210</v>
      </c>
      <c r="F141" s="11">
        <v>18689</v>
      </c>
      <c r="G141" s="12">
        <f>SUM(F141/C141)</f>
        <v>0.83552396280400576</v>
      </c>
      <c r="H141" s="5">
        <v>3</v>
      </c>
      <c r="I141" s="5">
        <v>194</v>
      </c>
      <c r="J141" s="5">
        <v>114.2</v>
      </c>
      <c r="K141" s="5">
        <v>73.400000000000006</v>
      </c>
      <c r="L141" s="5">
        <v>193.5</v>
      </c>
      <c r="M141" s="5">
        <v>3.7589999999999999</v>
      </c>
      <c r="N141" s="5">
        <v>20.9</v>
      </c>
      <c r="O141" s="5">
        <v>22</v>
      </c>
      <c r="P141" s="6">
        <v>41187</v>
      </c>
      <c r="Q141" s="5">
        <v>78.027219470000006</v>
      </c>
      <c r="S141" s="28"/>
      <c r="T141" s="28"/>
      <c r="U141" s="28"/>
      <c r="V141" s="28"/>
      <c r="W141" s="28"/>
      <c r="X141" s="28"/>
      <c r="Y141" s="28"/>
      <c r="Z141" s="28"/>
    </row>
    <row r="142" spans="1:26" ht="15" hidden="1" customHeight="1" x14ac:dyDescent="0.25">
      <c r="A142" s="3" t="s">
        <v>181</v>
      </c>
      <c r="B142" s="4" t="s">
        <v>188</v>
      </c>
      <c r="C142" s="11">
        <v>16888</v>
      </c>
      <c r="D142" s="10">
        <v>25106</v>
      </c>
      <c r="E142" s="10" t="s">
        <v>216</v>
      </c>
      <c r="F142" s="11">
        <v>13325</v>
      </c>
      <c r="G142" s="12">
        <f>SUM(F142/C142)</f>
        <v>0.78902179062055899</v>
      </c>
      <c r="H142" s="5">
        <v>2</v>
      </c>
      <c r="I142" s="5">
        <v>127</v>
      </c>
      <c r="J142" s="5">
        <v>94.9</v>
      </c>
      <c r="K142" s="5">
        <v>66.7</v>
      </c>
      <c r="L142" s="5">
        <v>163.80000000000001</v>
      </c>
      <c r="M142" s="5">
        <v>2.6680000000000001</v>
      </c>
      <c r="N142" s="5">
        <v>15.3</v>
      </c>
      <c r="O142" s="5">
        <v>27</v>
      </c>
      <c r="P142" s="6">
        <v>40669</v>
      </c>
      <c r="Q142" s="5">
        <v>51.955108869999997</v>
      </c>
      <c r="S142" s="28"/>
      <c r="T142" s="28"/>
      <c r="U142" s="28"/>
      <c r="V142" s="28"/>
      <c r="W142" s="28"/>
      <c r="X142" s="28"/>
      <c r="Y142" s="28"/>
      <c r="Z142" s="28"/>
    </row>
    <row r="143" spans="1:26" ht="15" hidden="1" customHeight="1" x14ac:dyDescent="0.25">
      <c r="A143" s="3" t="s">
        <v>181</v>
      </c>
      <c r="B143" s="4" t="s">
        <v>189</v>
      </c>
      <c r="C143" s="11">
        <v>22288</v>
      </c>
      <c r="D143" s="10">
        <v>68411</v>
      </c>
      <c r="E143" s="10" t="s">
        <v>215</v>
      </c>
      <c r="F143" s="11">
        <v>19425</v>
      </c>
      <c r="G143" s="12">
        <f>SUM(F143/C143)</f>
        <v>0.87154522613065322</v>
      </c>
      <c r="H143" s="5">
        <v>2.7</v>
      </c>
      <c r="I143" s="5">
        <v>150</v>
      </c>
      <c r="J143" s="5">
        <v>105.3</v>
      </c>
      <c r="K143" s="5">
        <v>66.5</v>
      </c>
      <c r="L143" s="5">
        <v>183.3</v>
      </c>
      <c r="M143" s="5">
        <v>3.44</v>
      </c>
      <c r="N143" s="5">
        <v>18.5</v>
      </c>
      <c r="O143" s="5">
        <v>23</v>
      </c>
      <c r="P143" s="6">
        <v>40609</v>
      </c>
      <c r="Q143" s="5">
        <v>62.35557713</v>
      </c>
      <c r="S143" s="28"/>
      <c r="T143" s="28"/>
      <c r="U143" s="28"/>
      <c r="V143" s="28"/>
      <c r="W143" s="28"/>
      <c r="X143" s="28"/>
      <c r="Y143" s="28"/>
      <c r="Z143" s="28"/>
    </row>
    <row r="144" spans="1:26" ht="15" hidden="1" customHeight="1" x14ac:dyDescent="0.25">
      <c r="A144" s="3" t="s">
        <v>181</v>
      </c>
      <c r="B144" s="4" t="s">
        <v>190</v>
      </c>
      <c r="C144" s="11">
        <v>51728</v>
      </c>
      <c r="D144" s="10">
        <v>9835</v>
      </c>
      <c r="E144" s="10" t="s">
        <v>211</v>
      </c>
      <c r="F144" s="11">
        <v>34080</v>
      </c>
      <c r="G144" s="12">
        <f>SUM(F144/C144)</f>
        <v>0.65883080729972165</v>
      </c>
      <c r="H144" s="5">
        <v>4.7</v>
      </c>
      <c r="I144" s="5">
        <v>230</v>
      </c>
      <c r="J144" s="5">
        <v>112.2</v>
      </c>
      <c r="K144" s="5">
        <v>76.400000000000006</v>
      </c>
      <c r="L144" s="5">
        <v>192.5</v>
      </c>
      <c r="M144" s="5">
        <v>5.1150000000000002</v>
      </c>
      <c r="N144" s="5">
        <v>25.4</v>
      </c>
      <c r="O144" s="5">
        <v>15</v>
      </c>
      <c r="P144" s="6">
        <v>40811</v>
      </c>
      <c r="Q144" s="5">
        <v>102.5289842</v>
      </c>
      <c r="S144" s="28"/>
      <c r="T144" s="28"/>
      <c r="U144" s="28"/>
      <c r="V144" s="28"/>
      <c r="W144" s="28"/>
      <c r="X144" s="28"/>
      <c r="Y144" s="28"/>
      <c r="Z144" s="28"/>
    </row>
    <row r="145" spans="1:26" x14ac:dyDescent="0.25">
      <c r="A145" s="3" t="s">
        <v>165</v>
      </c>
      <c r="B145" s="4" t="s">
        <v>168</v>
      </c>
      <c r="C145" s="11">
        <v>74970</v>
      </c>
      <c r="D145" s="10">
        <v>1866</v>
      </c>
      <c r="E145" s="10" t="s">
        <v>222</v>
      </c>
      <c r="F145" s="11">
        <v>67550</v>
      </c>
      <c r="G145" s="12">
        <f>SUM(F145/C145)</f>
        <v>0.90102707749766575</v>
      </c>
      <c r="H145" s="5">
        <v>3.4</v>
      </c>
      <c r="I145" s="5">
        <v>300</v>
      </c>
      <c r="J145" s="5">
        <v>92.6</v>
      </c>
      <c r="K145" s="5">
        <v>69.5</v>
      </c>
      <c r="L145" s="5">
        <v>174.5</v>
      </c>
      <c r="M145" s="5">
        <v>3.0750000000000002</v>
      </c>
      <c r="N145" s="5">
        <v>17</v>
      </c>
      <c r="O145" s="5">
        <v>23</v>
      </c>
      <c r="P145" s="6">
        <v>40735</v>
      </c>
      <c r="Q145" s="5">
        <v>135.91470960000001</v>
      </c>
      <c r="S145" s="28"/>
      <c r="T145" s="28"/>
      <c r="U145" s="28"/>
      <c r="V145" s="28"/>
      <c r="W145" s="28"/>
      <c r="X145" s="28"/>
      <c r="Y145" s="28"/>
      <c r="Z145" s="28"/>
    </row>
    <row r="146" spans="1:26" x14ac:dyDescent="0.25">
      <c r="A146" s="3" t="s">
        <v>165</v>
      </c>
      <c r="B146" s="4" t="s">
        <v>167</v>
      </c>
      <c r="C146" s="11">
        <v>71020</v>
      </c>
      <c r="D146" s="10">
        <v>1280</v>
      </c>
      <c r="E146" s="10" t="s">
        <v>210</v>
      </c>
      <c r="F146" s="11">
        <v>60625</v>
      </c>
      <c r="G146" s="12">
        <f>SUM(F146/C146)</f>
        <v>0.85363277949873273</v>
      </c>
      <c r="H146" s="5">
        <v>3.4</v>
      </c>
      <c r="I146" s="5">
        <v>300</v>
      </c>
      <c r="J146" s="5">
        <v>92.6</v>
      </c>
      <c r="K146" s="5">
        <v>69.5</v>
      </c>
      <c r="L146" s="5">
        <v>174.5</v>
      </c>
      <c r="M146" s="5">
        <v>3.032</v>
      </c>
      <c r="N146" s="5">
        <v>17</v>
      </c>
      <c r="O146" s="5">
        <v>21</v>
      </c>
      <c r="P146" s="6">
        <v>41264</v>
      </c>
      <c r="Q146" s="5">
        <v>134.3909754</v>
      </c>
      <c r="S146" s="28"/>
      <c r="T146" s="28"/>
      <c r="U146" s="28"/>
      <c r="V146" s="28"/>
      <c r="W146" s="28"/>
      <c r="X146" s="28"/>
      <c r="Y146" s="28"/>
      <c r="Z146" s="28"/>
    </row>
    <row r="147" spans="1:26" x14ac:dyDescent="0.25">
      <c r="A147" s="3" t="s">
        <v>24</v>
      </c>
      <c r="B147" s="4" t="s">
        <v>27</v>
      </c>
      <c r="C147" s="11">
        <v>62000</v>
      </c>
      <c r="D147" s="10">
        <v>1380</v>
      </c>
      <c r="E147" s="10" t="s">
        <v>222</v>
      </c>
      <c r="F147" s="11">
        <v>39000</v>
      </c>
      <c r="G147" s="12">
        <f>SUM(F147/C147)</f>
        <v>0.62903225806451613</v>
      </c>
      <c r="H147" s="5">
        <v>4.2</v>
      </c>
      <c r="I147" s="5">
        <v>310</v>
      </c>
      <c r="J147" s="5">
        <v>113</v>
      </c>
      <c r="K147" s="5">
        <v>74</v>
      </c>
      <c r="L147" s="5">
        <v>198.2</v>
      </c>
      <c r="M147" s="5">
        <v>3.9020000000000001</v>
      </c>
      <c r="N147" s="5">
        <v>23.7</v>
      </c>
      <c r="O147" s="5">
        <v>21</v>
      </c>
      <c r="P147" s="6">
        <v>40966</v>
      </c>
      <c r="Q147" s="5">
        <v>134.65685819999999</v>
      </c>
      <c r="S147" s="28"/>
      <c r="T147" s="28"/>
      <c r="U147" s="28"/>
      <c r="V147" s="28"/>
      <c r="W147" s="28"/>
      <c r="X147" s="28"/>
      <c r="Y147" s="28"/>
      <c r="Z147" s="28"/>
    </row>
    <row r="148" spans="1:26" x14ac:dyDescent="0.25">
      <c r="A148" s="3" t="s">
        <v>129</v>
      </c>
      <c r="B148" s="4" t="s">
        <v>132</v>
      </c>
      <c r="C148" s="11">
        <v>69700</v>
      </c>
      <c r="D148" s="10">
        <v>16774</v>
      </c>
      <c r="E148" s="10" t="s">
        <v>219</v>
      </c>
      <c r="F148" s="11">
        <v>50375</v>
      </c>
      <c r="G148" s="12">
        <f>SUM(F148/C148)</f>
        <v>0.72274031563845054</v>
      </c>
      <c r="H148" s="5">
        <v>4.3</v>
      </c>
      <c r="I148" s="5">
        <v>275</v>
      </c>
      <c r="J148" s="5">
        <v>121.5</v>
      </c>
      <c r="K148" s="5">
        <v>73.099999999999994</v>
      </c>
      <c r="L148" s="5">
        <v>203.1</v>
      </c>
      <c r="M148" s="5">
        <v>4.133</v>
      </c>
      <c r="N148" s="5">
        <v>23.2</v>
      </c>
      <c r="O148" s="5">
        <v>21</v>
      </c>
      <c r="P148" s="6">
        <v>40707</v>
      </c>
      <c r="Q148" s="5">
        <v>125.2738757</v>
      </c>
      <c r="S148" s="28"/>
      <c r="T148" s="28"/>
      <c r="U148" s="28"/>
      <c r="V148" s="28"/>
      <c r="W148" s="28"/>
      <c r="X148" s="28"/>
      <c r="Y148" s="28"/>
      <c r="Z148" s="28"/>
    </row>
    <row r="149" spans="1:26" x14ac:dyDescent="0.25">
      <c r="A149" s="3" t="s">
        <v>129</v>
      </c>
      <c r="B149" s="4" t="s">
        <v>133</v>
      </c>
      <c r="C149" s="11">
        <v>82600</v>
      </c>
      <c r="D149" s="10">
        <v>3311</v>
      </c>
      <c r="E149" s="10" t="s">
        <v>219</v>
      </c>
      <c r="F149" s="11">
        <v>58600</v>
      </c>
      <c r="G149" s="12">
        <f>SUM(F149/C149)</f>
        <v>0.70944309927360771</v>
      </c>
      <c r="H149" s="5">
        <v>5</v>
      </c>
      <c r="I149" s="5">
        <v>302</v>
      </c>
      <c r="J149" s="5">
        <v>99</v>
      </c>
      <c r="K149" s="5">
        <v>71.3</v>
      </c>
      <c r="L149" s="5">
        <v>177.1</v>
      </c>
      <c r="M149" s="5">
        <v>4.125</v>
      </c>
      <c r="N149" s="5">
        <v>21.1</v>
      </c>
      <c r="O149" s="5">
        <v>20</v>
      </c>
      <c r="P149" s="6">
        <v>40619</v>
      </c>
      <c r="Q149" s="5">
        <v>139.98229359999999</v>
      </c>
      <c r="S149" s="28"/>
      <c r="T149" s="28"/>
      <c r="U149" s="28"/>
      <c r="V149" s="28"/>
      <c r="W149" s="28"/>
      <c r="X149" s="28"/>
      <c r="Y149" s="28"/>
      <c r="Z149" s="28"/>
    </row>
    <row r="150" spans="1:26" x14ac:dyDescent="0.25">
      <c r="A150" s="3" t="s">
        <v>129</v>
      </c>
      <c r="B150" s="4" t="s">
        <v>137</v>
      </c>
      <c r="C150" s="11">
        <v>85500</v>
      </c>
      <c r="D150" s="10">
        <v>954</v>
      </c>
      <c r="E150" s="10" t="s">
        <v>217</v>
      </c>
      <c r="F150" s="11">
        <v>63423</v>
      </c>
      <c r="G150" s="12">
        <f>SUM(F150/C150)</f>
        <v>0.74178947368421055</v>
      </c>
      <c r="H150" s="5">
        <v>5</v>
      </c>
      <c r="I150" s="5">
        <v>302</v>
      </c>
      <c r="J150" s="5">
        <v>113.6</v>
      </c>
      <c r="K150" s="5">
        <v>73.099999999999994</v>
      </c>
      <c r="L150" s="5">
        <v>196.6</v>
      </c>
      <c r="M150" s="5">
        <v>4.1150000000000002</v>
      </c>
      <c r="N150" s="5">
        <v>23.2</v>
      </c>
      <c r="O150" s="5">
        <v>20</v>
      </c>
      <c r="P150" s="6">
        <v>40644</v>
      </c>
      <c r="Q150" s="5">
        <v>141.10098450000001</v>
      </c>
      <c r="S150" s="28"/>
      <c r="T150" s="28"/>
      <c r="U150" s="28"/>
      <c r="V150" s="28"/>
      <c r="W150" s="28"/>
      <c r="X150" s="28"/>
      <c r="Y150" s="28"/>
      <c r="Z150" s="28"/>
    </row>
    <row r="151" spans="1:26" hidden="1" x14ac:dyDescent="0.25">
      <c r="A151" s="3" t="s">
        <v>198</v>
      </c>
      <c r="B151" s="4" t="s">
        <v>199</v>
      </c>
      <c r="C151" s="11">
        <v>23400</v>
      </c>
      <c r="D151" s="10">
        <v>16957</v>
      </c>
      <c r="E151" s="10" t="s">
        <v>213</v>
      </c>
      <c r="F151" s="11">
        <v>14334</v>
      </c>
      <c r="G151" s="12">
        <f t="shared" ref="G130:G156" si="1">SUM(F151/C151)</f>
        <v>0.61256410256410254</v>
      </c>
      <c r="H151" s="5">
        <v>1.9</v>
      </c>
      <c r="I151" s="5">
        <v>160</v>
      </c>
      <c r="J151" s="5">
        <v>100.5</v>
      </c>
      <c r="K151" s="5">
        <v>67.599999999999994</v>
      </c>
      <c r="L151" s="5">
        <v>176.6</v>
      </c>
      <c r="M151" s="5">
        <v>2.9980000000000002</v>
      </c>
      <c r="N151" s="5">
        <v>15.8</v>
      </c>
      <c r="O151" s="5">
        <v>25</v>
      </c>
      <c r="P151" s="6">
        <v>40592</v>
      </c>
      <c r="Q151" s="5">
        <v>66.113056799999995</v>
      </c>
    </row>
    <row r="152" spans="1:26" hidden="1" x14ac:dyDescent="0.25">
      <c r="A152" s="3" t="s">
        <v>198</v>
      </c>
      <c r="B152" s="4" t="s">
        <v>200</v>
      </c>
      <c r="C152" s="11">
        <v>24400</v>
      </c>
      <c r="D152" s="10">
        <v>3545</v>
      </c>
      <c r="E152" s="10" t="s">
        <v>210</v>
      </c>
      <c r="F152" s="11">
        <v>15252</v>
      </c>
      <c r="G152" s="12">
        <f t="shared" si="1"/>
        <v>0.62508196721311471</v>
      </c>
      <c r="H152" s="5">
        <v>1.9</v>
      </c>
      <c r="I152" s="5">
        <v>160</v>
      </c>
      <c r="J152" s="5">
        <v>100.5</v>
      </c>
      <c r="K152" s="5">
        <v>67.599999999999994</v>
      </c>
      <c r="L152" s="5">
        <v>176.6</v>
      </c>
      <c r="M152" s="5">
        <v>3.0419999999999998</v>
      </c>
      <c r="N152" s="5">
        <v>15.8</v>
      </c>
      <c r="O152" s="5">
        <v>25</v>
      </c>
      <c r="P152" s="6">
        <v>40807</v>
      </c>
      <c r="Q152" s="5">
        <v>66.498812299999997</v>
      </c>
    </row>
    <row r="153" spans="1:26" hidden="1" x14ac:dyDescent="0.25">
      <c r="A153" s="3" t="s">
        <v>198</v>
      </c>
      <c r="B153" s="4" t="s">
        <v>201</v>
      </c>
      <c r="C153" s="11">
        <v>27500</v>
      </c>
      <c r="D153" s="10">
        <v>15245</v>
      </c>
      <c r="E153" s="10" t="s">
        <v>212</v>
      </c>
      <c r="F153" s="11">
        <v>18900</v>
      </c>
      <c r="G153" s="12">
        <f t="shared" si="1"/>
        <v>0.68727272727272726</v>
      </c>
      <c r="H153" s="5">
        <v>2.4</v>
      </c>
      <c r="I153" s="5">
        <v>168</v>
      </c>
      <c r="J153" s="5">
        <v>104.9</v>
      </c>
      <c r="K153" s="5">
        <v>69.3</v>
      </c>
      <c r="L153" s="5">
        <v>185.9</v>
      </c>
      <c r="M153" s="5">
        <v>3.2080000000000002</v>
      </c>
      <c r="N153" s="5">
        <v>17.899999999999999</v>
      </c>
      <c r="O153" s="5">
        <v>25</v>
      </c>
      <c r="P153" s="6">
        <v>41237</v>
      </c>
      <c r="Q153" s="5">
        <v>70.654495449999999</v>
      </c>
    </row>
    <row r="154" spans="1:26" hidden="1" x14ac:dyDescent="0.25">
      <c r="A154" s="3" t="s">
        <v>198</v>
      </c>
      <c r="B154" s="4" t="s">
        <v>202</v>
      </c>
      <c r="C154" s="11">
        <v>28800</v>
      </c>
      <c r="D154" s="10">
        <v>17531</v>
      </c>
      <c r="E154" s="10" t="s">
        <v>210</v>
      </c>
      <c r="F154" s="11">
        <v>20223</v>
      </c>
      <c r="G154" s="12">
        <f t="shared" si="1"/>
        <v>0.70218749999999996</v>
      </c>
      <c r="H154" s="5">
        <v>2.4</v>
      </c>
      <c r="I154" s="5">
        <v>168</v>
      </c>
      <c r="J154" s="5">
        <v>104.9</v>
      </c>
      <c r="K154" s="5">
        <v>69.3</v>
      </c>
      <c r="L154" s="5">
        <v>186.2</v>
      </c>
      <c r="M154" s="5">
        <v>3.2589999999999999</v>
      </c>
      <c r="N154" s="5">
        <v>17.899999999999999</v>
      </c>
      <c r="O154" s="5">
        <v>25</v>
      </c>
      <c r="P154" s="6">
        <v>40719</v>
      </c>
      <c r="Q154" s="5">
        <v>71.1559776</v>
      </c>
    </row>
    <row r="155" spans="1:26" hidden="1" x14ac:dyDescent="0.25">
      <c r="A155" s="3" t="s">
        <v>198</v>
      </c>
      <c r="B155" s="4" t="s">
        <v>203</v>
      </c>
      <c r="C155" s="11">
        <v>45500</v>
      </c>
      <c r="D155" s="10">
        <v>3493</v>
      </c>
      <c r="E155" s="10" t="s">
        <v>211</v>
      </c>
      <c r="F155" s="11">
        <v>34175</v>
      </c>
      <c r="G155" s="12">
        <f t="shared" si="1"/>
        <v>0.75109890109890109</v>
      </c>
      <c r="H155" s="5">
        <v>2.2999999999999998</v>
      </c>
      <c r="I155" s="5">
        <v>236</v>
      </c>
      <c r="J155" s="5">
        <v>104.9</v>
      </c>
      <c r="K155" s="5">
        <v>71.5</v>
      </c>
      <c r="L155" s="5">
        <v>185.7</v>
      </c>
      <c r="M155" s="5">
        <v>3.601</v>
      </c>
      <c r="N155" s="5">
        <v>18.5</v>
      </c>
      <c r="O155" s="5">
        <v>23</v>
      </c>
      <c r="P155" s="6">
        <v>40659</v>
      </c>
      <c r="Q155" s="5">
        <v>101.6233572</v>
      </c>
    </row>
    <row r="156" spans="1:26" hidden="1" x14ac:dyDescent="0.25">
      <c r="A156" s="3" t="s">
        <v>198</v>
      </c>
      <c r="B156" s="4" t="s">
        <v>204</v>
      </c>
      <c r="C156" s="11">
        <v>36000</v>
      </c>
      <c r="D156" s="10">
        <v>18969</v>
      </c>
      <c r="E156" s="10" t="s">
        <v>210</v>
      </c>
      <c r="F156" s="11">
        <v>26403</v>
      </c>
      <c r="G156" s="12">
        <f t="shared" si="1"/>
        <v>0.73341666666666672</v>
      </c>
      <c r="H156" s="5">
        <v>2.9</v>
      </c>
      <c r="I156" s="5">
        <v>201</v>
      </c>
      <c r="J156" s="5">
        <v>109.9</v>
      </c>
      <c r="K156" s="5">
        <v>72.099999999999994</v>
      </c>
      <c r="L156" s="5">
        <v>189.8</v>
      </c>
      <c r="M156" s="5">
        <v>3.6</v>
      </c>
      <c r="N156" s="5">
        <v>21.1</v>
      </c>
      <c r="O156" s="5">
        <v>24</v>
      </c>
      <c r="P156" s="6">
        <v>40861</v>
      </c>
      <c r="Q156" s="5">
        <v>85.735654510000003</v>
      </c>
    </row>
  </sheetData>
  <mergeCells count="1">
    <mergeCell ref="S1:Z150"/>
  </mergeCells>
  <pageMargins left="0.7" right="0.7" top="0.75" bottom="0.75" header="0.3" footer="0.3"/>
  <pageSetup paperSize="9" orientation="portrait" horizontalDpi="4294967293" verticalDpi="4294967293"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9D91D-9F22-4544-81E0-A08A5B55A9CD}">
  <dimension ref="A1:AG156"/>
  <sheetViews>
    <sheetView zoomScale="90" zoomScaleNormal="90" workbookViewId="0">
      <selection activeCell="Y162" sqref="Y162"/>
    </sheetView>
  </sheetViews>
  <sheetFormatPr defaultColWidth="8.85546875" defaultRowHeight="15" x14ac:dyDescent="0.25"/>
  <cols>
    <col min="1" max="1" width="15.42578125" customWidth="1"/>
    <col min="2" max="2" width="15.42578125" bestFit="1" customWidth="1"/>
    <col min="3" max="3" width="14.7109375" customWidth="1"/>
    <col min="4" max="4" width="17.140625" customWidth="1"/>
    <col min="5" max="5" width="12.7109375" style="9" customWidth="1"/>
    <col min="6" max="6" width="19.42578125" bestFit="1" customWidth="1"/>
    <col min="7" max="7" width="14" customWidth="1"/>
    <col min="8" max="8" width="13.140625" customWidth="1"/>
    <col min="9" max="9" width="14" customWidth="1"/>
    <col min="10" max="10" width="11" hidden="1" customWidth="1"/>
    <col min="11" max="11" width="6.42578125" hidden="1" customWidth="1"/>
    <col min="12" max="12" width="7" hidden="1" customWidth="1"/>
    <col min="13" max="13" width="12.28515625" hidden="1" customWidth="1"/>
    <col min="14" max="14" width="13.140625" hidden="1" customWidth="1"/>
    <col min="15" max="15" width="14.7109375" hidden="1" customWidth="1"/>
    <col min="16" max="16" width="13.42578125" hidden="1" customWidth="1"/>
    <col min="17" max="17" width="17.85546875" hidden="1" customWidth="1"/>
    <col min="19" max="19" width="11.42578125" bestFit="1" customWidth="1"/>
    <col min="21" max="21" width="11.28515625" bestFit="1" customWidth="1"/>
    <col min="22" max="22" width="7.42578125" bestFit="1" customWidth="1"/>
    <col min="23" max="23" width="11.42578125" bestFit="1" customWidth="1"/>
    <col min="24" max="24" width="7.85546875" bestFit="1" customWidth="1"/>
    <col min="25" max="25" width="16.42578125" bestFit="1" customWidth="1"/>
    <col min="33" max="33" width="16.140625" customWidth="1"/>
  </cols>
  <sheetData>
    <row r="1" spans="1:33" s="1" customFormat="1" x14ac:dyDescent="0.25">
      <c r="A1" s="2" t="s">
        <v>0</v>
      </c>
      <c r="B1" s="2" t="s">
        <v>1</v>
      </c>
      <c r="C1" s="2" t="s">
        <v>2</v>
      </c>
      <c r="D1" s="2" t="s">
        <v>226</v>
      </c>
      <c r="E1" s="8" t="s">
        <v>3</v>
      </c>
      <c r="F1" s="2" t="s">
        <v>4</v>
      </c>
      <c r="G1" s="2" t="s">
        <v>5</v>
      </c>
      <c r="H1" s="2" t="s">
        <v>7</v>
      </c>
      <c r="I1" s="2" t="s">
        <v>8</v>
      </c>
      <c r="J1" s="2" t="s">
        <v>13</v>
      </c>
      <c r="K1" s="2" t="s">
        <v>14</v>
      </c>
      <c r="L1" s="2" t="s">
        <v>15</v>
      </c>
      <c r="M1" s="2" t="s">
        <v>16</v>
      </c>
      <c r="N1" s="2" t="s">
        <v>17</v>
      </c>
      <c r="O1" s="2" t="s">
        <v>11</v>
      </c>
      <c r="P1" s="2" t="s">
        <v>18</v>
      </c>
      <c r="Q1" s="2" t="s">
        <v>12</v>
      </c>
      <c r="AA1" s="27" t="s">
        <v>234</v>
      </c>
      <c r="AB1" s="28"/>
      <c r="AC1" s="28"/>
      <c r="AD1" s="28"/>
      <c r="AE1" s="28"/>
      <c r="AF1" s="28"/>
      <c r="AG1" s="28"/>
    </row>
    <row r="2" spans="1:33" ht="15" hidden="1" customHeight="1" x14ac:dyDescent="0.25">
      <c r="A2" s="3" t="s">
        <v>19</v>
      </c>
      <c r="B2" s="4" t="s">
        <v>20</v>
      </c>
      <c r="C2" s="10">
        <v>16919</v>
      </c>
      <c r="D2" s="10" t="s">
        <v>210</v>
      </c>
      <c r="E2" s="11">
        <v>21500</v>
      </c>
      <c r="F2" s="11">
        <v>16360</v>
      </c>
      <c r="G2" s="12">
        <f t="shared" ref="G2:G33" si="0">SUM(F2/E2)</f>
        <v>0.76093023255813952</v>
      </c>
      <c r="H2" s="5">
        <v>1.8</v>
      </c>
      <c r="I2" s="5">
        <v>140</v>
      </c>
      <c r="J2" s="5">
        <v>101.2</v>
      </c>
      <c r="K2" s="5">
        <v>67.3</v>
      </c>
      <c r="L2" s="5">
        <v>172.4</v>
      </c>
      <c r="M2" s="5">
        <v>2.6389999999999998</v>
      </c>
      <c r="N2" s="5">
        <v>13.2</v>
      </c>
      <c r="O2" s="5">
        <v>28</v>
      </c>
      <c r="P2" s="6">
        <v>40941</v>
      </c>
      <c r="Q2" s="5">
        <v>58.280149520000002</v>
      </c>
      <c r="AA2" s="28"/>
      <c r="AB2" s="28"/>
      <c r="AC2" s="28"/>
      <c r="AD2" s="28"/>
      <c r="AE2" s="28"/>
      <c r="AF2" s="28"/>
      <c r="AG2" s="28"/>
    </row>
    <row r="3" spans="1:33" ht="15" hidden="1" customHeight="1" x14ac:dyDescent="0.25">
      <c r="A3" s="3" t="s">
        <v>19</v>
      </c>
      <c r="B3" s="4" t="s">
        <v>22</v>
      </c>
      <c r="C3" s="10">
        <v>39384</v>
      </c>
      <c r="D3" s="10" t="s">
        <v>210</v>
      </c>
      <c r="E3" s="11">
        <v>28400</v>
      </c>
      <c r="F3" s="11">
        <v>19875</v>
      </c>
      <c r="G3" s="12">
        <f t="shared" si="0"/>
        <v>0.69982394366197187</v>
      </c>
      <c r="H3" s="5">
        <v>3.2</v>
      </c>
      <c r="I3" s="5">
        <v>225</v>
      </c>
      <c r="J3" s="5">
        <v>108.1</v>
      </c>
      <c r="K3" s="5">
        <v>70.3</v>
      </c>
      <c r="L3" s="5">
        <v>192.9</v>
      </c>
      <c r="M3" s="5">
        <v>3.5169999999999999</v>
      </c>
      <c r="N3" s="5">
        <v>17.2</v>
      </c>
      <c r="O3" s="5">
        <v>25</v>
      </c>
      <c r="P3" s="6">
        <v>40697</v>
      </c>
      <c r="Q3" s="5">
        <v>91.370777660000002</v>
      </c>
      <c r="AA3" s="28"/>
      <c r="AB3" s="28"/>
      <c r="AC3" s="28"/>
      <c r="AD3" s="28"/>
      <c r="AE3" s="28"/>
      <c r="AF3" s="28"/>
      <c r="AG3" s="28"/>
    </row>
    <row r="4" spans="1:33" ht="15" hidden="1" customHeight="1" x14ac:dyDescent="0.25">
      <c r="A4" s="3" t="s">
        <v>19</v>
      </c>
      <c r="B4" s="4" t="s">
        <v>23</v>
      </c>
      <c r="C4" s="10">
        <v>8588</v>
      </c>
      <c r="D4" s="10" t="s">
        <v>214</v>
      </c>
      <c r="E4" s="11">
        <v>42000</v>
      </c>
      <c r="F4" s="11">
        <v>29725</v>
      </c>
      <c r="G4" s="12">
        <f t="shared" si="0"/>
        <v>0.70773809523809528</v>
      </c>
      <c r="H4" s="5">
        <v>3.5</v>
      </c>
      <c r="I4" s="5">
        <v>210</v>
      </c>
      <c r="J4" s="5">
        <v>114.6</v>
      </c>
      <c r="K4" s="5">
        <v>71.400000000000006</v>
      </c>
      <c r="L4" s="5">
        <v>196.6</v>
      </c>
      <c r="M4" s="5">
        <v>3.85</v>
      </c>
      <c r="N4" s="5">
        <v>18</v>
      </c>
      <c r="O4" s="5">
        <v>22</v>
      </c>
      <c r="P4" s="6">
        <v>40612</v>
      </c>
      <c r="Q4" s="5">
        <v>91.389779329999996</v>
      </c>
      <c r="AA4" s="28"/>
      <c r="AB4" s="28"/>
      <c r="AC4" s="28"/>
      <c r="AD4" s="28"/>
      <c r="AE4" s="28"/>
      <c r="AF4" s="28"/>
      <c r="AG4" s="28"/>
    </row>
    <row r="5" spans="1:33" ht="15" hidden="1" customHeight="1" x14ac:dyDescent="0.25">
      <c r="A5" s="3" t="s">
        <v>129</v>
      </c>
      <c r="B5" s="4" t="s">
        <v>134</v>
      </c>
      <c r="C5" s="10">
        <v>7998</v>
      </c>
      <c r="D5" s="10" t="s">
        <v>218</v>
      </c>
      <c r="E5" s="11">
        <v>38900</v>
      </c>
      <c r="F5" s="11">
        <v>32436</v>
      </c>
      <c r="G5" s="12">
        <f>SUM(F5/E5)</f>
        <v>0.83383033419023134</v>
      </c>
      <c r="H5" s="5">
        <v>2.2999999999999998</v>
      </c>
      <c r="I5" s="5">
        <v>190</v>
      </c>
      <c r="J5" s="5">
        <v>94.5</v>
      </c>
      <c r="K5" s="5">
        <v>67.5</v>
      </c>
      <c r="L5" s="5">
        <v>157.9</v>
      </c>
      <c r="M5" s="5">
        <v>3.0550000000000002</v>
      </c>
      <c r="N5" s="5">
        <v>15.9</v>
      </c>
      <c r="O5" s="5">
        <v>26</v>
      </c>
      <c r="P5" s="6">
        <v>40559</v>
      </c>
      <c r="Q5" s="5">
        <v>82.807361929999999</v>
      </c>
      <c r="U5" s="13"/>
      <c r="AA5" s="28"/>
      <c r="AB5" s="28"/>
      <c r="AC5" s="28"/>
      <c r="AD5" s="28"/>
      <c r="AE5" s="28"/>
      <c r="AF5" s="28"/>
      <c r="AG5" s="28"/>
    </row>
    <row r="6" spans="1:33" ht="15" hidden="1" customHeight="1" x14ac:dyDescent="0.25">
      <c r="A6" s="3" t="s">
        <v>24</v>
      </c>
      <c r="B6" s="4" t="s">
        <v>27</v>
      </c>
      <c r="C6" s="10">
        <v>1380</v>
      </c>
      <c r="D6" s="10" t="s">
        <v>222</v>
      </c>
      <c r="E6" s="11">
        <v>62000</v>
      </c>
      <c r="F6" s="11">
        <v>39000</v>
      </c>
      <c r="G6" s="12">
        <f>SUM(F6/E6)</f>
        <v>0.62903225806451613</v>
      </c>
      <c r="H6" s="5">
        <v>4.2</v>
      </c>
      <c r="I6" s="5">
        <v>310</v>
      </c>
      <c r="J6" s="5">
        <v>113</v>
      </c>
      <c r="K6" s="5">
        <v>74</v>
      </c>
      <c r="L6" s="5">
        <v>198.2</v>
      </c>
      <c r="M6" s="5">
        <v>3.9020000000000001</v>
      </c>
      <c r="N6" s="5">
        <v>23.7</v>
      </c>
      <c r="O6" s="5">
        <v>21</v>
      </c>
      <c r="P6" s="6">
        <v>40966</v>
      </c>
      <c r="Q6" s="5">
        <v>134.65685819999999</v>
      </c>
      <c r="U6" s="13"/>
      <c r="AA6" s="28"/>
      <c r="AB6" s="28"/>
      <c r="AC6" s="28"/>
      <c r="AD6" s="28"/>
      <c r="AE6" s="28"/>
      <c r="AF6" s="28"/>
      <c r="AG6" s="28"/>
    </row>
    <row r="7" spans="1:33" ht="15" hidden="1" customHeight="1" x14ac:dyDescent="0.25">
      <c r="A7" s="3" t="s">
        <v>165</v>
      </c>
      <c r="B7" s="4" t="s">
        <v>168</v>
      </c>
      <c r="C7" s="10">
        <v>1866</v>
      </c>
      <c r="D7" s="10" t="s">
        <v>222</v>
      </c>
      <c r="E7" s="11">
        <v>74970</v>
      </c>
      <c r="F7" s="11">
        <v>67550</v>
      </c>
      <c r="G7" s="12">
        <f>SUM(F7/E7)</f>
        <v>0.90102707749766575</v>
      </c>
      <c r="H7" s="5">
        <v>3.4</v>
      </c>
      <c r="I7" s="5">
        <v>300</v>
      </c>
      <c r="J7" s="5">
        <v>92.6</v>
      </c>
      <c r="K7" s="5">
        <v>69.5</v>
      </c>
      <c r="L7" s="5">
        <v>174.5</v>
      </c>
      <c r="M7" s="5">
        <v>3.0750000000000002</v>
      </c>
      <c r="N7" s="5">
        <v>17</v>
      </c>
      <c r="O7" s="5">
        <v>23</v>
      </c>
      <c r="P7" s="6">
        <v>40735</v>
      </c>
      <c r="Q7" s="5">
        <v>135.91470960000001</v>
      </c>
      <c r="U7" s="13"/>
      <c r="AA7" s="28"/>
      <c r="AB7" s="28"/>
      <c r="AC7" s="28"/>
      <c r="AD7" s="28"/>
      <c r="AE7" s="28"/>
      <c r="AF7" s="28"/>
      <c r="AG7" s="28"/>
    </row>
    <row r="8" spans="1:33" ht="15" hidden="1" customHeight="1" x14ac:dyDescent="0.25">
      <c r="A8" s="3" t="s">
        <v>24</v>
      </c>
      <c r="B8" s="4" t="s">
        <v>26</v>
      </c>
      <c r="C8" s="10">
        <v>18780</v>
      </c>
      <c r="D8" s="10" t="s">
        <v>222</v>
      </c>
      <c r="E8" s="11">
        <v>33950</v>
      </c>
      <c r="F8" s="11">
        <v>23555</v>
      </c>
      <c r="G8" s="12">
        <f>SUM(F8/E8)</f>
        <v>0.6938144329896907</v>
      </c>
      <c r="H8" s="5">
        <v>2.8</v>
      </c>
      <c r="I8" s="5">
        <v>200</v>
      </c>
      <c r="J8" s="5">
        <v>108.7</v>
      </c>
      <c r="K8" s="5">
        <v>76.099999999999994</v>
      </c>
      <c r="L8" s="5">
        <v>192</v>
      </c>
      <c r="M8" s="5">
        <v>3.5609999999999999</v>
      </c>
      <c r="N8" s="5">
        <v>18.5</v>
      </c>
      <c r="O8" s="5">
        <v>22</v>
      </c>
      <c r="P8" s="6">
        <v>40764</v>
      </c>
      <c r="Q8" s="5">
        <v>84.565105020000004</v>
      </c>
      <c r="U8" s="13"/>
      <c r="AA8" s="28"/>
      <c r="AB8" s="28"/>
      <c r="AC8" s="28"/>
      <c r="AD8" s="28"/>
      <c r="AE8" s="28"/>
      <c r="AF8" s="28"/>
      <c r="AG8" s="28"/>
    </row>
    <row r="9" spans="1:33" ht="15" hidden="1" customHeight="1" x14ac:dyDescent="0.25">
      <c r="A9" s="3" t="s">
        <v>129</v>
      </c>
      <c r="B9" s="4" t="s">
        <v>131</v>
      </c>
      <c r="C9" s="10">
        <v>27602</v>
      </c>
      <c r="D9" s="10" t="s">
        <v>211</v>
      </c>
      <c r="E9" s="11">
        <v>49900</v>
      </c>
      <c r="F9" s="11">
        <v>41450</v>
      </c>
      <c r="G9" s="12">
        <f>SUM(F9/E9)</f>
        <v>0.83066132264529058</v>
      </c>
      <c r="H9" s="5">
        <v>3.2</v>
      </c>
      <c r="I9" s="5">
        <v>221</v>
      </c>
      <c r="J9" s="5">
        <v>111.5</v>
      </c>
      <c r="K9" s="5">
        <v>70.8</v>
      </c>
      <c r="L9" s="5">
        <v>189.4</v>
      </c>
      <c r="M9" s="5">
        <v>3.823</v>
      </c>
      <c r="N9" s="5">
        <v>21.1</v>
      </c>
      <c r="O9" s="5">
        <v>25</v>
      </c>
      <c r="P9" s="6">
        <v>40736</v>
      </c>
      <c r="Q9" s="5">
        <v>98.249737499999995</v>
      </c>
      <c r="U9" s="13"/>
      <c r="AA9" s="28"/>
      <c r="AB9" s="28"/>
      <c r="AC9" s="28"/>
      <c r="AD9" s="28"/>
      <c r="AE9" s="28"/>
      <c r="AF9" s="28"/>
      <c r="AG9" s="28"/>
    </row>
    <row r="10" spans="1:33" ht="15" hidden="1" customHeight="1" x14ac:dyDescent="0.25">
      <c r="A10" s="3" t="s">
        <v>129</v>
      </c>
      <c r="B10" s="4" t="s">
        <v>133</v>
      </c>
      <c r="C10" s="10">
        <v>3311</v>
      </c>
      <c r="D10" s="10" t="s">
        <v>219</v>
      </c>
      <c r="E10" s="11">
        <v>82600</v>
      </c>
      <c r="F10" s="11">
        <v>58600</v>
      </c>
      <c r="G10" s="12">
        <f>SUM(F10/E10)</f>
        <v>0.70944309927360771</v>
      </c>
      <c r="H10" s="5">
        <v>5</v>
      </c>
      <c r="I10" s="5">
        <v>302</v>
      </c>
      <c r="J10" s="5">
        <v>99</v>
      </c>
      <c r="K10" s="5">
        <v>71.3</v>
      </c>
      <c r="L10" s="5">
        <v>177.1</v>
      </c>
      <c r="M10" s="5">
        <v>4.125</v>
      </c>
      <c r="N10" s="5">
        <v>21.1</v>
      </c>
      <c r="O10" s="5">
        <v>20</v>
      </c>
      <c r="P10" s="6">
        <v>40619</v>
      </c>
      <c r="Q10" s="5">
        <v>139.98229359999999</v>
      </c>
      <c r="U10" s="13"/>
      <c r="AA10" s="28"/>
      <c r="AB10" s="28"/>
      <c r="AC10" s="28"/>
      <c r="AD10" s="28"/>
      <c r="AE10" s="28"/>
      <c r="AF10" s="28"/>
      <c r="AG10" s="28"/>
    </row>
    <row r="11" spans="1:33" ht="15" hidden="1" customHeight="1" x14ac:dyDescent="0.25">
      <c r="A11" s="3" t="s">
        <v>32</v>
      </c>
      <c r="B11" s="4" t="s">
        <v>33</v>
      </c>
      <c r="C11" s="10">
        <v>91561</v>
      </c>
      <c r="D11" s="10" t="s">
        <v>217</v>
      </c>
      <c r="E11" s="11">
        <v>21975</v>
      </c>
      <c r="F11" s="11">
        <v>12475</v>
      </c>
      <c r="G11" s="12">
        <f>SUM(F11/E11)</f>
        <v>0.56769055745164965</v>
      </c>
      <c r="H11" s="5">
        <v>3.1</v>
      </c>
      <c r="I11" s="5">
        <v>175</v>
      </c>
      <c r="J11" s="5">
        <v>109</v>
      </c>
      <c r="K11" s="5">
        <v>72.7</v>
      </c>
      <c r="L11" s="5">
        <v>194.6</v>
      </c>
      <c r="M11" s="5">
        <v>3.3679999999999999</v>
      </c>
      <c r="N11" s="5">
        <v>17.5</v>
      </c>
      <c r="O11" s="5">
        <v>25</v>
      </c>
      <c r="P11" s="6">
        <v>40849</v>
      </c>
      <c r="Q11" s="5">
        <v>71.181451319999994</v>
      </c>
      <c r="U11" s="13"/>
      <c r="AA11" s="28"/>
      <c r="AB11" s="28"/>
      <c r="AC11" s="28"/>
      <c r="AD11" s="28"/>
      <c r="AE11" s="28"/>
      <c r="AF11" s="28"/>
      <c r="AG11" s="28"/>
    </row>
    <row r="12" spans="1:33" ht="15" hidden="1" customHeight="1" x14ac:dyDescent="0.25">
      <c r="A12" s="3" t="s">
        <v>32</v>
      </c>
      <c r="B12" s="4" t="s">
        <v>34</v>
      </c>
      <c r="C12" s="10">
        <v>39350</v>
      </c>
      <c r="D12" s="10" t="s">
        <v>210</v>
      </c>
      <c r="E12" s="11">
        <v>25300</v>
      </c>
      <c r="F12" s="11">
        <v>13740</v>
      </c>
      <c r="G12" s="12">
        <f>SUM(F12/E12)</f>
        <v>0.54308300395256914</v>
      </c>
      <c r="H12" s="5">
        <v>3.8</v>
      </c>
      <c r="I12" s="5">
        <v>240</v>
      </c>
      <c r="J12" s="5">
        <v>109</v>
      </c>
      <c r="K12" s="5">
        <v>72.7</v>
      </c>
      <c r="L12" s="5">
        <v>196.2</v>
      </c>
      <c r="M12" s="5">
        <v>3.5430000000000001</v>
      </c>
      <c r="N12" s="5">
        <v>17.5</v>
      </c>
      <c r="O12" s="5">
        <v>23</v>
      </c>
      <c r="P12" s="6">
        <v>40789</v>
      </c>
      <c r="Q12" s="5">
        <v>95.636702529999994</v>
      </c>
      <c r="U12" s="13"/>
      <c r="AA12" s="28"/>
      <c r="AB12" s="28"/>
      <c r="AC12" s="28"/>
      <c r="AD12" s="28"/>
      <c r="AE12" s="28"/>
      <c r="AF12" s="28"/>
      <c r="AG12" s="28"/>
    </row>
    <row r="13" spans="1:33" ht="15" hidden="1" customHeight="1" x14ac:dyDescent="0.25">
      <c r="A13" s="3" t="s">
        <v>32</v>
      </c>
      <c r="B13" s="4" t="s">
        <v>35</v>
      </c>
      <c r="C13" s="10">
        <v>27851</v>
      </c>
      <c r="D13" s="10" t="s">
        <v>225</v>
      </c>
      <c r="E13" s="11">
        <v>31965</v>
      </c>
      <c r="F13" s="11">
        <v>20190</v>
      </c>
      <c r="G13" s="12">
        <f>SUM(F13/E13)</f>
        <v>0.63162834350070385</v>
      </c>
      <c r="H13" s="5">
        <v>3.8</v>
      </c>
      <c r="I13" s="5">
        <v>205</v>
      </c>
      <c r="J13" s="5">
        <v>113.8</v>
      </c>
      <c r="K13" s="5">
        <v>74.7</v>
      </c>
      <c r="L13" s="5">
        <v>206.8</v>
      </c>
      <c r="M13" s="5">
        <v>3.778</v>
      </c>
      <c r="N13" s="5">
        <v>18.5</v>
      </c>
      <c r="O13" s="5">
        <v>24</v>
      </c>
      <c r="P13" s="6">
        <v>40991</v>
      </c>
      <c r="Q13" s="5">
        <v>85.828408249999995</v>
      </c>
      <c r="U13" s="13"/>
      <c r="AA13" s="28"/>
      <c r="AB13" s="28"/>
      <c r="AC13" s="28"/>
      <c r="AD13" s="28"/>
      <c r="AE13" s="28"/>
      <c r="AF13" s="28"/>
      <c r="AG13" s="28"/>
    </row>
    <row r="14" spans="1:33" ht="15" hidden="1" customHeight="1" x14ac:dyDescent="0.25">
      <c r="A14" s="3" t="s">
        <v>32</v>
      </c>
      <c r="B14" s="4" t="s">
        <v>36</v>
      </c>
      <c r="C14" s="10">
        <v>83257</v>
      </c>
      <c r="D14" s="10" t="s">
        <v>224</v>
      </c>
      <c r="E14" s="11">
        <v>27885</v>
      </c>
      <c r="F14" s="11">
        <v>13360</v>
      </c>
      <c r="G14" s="12">
        <f>SUM(F14/E14)</f>
        <v>0.4791106329567868</v>
      </c>
      <c r="H14" s="5">
        <v>3.8</v>
      </c>
      <c r="I14" s="5">
        <v>205</v>
      </c>
      <c r="J14" s="5">
        <v>112.2</v>
      </c>
      <c r="K14" s="5">
        <v>73.5</v>
      </c>
      <c r="L14" s="5">
        <v>200</v>
      </c>
      <c r="M14" s="5">
        <v>3.5910000000000002</v>
      </c>
      <c r="N14" s="5">
        <v>17.5</v>
      </c>
      <c r="O14" s="5">
        <v>25</v>
      </c>
      <c r="P14" s="6">
        <v>40747</v>
      </c>
      <c r="Q14" s="5">
        <v>84.254525810000004</v>
      </c>
      <c r="AA14" s="28"/>
      <c r="AB14" s="28"/>
      <c r="AC14" s="28"/>
      <c r="AD14" s="28"/>
      <c r="AE14" s="28"/>
      <c r="AF14" s="28"/>
      <c r="AG14" s="28"/>
    </row>
    <row r="15" spans="1:33" ht="15" hidden="1" customHeight="1" x14ac:dyDescent="0.25">
      <c r="A15" s="3" t="s">
        <v>37</v>
      </c>
      <c r="B15" s="4" t="s">
        <v>38</v>
      </c>
      <c r="C15" s="10">
        <v>63729</v>
      </c>
      <c r="D15" s="10" t="s">
        <v>224</v>
      </c>
      <c r="E15" s="11">
        <v>39895</v>
      </c>
      <c r="F15" s="11">
        <v>22525</v>
      </c>
      <c r="G15" s="12">
        <f>SUM(F15/E15)</f>
        <v>0.56460709362075445</v>
      </c>
      <c r="H15" s="5">
        <v>4.5999999999999996</v>
      </c>
      <c r="I15" s="5">
        <v>275</v>
      </c>
      <c r="J15" s="5">
        <v>115.3</v>
      </c>
      <c r="K15" s="5">
        <v>74.5</v>
      </c>
      <c r="L15" s="5">
        <v>207.2</v>
      </c>
      <c r="M15" s="5">
        <v>3.9780000000000002</v>
      </c>
      <c r="N15" s="5">
        <v>18.5</v>
      </c>
      <c r="O15" s="5">
        <v>22</v>
      </c>
      <c r="P15" s="6">
        <v>40962</v>
      </c>
      <c r="Q15" s="5">
        <v>113.85459760000001</v>
      </c>
      <c r="AA15" s="28"/>
      <c r="AB15" s="28"/>
      <c r="AC15" s="28"/>
      <c r="AD15" s="28"/>
      <c r="AE15" s="28"/>
      <c r="AF15" s="28"/>
      <c r="AG15" s="28"/>
    </row>
    <row r="16" spans="1:33" ht="15" hidden="1" customHeight="1" x14ac:dyDescent="0.25">
      <c r="A16" s="3" t="s">
        <v>37</v>
      </c>
      <c r="B16" s="4" t="s">
        <v>39</v>
      </c>
      <c r="C16" s="10">
        <v>15943</v>
      </c>
      <c r="D16" s="10" t="s">
        <v>224</v>
      </c>
      <c r="E16" s="11">
        <v>44475</v>
      </c>
      <c r="F16" s="11">
        <v>27100</v>
      </c>
      <c r="G16" s="12">
        <f>SUM(F16/E16)</f>
        <v>0.60933108487914556</v>
      </c>
      <c r="H16" s="5">
        <v>4.5999999999999996</v>
      </c>
      <c r="I16" s="5">
        <v>275</v>
      </c>
      <c r="J16" s="5">
        <v>112.2</v>
      </c>
      <c r="K16" s="5">
        <v>75</v>
      </c>
      <c r="L16" s="5">
        <v>201</v>
      </c>
      <c r="M16" s="5">
        <v>3.875</v>
      </c>
      <c r="N16" s="5">
        <v>18.5</v>
      </c>
      <c r="O16" s="5">
        <v>22</v>
      </c>
      <c r="P16" s="6">
        <v>40662</v>
      </c>
      <c r="Q16" s="5">
        <v>115.6213578</v>
      </c>
      <c r="T16" s="13"/>
      <c r="AA16" s="28"/>
      <c r="AB16" s="28"/>
      <c r="AC16" s="28"/>
      <c r="AD16" s="28"/>
      <c r="AE16" s="28"/>
      <c r="AF16" s="28"/>
      <c r="AG16" s="28"/>
    </row>
    <row r="17" spans="1:33" ht="15" hidden="1" customHeight="1" x14ac:dyDescent="0.25">
      <c r="A17" s="3" t="s">
        <v>37</v>
      </c>
      <c r="B17" s="4" t="s">
        <v>40</v>
      </c>
      <c r="C17" s="10">
        <v>6536</v>
      </c>
      <c r="D17" s="10" t="s">
        <v>211</v>
      </c>
      <c r="E17" s="11">
        <v>39665</v>
      </c>
      <c r="F17" s="11">
        <v>25725</v>
      </c>
      <c r="G17" s="12">
        <f>SUM(F17/E17)</f>
        <v>0.6485566620446237</v>
      </c>
      <c r="H17" s="5">
        <v>4.5999999999999996</v>
      </c>
      <c r="I17" s="5">
        <v>275</v>
      </c>
      <c r="J17" s="5">
        <v>108</v>
      </c>
      <c r="K17" s="5">
        <v>75.5</v>
      </c>
      <c r="L17" s="5">
        <v>200.6</v>
      </c>
      <c r="M17" s="5">
        <v>3.843</v>
      </c>
      <c r="N17" s="5">
        <v>19</v>
      </c>
      <c r="O17" s="5">
        <v>22</v>
      </c>
      <c r="P17" s="6">
        <v>40874</v>
      </c>
      <c r="Q17" s="5">
        <v>113.7658739</v>
      </c>
      <c r="AA17" s="28"/>
      <c r="AB17" s="28"/>
      <c r="AC17" s="28"/>
      <c r="AD17" s="28"/>
      <c r="AE17" s="28"/>
      <c r="AF17" s="28"/>
      <c r="AG17" s="28"/>
    </row>
    <row r="18" spans="1:33" ht="15" hidden="1" customHeight="1" x14ac:dyDescent="0.25">
      <c r="A18" s="3" t="s">
        <v>37</v>
      </c>
      <c r="B18" s="4" t="s">
        <v>41</v>
      </c>
      <c r="C18" s="10">
        <v>11185</v>
      </c>
      <c r="D18" s="10" t="s">
        <v>212</v>
      </c>
      <c r="E18" s="11">
        <v>31010</v>
      </c>
      <c r="F18" s="11">
        <v>18225</v>
      </c>
      <c r="G18" s="12">
        <f>SUM(F18/E18)</f>
        <v>0.58771364076104482</v>
      </c>
      <c r="H18" s="5">
        <v>3</v>
      </c>
      <c r="I18" s="5">
        <v>200</v>
      </c>
      <c r="J18" s="5">
        <v>107.4</v>
      </c>
      <c r="K18" s="5">
        <v>70.3</v>
      </c>
      <c r="L18" s="5">
        <v>194.8</v>
      </c>
      <c r="M18" s="5">
        <v>3.77</v>
      </c>
      <c r="N18" s="5">
        <v>18</v>
      </c>
      <c r="O18" s="5">
        <v>22</v>
      </c>
      <c r="P18" s="6">
        <v>40814</v>
      </c>
      <c r="Q18" s="5">
        <v>83.483093580000002</v>
      </c>
      <c r="AA18" s="28"/>
      <c r="AB18" s="28"/>
      <c r="AC18" s="28"/>
      <c r="AD18" s="28"/>
      <c r="AE18" s="28"/>
      <c r="AF18" s="28"/>
      <c r="AG18" s="28"/>
    </row>
    <row r="19" spans="1:33" ht="15" hidden="1" customHeight="1" x14ac:dyDescent="0.25">
      <c r="A19" s="3" t="s">
        <v>37</v>
      </c>
      <c r="B19" s="4" t="s">
        <v>42</v>
      </c>
      <c r="C19" s="10">
        <v>14785</v>
      </c>
      <c r="D19" s="10" t="s">
        <v>220</v>
      </c>
      <c r="E19" s="11">
        <v>46225</v>
      </c>
      <c r="F19" s="11">
        <v>31245</v>
      </c>
      <c r="G19" s="12">
        <f>SUM(F19/E19)</f>
        <v>0.67593293672255272</v>
      </c>
      <c r="H19" s="5">
        <v>5.7</v>
      </c>
      <c r="I19" s="5">
        <v>255</v>
      </c>
      <c r="J19" s="5">
        <v>117.5</v>
      </c>
      <c r="K19" s="5">
        <v>77</v>
      </c>
      <c r="L19" s="5">
        <v>201.2</v>
      </c>
      <c r="M19" s="5">
        <v>5.5720000000000001</v>
      </c>
      <c r="N19" s="5">
        <v>30</v>
      </c>
      <c r="O19" s="5">
        <v>15</v>
      </c>
      <c r="P19" s="6">
        <v>41016</v>
      </c>
      <c r="Q19" s="5">
        <v>109.5091165</v>
      </c>
      <c r="AA19" s="28"/>
      <c r="AB19" s="28"/>
      <c r="AC19" s="28"/>
      <c r="AD19" s="28"/>
      <c r="AE19" s="28"/>
      <c r="AF19" s="28"/>
      <c r="AG19" s="28"/>
    </row>
    <row r="20" spans="1:33" ht="15" hidden="1" customHeight="1" x14ac:dyDescent="0.25">
      <c r="A20" s="3" t="s">
        <v>44</v>
      </c>
      <c r="B20" s="4" t="s">
        <v>45</v>
      </c>
      <c r="C20" s="10">
        <v>145519</v>
      </c>
      <c r="D20" s="10" t="s">
        <v>220</v>
      </c>
      <c r="E20" s="11">
        <v>13260</v>
      </c>
      <c r="F20" s="11">
        <v>9250</v>
      </c>
      <c r="G20" s="12">
        <f>SUM(F20/E20)</f>
        <v>0.69758672699849167</v>
      </c>
      <c r="H20" s="5">
        <v>2.2000000000000002</v>
      </c>
      <c r="I20" s="5">
        <v>115</v>
      </c>
      <c r="J20" s="5">
        <v>104.1</v>
      </c>
      <c r="K20" s="5">
        <v>67.900000000000006</v>
      </c>
      <c r="L20" s="5">
        <v>180.9</v>
      </c>
      <c r="M20" s="5">
        <v>2.6760000000000002</v>
      </c>
      <c r="N20" s="5">
        <v>14.3</v>
      </c>
      <c r="O20" s="5">
        <v>27</v>
      </c>
      <c r="P20" s="6">
        <v>40772</v>
      </c>
      <c r="Q20" s="5">
        <v>46.363347470000001</v>
      </c>
      <c r="AA20" s="28"/>
      <c r="AB20" s="28"/>
      <c r="AC20" s="28"/>
      <c r="AD20" s="28"/>
      <c r="AE20" s="28"/>
      <c r="AF20" s="28"/>
      <c r="AG20" s="28"/>
    </row>
    <row r="21" spans="1:33" ht="15" hidden="1" customHeight="1" x14ac:dyDescent="0.25">
      <c r="A21" s="3" t="s">
        <v>44</v>
      </c>
      <c r="B21" s="4" t="s">
        <v>46</v>
      </c>
      <c r="C21" s="10">
        <v>135126</v>
      </c>
      <c r="D21" s="10" t="s">
        <v>220</v>
      </c>
      <c r="E21" s="11">
        <v>16535</v>
      </c>
      <c r="F21" s="11">
        <v>11225</v>
      </c>
      <c r="G21" s="12">
        <f>SUM(F21/E21)</f>
        <v>0.67886301784094349</v>
      </c>
      <c r="H21" s="5">
        <v>3.1</v>
      </c>
      <c r="I21" s="5">
        <v>170</v>
      </c>
      <c r="J21" s="5">
        <v>107</v>
      </c>
      <c r="K21" s="5">
        <v>69.400000000000006</v>
      </c>
      <c r="L21" s="5">
        <v>190.4</v>
      </c>
      <c r="M21" s="5">
        <v>3.0510000000000002</v>
      </c>
      <c r="N21" s="5">
        <v>15</v>
      </c>
      <c r="O21" s="5">
        <v>25</v>
      </c>
      <c r="P21" s="6">
        <v>40987</v>
      </c>
      <c r="Q21" s="5">
        <v>67.314462160000005</v>
      </c>
      <c r="T21" s="1"/>
      <c r="U21" s="1"/>
      <c r="AA21" s="28"/>
      <c r="AB21" s="28"/>
      <c r="AC21" s="28"/>
      <c r="AD21" s="28"/>
      <c r="AE21" s="28"/>
      <c r="AF21" s="28"/>
      <c r="AG21" s="28"/>
    </row>
    <row r="22" spans="1:33" ht="15" hidden="1" customHeight="1" x14ac:dyDescent="0.25">
      <c r="A22" s="3" t="s">
        <v>44</v>
      </c>
      <c r="B22" s="4" t="s">
        <v>47</v>
      </c>
      <c r="C22" s="10">
        <v>24629</v>
      </c>
      <c r="D22" s="10" t="s">
        <v>213</v>
      </c>
      <c r="E22" s="11">
        <v>18890</v>
      </c>
      <c r="F22" s="11">
        <v>10310</v>
      </c>
      <c r="G22" s="12">
        <f>SUM(F22/E22)</f>
        <v>0.54579142403388037</v>
      </c>
      <c r="H22" s="5">
        <v>3.1</v>
      </c>
      <c r="I22" s="5">
        <v>175</v>
      </c>
      <c r="J22" s="5">
        <v>107.5</v>
      </c>
      <c r="K22" s="5">
        <v>72.5</v>
      </c>
      <c r="L22" s="5">
        <v>200.9</v>
      </c>
      <c r="M22" s="5">
        <v>3.33</v>
      </c>
      <c r="N22" s="5">
        <v>16.600000000000001</v>
      </c>
      <c r="O22" s="5">
        <v>25</v>
      </c>
      <c r="P22" s="6">
        <v>40687</v>
      </c>
      <c r="Q22" s="5">
        <v>69.991395600000004</v>
      </c>
      <c r="V22" s="14"/>
      <c r="W22" s="14"/>
      <c r="X22" s="14"/>
      <c r="AA22" s="28"/>
      <c r="AB22" s="28"/>
      <c r="AC22" s="28"/>
      <c r="AD22" s="28"/>
      <c r="AE22" s="28"/>
      <c r="AF22" s="28"/>
      <c r="AG22" s="28"/>
    </row>
    <row r="23" spans="1:33" ht="15" hidden="1" customHeight="1" x14ac:dyDescent="0.25">
      <c r="A23" s="3" t="s">
        <v>44</v>
      </c>
      <c r="B23" s="4" t="s">
        <v>48</v>
      </c>
      <c r="C23" s="10">
        <v>42593</v>
      </c>
      <c r="D23" s="10" t="s">
        <v>210</v>
      </c>
      <c r="E23" s="11">
        <v>19390</v>
      </c>
      <c r="F23" s="11">
        <v>11525</v>
      </c>
      <c r="G23" s="12">
        <f>SUM(F23/E23)</f>
        <v>0.59437854564208359</v>
      </c>
      <c r="H23" s="5">
        <v>3.4</v>
      </c>
      <c r="I23" s="5">
        <v>180</v>
      </c>
      <c r="J23" s="5">
        <v>110.5</v>
      </c>
      <c r="K23" s="5">
        <v>72.7</v>
      </c>
      <c r="L23" s="5">
        <v>197.9</v>
      </c>
      <c r="M23" s="5">
        <v>3.34</v>
      </c>
      <c r="N23" s="5">
        <v>17</v>
      </c>
      <c r="O23" s="5">
        <v>27</v>
      </c>
      <c r="P23" s="6">
        <v>40899</v>
      </c>
      <c r="Q23" s="5">
        <v>72.030917189999997</v>
      </c>
      <c r="AA23" s="28"/>
      <c r="AB23" s="28"/>
      <c r="AC23" s="28"/>
      <c r="AD23" s="28"/>
      <c r="AE23" s="28"/>
      <c r="AF23" s="28"/>
      <c r="AG23" s="28"/>
    </row>
    <row r="24" spans="1:33" ht="15" hidden="1" customHeight="1" x14ac:dyDescent="0.25">
      <c r="A24" s="3" t="s">
        <v>44</v>
      </c>
      <c r="B24" s="4" t="s">
        <v>49</v>
      </c>
      <c r="C24" s="10">
        <v>26402</v>
      </c>
      <c r="D24" s="10" t="s">
        <v>210</v>
      </c>
      <c r="E24" s="11">
        <v>24340</v>
      </c>
      <c r="F24" s="11">
        <v>13025</v>
      </c>
      <c r="G24" s="12">
        <f>SUM(F24/E24)</f>
        <v>0.53512736236647496</v>
      </c>
      <c r="H24" s="5">
        <v>3.8</v>
      </c>
      <c r="I24" s="5">
        <v>200</v>
      </c>
      <c r="J24" s="5">
        <v>101.1</v>
      </c>
      <c r="K24" s="5">
        <v>74.099999999999994</v>
      </c>
      <c r="L24" s="5">
        <v>193.2</v>
      </c>
      <c r="M24" s="5">
        <v>3.5</v>
      </c>
      <c r="N24" s="5">
        <v>16.8</v>
      </c>
      <c r="O24" s="5">
        <v>25</v>
      </c>
      <c r="P24" s="6">
        <v>40839</v>
      </c>
      <c r="Q24" s="5">
        <v>81.118543329999994</v>
      </c>
      <c r="AA24" s="28"/>
      <c r="AB24" s="28"/>
      <c r="AC24" s="28"/>
      <c r="AD24" s="28"/>
      <c r="AE24" s="28"/>
      <c r="AF24" s="28"/>
      <c r="AG24" s="28"/>
    </row>
    <row r="25" spans="1:33" ht="15" hidden="1" customHeight="1" x14ac:dyDescent="0.25">
      <c r="A25" s="3" t="s">
        <v>44</v>
      </c>
      <c r="B25" s="4" t="s">
        <v>50</v>
      </c>
      <c r="C25" s="10">
        <v>17947</v>
      </c>
      <c r="D25" s="10" t="s">
        <v>211</v>
      </c>
      <c r="E25" s="11">
        <v>55705</v>
      </c>
      <c r="F25" s="11">
        <v>36225</v>
      </c>
      <c r="G25" s="12">
        <f>SUM(F25/E25)</f>
        <v>0.65030069114083111</v>
      </c>
      <c r="H25" s="5">
        <v>5.7</v>
      </c>
      <c r="I25" s="5">
        <v>345</v>
      </c>
      <c r="J25" s="5">
        <v>104.5</v>
      </c>
      <c r="K25" s="5">
        <v>73.599999999999994</v>
      </c>
      <c r="L25" s="5">
        <v>179.7</v>
      </c>
      <c r="M25" s="5">
        <v>3.21</v>
      </c>
      <c r="N25" s="5">
        <v>19.100000000000001</v>
      </c>
      <c r="O25" s="5">
        <v>22</v>
      </c>
      <c r="P25" s="6">
        <v>41041</v>
      </c>
      <c r="Q25" s="5">
        <v>141.14115000000001</v>
      </c>
      <c r="AA25" s="28"/>
      <c r="AB25" s="28"/>
      <c r="AC25" s="28"/>
      <c r="AD25" s="28"/>
      <c r="AE25" s="28"/>
      <c r="AF25" s="28"/>
      <c r="AG25" s="28"/>
    </row>
    <row r="26" spans="1:33" ht="15" hidden="1" customHeight="1" x14ac:dyDescent="0.25">
      <c r="A26" s="3" t="s">
        <v>44</v>
      </c>
      <c r="B26" s="4" t="s">
        <v>51</v>
      </c>
      <c r="C26" s="10">
        <v>32299</v>
      </c>
      <c r="D26" s="10" t="s">
        <v>212</v>
      </c>
      <c r="E26" s="11">
        <v>13960</v>
      </c>
      <c r="F26" s="11">
        <v>9125</v>
      </c>
      <c r="G26" s="12">
        <f>SUM(F26/E26)</f>
        <v>0.65365329512893988</v>
      </c>
      <c r="H26" s="5">
        <v>1.8</v>
      </c>
      <c r="I26" s="5">
        <v>120</v>
      </c>
      <c r="J26" s="5">
        <v>97.1</v>
      </c>
      <c r="K26" s="5">
        <v>66.7</v>
      </c>
      <c r="L26" s="5">
        <v>174.3</v>
      </c>
      <c r="M26" s="5">
        <v>2.3980000000000001</v>
      </c>
      <c r="N26" s="5">
        <v>13.2</v>
      </c>
      <c r="O26" s="5">
        <v>33</v>
      </c>
      <c r="P26" s="6">
        <v>40797</v>
      </c>
      <c r="Q26" s="5">
        <v>48.297636099999998</v>
      </c>
      <c r="AA26" s="28"/>
      <c r="AB26" s="28"/>
      <c r="AC26" s="28"/>
      <c r="AD26" s="28"/>
      <c r="AE26" s="28"/>
      <c r="AF26" s="28"/>
      <c r="AG26" s="28"/>
    </row>
    <row r="27" spans="1:33" ht="15" hidden="1" customHeight="1" x14ac:dyDescent="0.25">
      <c r="A27" s="3" t="s">
        <v>44</v>
      </c>
      <c r="B27" s="4" t="s">
        <v>52</v>
      </c>
      <c r="C27" s="10">
        <v>21855</v>
      </c>
      <c r="D27" s="10" t="s">
        <v>212</v>
      </c>
      <c r="E27" s="11">
        <v>9235</v>
      </c>
      <c r="F27" s="11">
        <v>5160</v>
      </c>
      <c r="G27" s="12">
        <f>SUM(F27/E27)</f>
        <v>0.55874390904168925</v>
      </c>
      <c r="H27" s="5">
        <v>1</v>
      </c>
      <c r="I27" s="5">
        <v>55</v>
      </c>
      <c r="J27" s="5">
        <v>93.1</v>
      </c>
      <c r="K27" s="5">
        <v>62.6</v>
      </c>
      <c r="L27" s="5">
        <v>149.4</v>
      </c>
      <c r="M27" s="5">
        <v>1.895</v>
      </c>
      <c r="N27" s="5">
        <v>10.3</v>
      </c>
      <c r="O27" s="5">
        <v>45</v>
      </c>
      <c r="P27" s="6">
        <v>41012</v>
      </c>
      <c r="Q27" s="5">
        <v>23.276272330000001</v>
      </c>
      <c r="AA27" s="28"/>
      <c r="AB27" s="28"/>
      <c r="AC27" s="28"/>
      <c r="AD27" s="28"/>
      <c r="AE27" s="28"/>
      <c r="AF27" s="28"/>
      <c r="AG27" s="28"/>
    </row>
    <row r="28" spans="1:33" ht="15" hidden="1" customHeight="1" x14ac:dyDescent="0.25">
      <c r="A28" s="3" t="s">
        <v>44</v>
      </c>
      <c r="B28" s="4" t="s">
        <v>53</v>
      </c>
      <c r="C28" s="10">
        <v>107995</v>
      </c>
      <c r="D28" s="10" t="s">
        <v>210</v>
      </c>
      <c r="E28" s="11">
        <v>18890</v>
      </c>
      <c r="F28" s="11">
        <v>11550</v>
      </c>
      <c r="G28" s="12">
        <f>SUM(F28/E28)</f>
        <v>0.61143462149285333</v>
      </c>
      <c r="H28" s="5">
        <v>3.4</v>
      </c>
      <c r="I28" s="5">
        <v>180</v>
      </c>
      <c r="J28" s="5">
        <v>110.5</v>
      </c>
      <c r="K28" s="5">
        <v>73</v>
      </c>
      <c r="L28" s="5">
        <v>200</v>
      </c>
      <c r="M28" s="5">
        <v>3.3889999999999998</v>
      </c>
      <c r="N28" s="5">
        <v>17</v>
      </c>
      <c r="O28" s="5">
        <v>27</v>
      </c>
      <c r="P28" s="6">
        <v>40712</v>
      </c>
      <c r="Q28" s="5">
        <v>71.838039440000003</v>
      </c>
      <c r="AA28" s="28"/>
      <c r="AB28" s="28"/>
      <c r="AC28" s="28"/>
      <c r="AD28" s="28"/>
      <c r="AE28" s="28"/>
      <c r="AF28" s="28"/>
      <c r="AG28" s="28"/>
    </row>
    <row r="29" spans="1:33" ht="15" hidden="1" customHeight="1" x14ac:dyDescent="0.25">
      <c r="A29" s="3" t="s">
        <v>54</v>
      </c>
      <c r="B29" s="4" t="s">
        <v>55</v>
      </c>
      <c r="C29" s="10">
        <v>7854</v>
      </c>
      <c r="D29" s="10" t="s">
        <v>210</v>
      </c>
      <c r="E29" s="11">
        <v>19840</v>
      </c>
      <c r="F29" s="11">
        <v>12360</v>
      </c>
      <c r="G29" s="12">
        <f>SUM(F29/E29)</f>
        <v>0.62298387096774188</v>
      </c>
      <c r="H29" s="5">
        <v>2.5</v>
      </c>
      <c r="I29" s="5">
        <v>163</v>
      </c>
      <c r="J29" s="5">
        <v>103.7</v>
      </c>
      <c r="K29" s="5">
        <v>69.7</v>
      </c>
      <c r="L29" s="5">
        <v>190.9</v>
      </c>
      <c r="M29" s="5">
        <v>2.9670000000000001</v>
      </c>
      <c r="N29" s="5">
        <v>15.9</v>
      </c>
      <c r="O29" s="5">
        <v>24</v>
      </c>
      <c r="P29" s="6">
        <v>40924</v>
      </c>
      <c r="Q29" s="5">
        <v>65.957183959999995</v>
      </c>
      <c r="AA29" s="28"/>
      <c r="AB29" s="28"/>
      <c r="AC29" s="28"/>
      <c r="AD29" s="28"/>
      <c r="AE29" s="28"/>
      <c r="AF29" s="28"/>
      <c r="AG29" s="28"/>
    </row>
    <row r="30" spans="1:33" ht="15" hidden="1" customHeight="1" x14ac:dyDescent="0.25">
      <c r="A30" s="3" t="s">
        <v>54</v>
      </c>
      <c r="B30" s="4" t="s">
        <v>56</v>
      </c>
      <c r="C30" s="10">
        <v>32775</v>
      </c>
      <c r="D30" s="10" t="s">
        <v>210</v>
      </c>
      <c r="E30" s="11">
        <v>24495</v>
      </c>
      <c r="F30" s="11">
        <v>14180</v>
      </c>
      <c r="G30" s="12">
        <f>SUM(F30/E30)</f>
        <v>0.57889365176566643</v>
      </c>
      <c r="H30" s="5">
        <v>2.5</v>
      </c>
      <c r="I30" s="5">
        <v>168</v>
      </c>
      <c r="J30" s="5">
        <v>106</v>
      </c>
      <c r="K30" s="5">
        <v>69.2</v>
      </c>
      <c r="L30" s="5">
        <v>193</v>
      </c>
      <c r="M30" s="5">
        <v>3.3319999999999999</v>
      </c>
      <c r="N30" s="5">
        <v>16</v>
      </c>
      <c r="O30" s="5">
        <v>24</v>
      </c>
      <c r="P30" s="6">
        <v>40864</v>
      </c>
      <c r="Q30" s="5">
        <v>69.521355049999997</v>
      </c>
      <c r="AA30" s="28"/>
      <c r="AB30" s="28"/>
      <c r="AC30" s="28"/>
      <c r="AD30" s="28"/>
      <c r="AE30" s="28"/>
      <c r="AF30" s="28"/>
      <c r="AG30" s="28"/>
    </row>
    <row r="31" spans="1:33" ht="15" hidden="1" customHeight="1" x14ac:dyDescent="0.25">
      <c r="A31" s="3" t="s">
        <v>54</v>
      </c>
      <c r="B31" s="4" t="s">
        <v>57</v>
      </c>
      <c r="C31" s="10">
        <v>31148</v>
      </c>
      <c r="D31" s="10" t="s">
        <v>210</v>
      </c>
      <c r="E31" s="11">
        <v>22245</v>
      </c>
      <c r="F31" s="11">
        <v>13725</v>
      </c>
      <c r="G31" s="12">
        <f>SUM(F31/E31)</f>
        <v>0.61699258260283207</v>
      </c>
      <c r="H31" s="5">
        <v>2.7</v>
      </c>
      <c r="I31" s="5">
        <v>200</v>
      </c>
      <c r="J31" s="5">
        <v>113</v>
      </c>
      <c r="K31" s="5">
        <v>74.400000000000006</v>
      </c>
      <c r="L31" s="5">
        <v>209.1</v>
      </c>
      <c r="M31" s="5">
        <v>3.452</v>
      </c>
      <c r="N31" s="5">
        <v>17</v>
      </c>
      <c r="O31" s="5">
        <v>26</v>
      </c>
      <c r="P31" s="6">
        <v>41066</v>
      </c>
      <c r="Q31" s="5">
        <v>80.02378204</v>
      </c>
      <c r="AA31" s="28"/>
      <c r="AB31" s="28"/>
      <c r="AC31" s="28"/>
      <c r="AD31" s="28"/>
      <c r="AE31" s="28"/>
      <c r="AF31" s="28"/>
      <c r="AG31" s="28"/>
    </row>
    <row r="32" spans="1:33" ht="15" hidden="1" customHeight="1" x14ac:dyDescent="0.25">
      <c r="A32" s="3" t="s">
        <v>54</v>
      </c>
      <c r="B32" s="4" t="s">
        <v>58</v>
      </c>
      <c r="C32" s="10">
        <v>32305.999999999996</v>
      </c>
      <c r="D32" s="10" t="s">
        <v>210</v>
      </c>
      <c r="E32" s="11">
        <v>16480</v>
      </c>
      <c r="F32" s="11">
        <v>12640</v>
      </c>
      <c r="G32" s="12">
        <f>SUM(F32/E32)</f>
        <v>0.76699029126213591</v>
      </c>
      <c r="H32" s="5">
        <v>2</v>
      </c>
      <c r="I32" s="5">
        <v>132</v>
      </c>
      <c r="J32" s="5">
        <v>108</v>
      </c>
      <c r="K32" s="5">
        <v>71</v>
      </c>
      <c r="L32" s="5">
        <v>186</v>
      </c>
      <c r="M32" s="5">
        <v>2.911</v>
      </c>
      <c r="N32" s="5">
        <v>16</v>
      </c>
      <c r="O32" s="5">
        <v>27</v>
      </c>
      <c r="P32" s="6">
        <v>40822</v>
      </c>
      <c r="Q32" s="5">
        <v>53.566199869999998</v>
      </c>
      <c r="AA32" s="28"/>
      <c r="AB32" s="28"/>
      <c r="AC32" s="28"/>
      <c r="AD32" s="28"/>
      <c r="AE32" s="28"/>
      <c r="AF32" s="28"/>
      <c r="AG32" s="28"/>
    </row>
    <row r="33" spans="1:33" ht="15" hidden="1" customHeight="1" x14ac:dyDescent="0.25">
      <c r="A33" s="3" t="s">
        <v>54</v>
      </c>
      <c r="B33" s="4" t="s">
        <v>59</v>
      </c>
      <c r="C33" s="10">
        <v>13462</v>
      </c>
      <c r="D33" s="10" t="s">
        <v>210</v>
      </c>
      <c r="E33" s="11">
        <v>28340</v>
      </c>
      <c r="F33" s="11">
        <v>17325</v>
      </c>
      <c r="G33" s="12">
        <f>SUM(F33/E33)</f>
        <v>0.61132674664784759</v>
      </c>
      <c r="H33" s="5">
        <v>3.5</v>
      </c>
      <c r="I33" s="5">
        <v>253</v>
      </c>
      <c r="J33" s="5">
        <v>113</v>
      </c>
      <c r="K33" s="5">
        <v>74.400000000000006</v>
      </c>
      <c r="L33" s="5">
        <v>207.7</v>
      </c>
      <c r="M33" s="5">
        <v>3.5640000000000001</v>
      </c>
      <c r="N33" s="5">
        <v>17</v>
      </c>
      <c r="O33" s="5">
        <v>23</v>
      </c>
      <c r="P33" s="6">
        <v>41037</v>
      </c>
      <c r="Q33" s="5">
        <v>101.3292807</v>
      </c>
      <c r="AA33" s="28"/>
      <c r="AB33" s="28"/>
      <c r="AC33" s="28"/>
      <c r="AD33" s="28"/>
      <c r="AE33" s="28"/>
      <c r="AF33" s="28"/>
      <c r="AG33" s="28"/>
    </row>
    <row r="34" spans="1:33" ht="15" hidden="1" customHeight="1" x14ac:dyDescent="0.25">
      <c r="A34" s="3" t="s">
        <v>54</v>
      </c>
      <c r="B34" s="4" t="s">
        <v>60</v>
      </c>
      <c r="C34" s="10">
        <v>30696</v>
      </c>
      <c r="D34" s="10" t="s">
        <v>210</v>
      </c>
      <c r="E34" s="11">
        <v>29185</v>
      </c>
      <c r="F34" s="11">
        <v>18425</v>
      </c>
      <c r="G34" s="12">
        <f>SUM(F34/E34)</f>
        <v>0.63131745759808122</v>
      </c>
      <c r="H34" s="5">
        <v>3.5</v>
      </c>
      <c r="I34" s="5">
        <v>253</v>
      </c>
      <c r="J34" s="5">
        <v>113</v>
      </c>
      <c r="K34" s="5">
        <v>74.400000000000006</v>
      </c>
      <c r="L34" s="5">
        <v>197.8</v>
      </c>
      <c r="M34" s="5">
        <v>3.5670000000000002</v>
      </c>
      <c r="N34" s="5">
        <v>17</v>
      </c>
      <c r="O34" s="5">
        <v>23</v>
      </c>
      <c r="P34" s="6">
        <v>40949</v>
      </c>
      <c r="Q34" s="5">
        <v>101.6552441</v>
      </c>
      <c r="AA34" s="28"/>
      <c r="AB34" s="28"/>
      <c r="AC34" s="28"/>
      <c r="AD34" s="28"/>
      <c r="AE34" s="28"/>
      <c r="AF34" s="28"/>
      <c r="AG34" s="28"/>
    </row>
    <row r="35" spans="1:33" x14ac:dyDescent="0.25">
      <c r="A35" s="3" t="s">
        <v>73</v>
      </c>
      <c r="B35" s="4" t="s">
        <v>78</v>
      </c>
      <c r="C35" s="10">
        <v>175670</v>
      </c>
      <c r="D35" s="10" t="s">
        <v>211</v>
      </c>
      <c r="E35" s="11">
        <v>12315</v>
      </c>
      <c r="F35" s="11">
        <v>8670</v>
      </c>
      <c r="G35" s="12">
        <f>SUM(F35/E35)</f>
        <v>0.7040194884287454</v>
      </c>
      <c r="H35" s="5">
        <v>2</v>
      </c>
      <c r="I35" s="5">
        <v>107</v>
      </c>
      <c r="J35" s="5">
        <v>103</v>
      </c>
      <c r="K35" s="5">
        <v>66.900000000000006</v>
      </c>
      <c r="L35" s="5">
        <v>174.8</v>
      </c>
      <c r="M35" s="5">
        <v>2.5640000000000001</v>
      </c>
      <c r="N35" s="5">
        <v>13.2</v>
      </c>
      <c r="O35" s="5">
        <v>30</v>
      </c>
      <c r="P35" s="6">
        <v>41112</v>
      </c>
      <c r="Q35" s="5">
        <v>43.117132009999999</v>
      </c>
      <c r="AA35" s="28"/>
      <c r="AB35" s="28"/>
      <c r="AC35" s="28"/>
      <c r="AD35" s="28"/>
      <c r="AE35" s="28"/>
      <c r="AF35" s="28"/>
      <c r="AG35" s="28"/>
    </row>
    <row r="36" spans="1:33" x14ac:dyDescent="0.25">
      <c r="A36" s="3" t="s">
        <v>73</v>
      </c>
      <c r="B36" s="4" t="s">
        <v>74</v>
      </c>
      <c r="C36" s="10">
        <v>70227</v>
      </c>
      <c r="D36" s="10" t="s">
        <v>212</v>
      </c>
      <c r="E36" s="11">
        <v>12070</v>
      </c>
      <c r="F36" s="11">
        <v>7425</v>
      </c>
      <c r="G36" s="12">
        <f>SUM(F36/E36)</f>
        <v>0.61516155758077884</v>
      </c>
      <c r="H36" s="5">
        <v>2</v>
      </c>
      <c r="I36" s="5">
        <v>110</v>
      </c>
      <c r="J36" s="5">
        <v>98.4</v>
      </c>
      <c r="K36" s="5">
        <v>67</v>
      </c>
      <c r="L36" s="5">
        <v>174.7</v>
      </c>
      <c r="M36" s="5">
        <v>2.468</v>
      </c>
      <c r="N36" s="5">
        <v>12.7</v>
      </c>
      <c r="O36" s="5">
        <v>30</v>
      </c>
      <c r="P36" s="6">
        <v>40999</v>
      </c>
      <c r="Q36" s="5">
        <v>44.083709460000001</v>
      </c>
      <c r="AA36" s="28"/>
      <c r="AB36" s="28"/>
      <c r="AC36" s="28"/>
      <c r="AD36" s="28"/>
      <c r="AE36" s="28"/>
      <c r="AF36" s="28"/>
      <c r="AG36" s="28"/>
    </row>
    <row r="37" spans="1:33" x14ac:dyDescent="0.25">
      <c r="A37" s="3" t="s">
        <v>61</v>
      </c>
      <c r="B37" s="4" t="s">
        <v>62</v>
      </c>
      <c r="C37" s="10">
        <v>76034</v>
      </c>
      <c r="D37" s="10" t="s">
        <v>225</v>
      </c>
      <c r="E37" s="11">
        <v>12640</v>
      </c>
      <c r="F37" s="11">
        <v>7750</v>
      </c>
      <c r="G37" s="12">
        <f>SUM(F37/E37)</f>
        <v>0.61313291139240511</v>
      </c>
      <c r="H37" s="5">
        <v>2</v>
      </c>
      <c r="I37" s="5">
        <v>132</v>
      </c>
      <c r="J37" s="5">
        <v>105</v>
      </c>
      <c r="K37" s="5">
        <v>74.400000000000006</v>
      </c>
      <c r="L37" s="5">
        <v>174.4</v>
      </c>
      <c r="M37" s="5">
        <v>2.5670000000000002</v>
      </c>
      <c r="N37" s="5">
        <v>12.5</v>
      </c>
      <c r="O37" s="5">
        <v>29</v>
      </c>
      <c r="P37" s="6">
        <v>40889</v>
      </c>
      <c r="Q37" s="5">
        <v>52.084898750000001</v>
      </c>
      <c r="AA37" s="28"/>
      <c r="AB37" s="28"/>
      <c r="AC37" s="28"/>
      <c r="AD37" s="28"/>
      <c r="AE37" s="28"/>
      <c r="AF37" s="28"/>
      <c r="AG37" s="28"/>
    </row>
    <row r="38" spans="1:33" x14ac:dyDescent="0.25">
      <c r="A38" s="3" t="s">
        <v>61</v>
      </c>
      <c r="B38" s="4" t="s">
        <v>72</v>
      </c>
      <c r="C38" s="10">
        <v>181749</v>
      </c>
      <c r="D38" s="10" t="s">
        <v>210</v>
      </c>
      <c r="E38" s="11">
        <v>19565</v>
      </c>
      <c r="F38" s="11">
        <v>12025</v>
      </c>
      <c r="G38" s="12">
        <f>SUM(F38/E38)</f>
        <v>0.61461794019933558</v>
      </c>
      <c r="H38" s="5">
        <v>2.4</v>
      </c>
      <c r="I38" s="5">
        <v>150</v>
      </c>
      <c r="J38" s="5">
        <v>113.3</v>
      </c>
      <c r="K38" s="5">
        <v>76.8</v>
      </c>
      <c r="L38" s="5">
        <v>186.3</v>
      </c>
      <c r="M38" s="5">
        <v>3.5329999999999999</v>
      </c>
      <c r="N38" s="5">
        <v>20</v>
      </c>
      <c r="O38" s="5">
        <v>24</v>
      </c>
      <c r="P38" s="6">
        <v>40787</v>
      </c>
      <c r="Q38" s="5">
        <v>61.227000310000001</v>
      </c>
      <c r="AA38" s="28"/>
      <c r="AB38" s="28"/>
      <c r="AC38" s="28"/>
      <c r="AD38" s="28"/>
      <c r="AE38" s="28"/>
      <c r="AF38" s="28"/>
      <c r="AG38" s="28"/>
    </row>
    <row r="39" spans="1:33" x14ac:dyDescent="0.25">
      <c r="A39" s="3" t="s">
        <v>73</v>
      </c>
      <c r="B39" s="4" t="s">
        <v>83</v>
      </c>
      <c r="C39" s="10">
        <v>220650</v>
      </c>
      <c r="D39" s="10" t="s">
        <v>213</v>
      </c>
      <c r="E39" s="11">
        <v>12050</v>
      </c>
      <c r="F39" s="11">
        <v>7850</v>
      </c>
      <c r="G39" s="12">
        <f>SUM(F39/E39)</f>
        <v>0.65145228215767637</v>
      </c>
      <c r="H39" s="5">
        <v>2.5</v>
      </c>
      <c r="I39" s="5">
        <v>119</v>
      </c>
      <c r="J39" s="5">
        <v>117.5</v>
      </c>
      <c r="K39" s="5">
        <v>69.400000000000006</v>
      </c>
      <c r="L39" s="5">
        <v>200.7</v>
      </c>
      <c r="M39" s="5">
        <v>3.0859999999999999</v>
      </c>
      <c r="N39" s="5">
        <v>20</v>
      </c>
      <c r="O39" s="5">
        <v>23</v>
      </c>
      <c r="P39" s="6">
        <v>40922</v>
      </c>
      <c r="Q39" s="5">
        <v>47.389531310000002</v>
      </c>
      <c r="AA39" s="28"/>
      <c r="AB39" s="28"/>
      <c r="AC39" s="28"/>
      <c r="AD39" s="28"/>
      <c r="AE39" s="28"/>
      <c r="AF39" s="28"/>
      <c r="AG39" s="28"/>
    </row>
    <row r="40" spans="1:33" x14ac:dyDescent="0.25">
      <c r="A40" s="3" t="s">
        <v>61</v>
      </c>
      <c r="B40" s="4" t="s">
        <v>70</v>
      </c>
      <c r="C40" s="10">
        <v>111313</v>
      </c>
      <c r="D40" s="10" t="s">
        <v>217</v>
      </c>
      <c r="E40" s="11">
        <v>16980</v>
      </c>
      <c r="F40" s="11">
        <v>11260</v>
      </c>
      <c r="G40" s="12">
        <f>SUM(F40/E40)</f>
        <v>0.66313309776207308</v>
      </c>
      <c r="H40" s="5">
        <v>2.5</v>
      </c>
      <c r="I40" s="5">
        <v>120</v>
      </c>
      <c r="J40" s="5">
        <v>131</v>
      </c>
      <c r="K40" s="5">
        <v>71.5</v>
      </c>
      <c r="L40" s="5">
        <v>215</v>
      </c>
      <c r="M40" s="5">
        <v>3.5569999999999999</v>
      </c>
      <c r="N40" s="5">
        <v>22</v>
      </c>
      <c r="O40" s="5">
        <v>19</v>
      </c>
      <c r="P40" s="6">
        <v>40872</v>
      </c>
      <c r="Q40" s="5">
        <v>49.64500177</v>
      </c>
      <c r="AA40" s="28"/>
      <c r="AB40" s="28"/>
      <c r="AC40" s="28"/>
      <c r="AD40" s="28"/>
      <c r="AE40" s="28"/>
      <c r="AF40" s="28"/>
      <c r="AG40" s="28"/>
    </row>
    <row r="41" spans="1:33" x14ac:dyDescent="0.25">
      <c r="A41" s="3" t="s">
        <v>61</v>
      </c>
      <c r="B41" s="4" t="s">
        <v>63</v>
      </c>
      <c r="C41" s="10">
        <v>4734</v>
      </c>
      <c r="D41" s="10" t="s">
        <v>220</v>
      </c>
      <c r="E41" s="11">
        <v>19045</v>
      </c>
      <c r="F41" s="11">
        <v>12545</v>
      </c>
      <c r="G41" s="12">
        <f>SUM(F41/E41)</f>
        <v>0.65870307167235498</v>
      </c>
      <c r="H41" s="5">
        <v>2.5</v>
      </c>
      <c r="I41" s="5">
        <v>163</v>
      </c>
      <c r="J41" s="5">
        <v>103.7</v>
      </c>
      <c r="K41" s="5">
        <v>69.099999999999994</v>
      </c>
      <c r="L41" s="5">
        <v>190.2</v>
      </c>
      <c r="M41" s="5">
        <v>2.879</v>
      </c>
      <c r="N41" s="5">
        <v>15.9</v>
      </c>
      <c r="O41" s="5">
        <v>24</v>
      </c>
      <c r="P41" s="6">
        <v>41091</v>
      </c>
      <c r="Q41" s="5">
        <v>65.650508340000002</v>
      </c>
      <c r="AA41" s="28"/>
      <c r="AB41" s="28"/>
      <c r="AC41" s="28"/>
      <c r="AD41" s="28"/>
      <c r="AE41" s="28"/>
      <c r="AF41" s="28"/>
      <c r="AG41" s="28"/>
    </row>
    <row r="42" spans="1:33" x14ac:dyDescent="0.25">
      <c r="A42" s="3" t="s">
        <v>61</v>
      </c>
      <c r="B42" s="4" t="s">
        <v>64</v>
      </c>
      <c r="C42" s="10">
        <v>71186</v>
      </c>
      <c r="D42" s="10" t="s">
        <v>215</v>
      </c>
      <c r="E42" s="11">
        <v>20230</v>
      </c>
      <c r="F42" s="11">
        <v>10185</v>
      </c>
      <c r="G42" s="12">
        <f>SUM(F42/E42)</f>
        <v>0.5034602076124568</v>
      </c>
      <c r="H42" s="5">
        <v>2.5</v>
      </c>
      <c r="I42" s="5">
        <v>168</v>
      </c>
      <c r="J42" s="5">
        <v>108</v>
      </c>
      <c r="K42" s="5">
        <v>71</v>
      </c>
      <c r="L42" s="5">
        <v>186</v>
      </c>
      <c r="M42" s="5">
        <v>3.0579999999999998</v>
      </c>
      <c r="N42" s="5">
        <v>16</v>
      </c>
      <c r="O42" s="5">
        <v>24</v>
      </c>
      <c r="P42" s="6">
        <v>40847</v>
      </c>
      <c r="Q42" s="5">
        <v>67.876107840000003</v>
      </c>
      <c r="AA42" s="28"/>
      <c r="AB42" s="28"/>
      <c r="AC42" s="28"/>
      <c r="AD42" s="28"/>
      <c r="AE42" s="28"/>
      <c r="AF42" s="28"/>
      <c r="AG42" s="28"/>
    </row>
    <row r="43" spans="1:33" x14ac:dyDescent="0.25">
      <c r="A43" s="3" t="s">
        <v>73</v>
      </c>
      <c r="B43" s="4" t="s">
        <v>76</v>
      </c>
      <c r="C43" s="10">
        <v>35068</v>
      </c>
      <c r="D43" s="10" t="s">
        <v>211</v>
      </c>
      <c r="E43" s="11">
        <v>17035</v>
      </c>
      <c r="F43" s="11">
        <v>8835</v>
      </c>
      <c r="G43" s="12">
        <f>SUM(F43/E43)</f>
        <v>0.5186380980334605</v>
      </c>
      <c r="H43" s="5">
        <v>2.5</v>
      </c>
      <c r="I43" s="5">
        <v>170</v>
      </c>
      <c r="J43" s="5">
        <v>106.5</v>
      </c>
      <c r="K43" s="5">
        <v>69.099999999999994</v>
      </c>
      <c r="L43" s="5">
        <v>184.6</v>
      </c>
      <c r="M43" s="5">
        <v>2.7690000000000001</v>
      </c>
      <c r="N43" s="5">
        <v>15</v>
      </c>
      <c r="O43" s="5">
        <v>25</v>
      </c>
      <c r="P43" s="6">
        <v>41141</v>
      </c>
      <c r="Q43" s="5">
        <v>67.351010720000005</v>
      </c>
      <c r="AA43" s="28"/>
      <c r="AB43" s="28"/>
      <c r="AC43" s="28"/>
      <c r="AD43" s="28"/>
      <c r="AE43" s="28"/>
      <c r="AF43" s="28"/>
      <c r="AG43" s="28"/>
    </row>
    <row r="44" spans="1:33" x14ac:dyDescent="0.25">
      <c r="A44" s="3" t="s">
        <v>61</v>
      </c>
      <c r="B44" s="4" t="s">
        <v>65</v>
      </c>
      <c r="C44" s="10">
        <v>88028</v>
      </c>
      <c r="D44" s="10" t="s">
        <v>215</v>
      </c>
      <c r="E44" s="11">
        <v>22505</v>
      </c>
      <c r="F44" s="11">
        <v>12275</v>
      </c>
      <c r="G44" s="12">
        <f>SUM(F44/E44)</f>
        <v>0.54543434792268386</v>
      </c>
      <c r="H44" s="5">
        <v>2.7</v>
      </c>
      <c r="I44" s="5">
        <v>202</v>
      </c>
      <c r="J44" s="5">
        <v>113</v>
      </c>
      <c r="K44" s="5">
        <v>74.7</v>
      </c>
      <c r="L44" s="5">
        <v>203.7</v>
      </c>
      <c r="M44" s="5">
        <v>3.4889999999999999</v>
      </c>
      <c r="N44" s="5">
        <v>17</v>
      </c>
      <c r="O44" s="5">
        <v>22</v>
      </c>
      <c r="P44" s="6">
        <v>41062</v>
      </c>
      <c r="Q44" s="5">
        <v>80.831470170000003</v>
      </c>
      <c r="AA44" s="28"/>
      <c r="AB44" s="28"/>
      <c r="AC44" s="28"/>
      <c r="AD44" s="28"/>
      <c r="AE44" s="28"/>
      <c r="AF44" s="28"/>
      <c r="AG44" s="28"/>
    </row>
    <row r="45" spans="1:33" x14ac:dyDescent="0.25">
      <c r="A45" s="3" t="s">
        <v>73</v>
      </c>
      <c r="B45" s="4" t="s">
        <v>81</v>
      </c>
      <c r="C45" s="10">
        <v>155787</v>
      </c>
      <c r="D45" s="10" t="s">
        <v>213</v>
      </c>
      <c r="E45" s="11">
        <v>21410</v>
      </c>
      <c r="F45" s="11">
        <v>13175</v>
      </c>
      <c r="G45" s="12">
        <f>SUM(F45/E45)</f>
        <v>0.6153666510976179</v>
      </c>
      <c r="H45" s="5">
        <v>3</v>
      </c>
      <c r="I45" s="5">
        <v>150</v>
      </c>
      <c r="J45" s="5">
        <v>120.7</v>
      </c>
      <c r="K45" s="5">
        <v>76.599999999999994</v>
      </c>
      <c r="L45" s="5">
        <v>200.9</v>
      </c>
      <c r="M45" s="5">
        <v>3.7610000000000001</v>
      </c>
      <c r="N45" s="5">
        <v>26</v>
      </c>
      <c r="O45" s="5">
        <v>21</v>
      </c>
      <c r="P45" s="6">
        <v>40964</v>
      </c>
      <c r="Q45" s="5">
        <v>62.095048390000002</v>
      </c>
      <c r="AA45" s="28"/>
      <c r="AB45" s="28"/>
      <c r="AC45" s="28"/>
      <c r="AD45" s="28"/>
      <c r="AE45" s="28"/>
      <c r="AF45" s="28"/>
      <c r="AG45" s="28"/>
    </row>
    <row r="46" spans="1:33" x14ac:dyDescent="0.25">
      <c r="A46" s="3" t="s">
        <v>73</v>
      </c>
      <c r="B46" s="4" t="s">
        <v>77</v>
      </c>
      <c r="C46" s="10">
        <v>245815</v>
      </c>
      <c r="D46" s="10" t="s">
        <v>211</v>
      </c>
      <c r="E46" s="11">
        <v>17885</v>
      </c>
      <c r="F46" s="11">
        <v>10055</v>
      </c>
      <c r="G46" s="12">
        <f>SUM(F46/E46)</f>
        <v>0.56220296337713171</v>
      </c>
      <c r="H46" s="5">
        <v>3</v>
      </c>
      <c r="I46" s="5">
        <v>155</v>
      </c>
      <c r="J46" s="5">
        <v>108.5</v>
      </c>
      <c r="K46" s="5">
        <v>73</v>
      </c>
      <c r="L46" s="5">
        <v>197.6</v>
      </c>
      <c r="M46" s="5">
        <v>3.3679999999999999</v>
      </c>
      <c r="N46" s="5">
        <v>16</v>
      </c>
      <c r="O46" s="5">
        <v>24</v>
      </c>
      <c r="P46" s="6">
        <v>40897</v>
      </c>
      <c r="Q46" s="5">
        <v>62.503739500000002</v>
      </c>
      <c r="AA46" s="28"/>
      <c r="AB46" s="28"/>
      <c r="AC46" s="28"/>
      <c r="AD46" s="28"/>
      <c r="AE46" s="28"/>
      <c r="AF46" s="28"/>
      <c r="AG46" s="28"/>
    </row>
    <row r="47" spans="1:33" x14ac:dyDescent="0.25">
      <c r="A47" s="3" t="s">
        <v>73</v>
      </c>
      <c r="B47" s="4" t="s">
        <v>75</v>
      </c>
      <c r="C47" s="10">
        <v>113369</v>
      </c>
      <c r="D47" s="10" t="s">
        <v>211</v>
      </c>
      <c r="E47" s="11">
        <v>21560</v>
      </c>
      <c r="F47" s="11">
        <v>12760</v>
      </c>
      <c r="G47" s="12">
        <f>SUM(F47/E47)</f>
        <v>0.59183673469387754</v>
      </c>
      <c r="H47" s="5">
        <v>3.8</v>
      </c>
      <c r="I47" s="5">
        <v>190</v>
      </c>
      <c r="J47" s="5">
        <v>101.3</v>
      </c>
      <c r="K47" s="5">
        <v>73.099999999999994</v>
      </c>
      <c r="L47" s="5">
        <v>183.2</v>
      </c>
      <c r="M47" s="5">
        <v>3.2029999999999998</v>
      </c>
      <c r="N47" s="5">
        <v>15.7</v>
      </c>
      <c r="O47" s="5">
        <v>24</v>
      </c>
      <c r="P47" s="6">
        <v>40939</v>
      </c>
      <c r="Q47" s="5">
        <v>76.509184559999994</v>
      </c>
      <c r="AA47" s="28"/>
      <c r="AB47" s="28"/>
      <c r="AC47" s="28"/>
      <c r="AD47" s="28"/>
      <c r="AE47" s="28"/>
      <c r="AF47" s="28"/>
      <c r="AG47" s="28"/>
    </row>
    <row r="48" spans="1:33" x14ac:dyDescent="0.25">
      <c r="A48" s="3" t="s">
        <v>61</v>
      </c>
      <c r="B48" s="4" t="s">
        <v>69</v>
      </c>
      <c r="C48" s="10">
        <v>31038</v>
      </c>
      <c r="D48" s="10" t="s">
        <v>217</v>
      </c>
      <c r="E48" s="11">
        <v>18575</v>
      </c>
      <c r="F48" s="11">
        <v>13425</v>
      </c>
      <c r="G48" s="12">
        <f>SUM(F48/E48)</f>
        <v>0.7227456258411844</v>
      </c>
      <c r="H48" s="5">
        <v>3.9</v>
      </c>
      <c r="I48" s="5">
        <v>175</v>
      </c>
      <c r="J48" s="5">
        <v>127.2</v>
      </c>
      <c r="K48" s="5">
        <v>78.8</v>
      </c>
      <c r="L48" s="5">
        <v>208.5</v>
      </c>
      <c r="M48" s="5">
        <v>4.298</v>
      </c>
      <c r="N48" s="5">
        <v>32</v>
      </c>
      <c r="O48" s="5">
        <v>16</v>
      </c>
      <c r="P48" s="6">
        <v>41116</v>
      </c>
      <c r="Q48" s="5">
        <v>70.078321540000005</v>
      </c>
      <c r="AA48" s="28"/>
      <c r="AB48" s="28"/>
      <c r="AC48" s="28"/>
      <c r="AD48" s="28"/>
      <c r="AE48" s="28"/>
      <c r="AF48" s="28"/>
      <c r="AG48" s="28"/>
    </row>
    <row r="49" spans="1:33" x14ac:dyDescent="0.25">
      <c r="A49" s="3" t="s">
        <v>61</v>
      </c>
      <c r="B49" s="4" t="s">
        <v>68</v>
      </c>
      <c r="C49" s="10">
        <v>16767</v>
      </c>
      <c r="D49" s="10" t="s">
        <v>224</v>
      </c>
      <c r="E49" s="11">
        <v>21315</v>
      </c>
      <c r="F49" s="11">
        <v>15510</v>
      </c>
      <c r="G49" s="12">
        <f>SUM(F49/E49)</f>
        <v>0.72765657987332866</v>
      </c>
      <c r="H49" s="5">
        <v>3.9</v>
      </c>
      <c r="I49" s="5">
        <v>175</v>
      </c>
      <c r="J49" s="5">
        <v>109.6</v>
      </c>
      <c r="K49" s="5">
        <v>78.8</v>
      </c>
      <c r="L49" s="5">
        <v>192.6</v>
      </c>
      <c r="M49" s="5">
        <v>4.2450000000000001</v>
      </c>
      <c r="N49" s="5">
        <v>32</v>
      </c>
      <c r="O49" s="5">
        <v>15</v>
      </c>
      <c r="P49" s="6">
        <v>40914</v>
      </c>
      <c r="Q49" s="5">
        <v>71.135291609999996</v>
      </c>
      <c r="AA49" s="28"/>
      <c r="AB49" s="28"/>
      <c r="AC49" s="28"/>
      <c r="AD49" s="28"/>
      <c r="AE49" s="28"/>
      <c r="AF49" s="28"/>
      <c r="AG49" s="28"/>
    </row>
    <row r="50" spans="1:33" x14ac:dyDescent="0.25">
      <c r="A50" s="3" t="s">
        <v>73</v>
      </c>
      <c r="B50" s="4" t="s">
        <v>80</v>
      </c>
      <c r="C50" s="10">
        <v>276747</v>
      </c>
      <c r="D50" s="10" t="s">
        <v>210</v>
      </c>
      <c r="E50" s="11">
        <v>31930</v>
      </c>
      <c r="F50" s="11">
        <v>16640</v>
      </c>
      <c r="G50" s="12">
        <f>SUM(F50/E50)</f>
        <v>0.52113999373629816</v>
      </c>
      <c r="H50" s="5">
        <v>4</v>
      </c>
      <c r="I50" s="5">
        <v>210</v>
      </c>
      <c r="J50" s="5">
        <v>111.6</v>
      </c>
      <c r="K50" s="5">
        <v>70.2</v>
      </c>
      <c r="L50" s="5">
        <v>190.7</v>
      </c>
      <c r="M50" s="5">
        <v>3.8759999999999999</v>
      </c>
      <c r="N50" s="5">
        <v>21</v>
      </c>
      <c r="O50" s="5">
        <v>19</v>
      </c>
      <c r="P50" s="6">
        <v>41024</v>
      </c>
      <c r="Q50" s="5">
        <v>87.635495779999999</v>
      </c>
      <c r="AA50" s="28"/>
      <c r="AB50" s="28"/>
      <c r="AC50" s="28"/>
      <c r="AD50" s="28"/>
      <c r="AE50" s="28"/>
      <c r="AF50" s="28"/>
      <c r="AG50" s="28"/>
    </row>
    <row r="51" spans="1:33" x14ac:dyDescent="0.25">
      <c r="A51" s="3" t="s">
        <v>73</v>
      </c>
      <c r="B51" s="4" t="s">
        <v>79</v>
      </c>
      <c r="C51" s="10">
        <v>63403</v>
      </c>
      <c r="D51" s="10" t="s">
        <v>210</v>
      </c>
      <c r="E51" s="11">
        <v>22195</v>
      </c>
      <c r="F51" s="11">
        <v>14210</v>
      </c>
      <c r="G51" s="12">
        <f>SUM(F51/E51)</f>
        <v>0.64023428700157692</v>
      </c>
      <c r="H51" s="5">
        <v>4.5999999999999996</v>
      </c>
      <c r="I51" s="5">
        <v>200</v>
      </c>
      <c r="J51" s="5">
        <v>114.7</v>
      </c>
      <c r="K51" s="5">
        <v>78.2</v>
      </c>
      <c r="L51" s="5">
        <v>212</v>
      </c>
      <c r="M51" s="5">
        <v>3.9079999999999999</v>
      </c>
      <c r="N51" s="5">
        <v>19</v>
      </c>
      <c r="O51" s="5">
        <v>21</v>
      </c>
      <c r="P51" s="6">
        <v>40812</v>
      </c>
      <c r="Q51" s="5">
        <v>80.499536710000001</v>
      </c>
      <c r="AA51" s="28"/>
      <c r="AB51" s="28"/>
      <c r="AC51" s="28"/>
      <c r="AD51" s="28"/>
      <c r="AE51" s="28"/>
      <c r="AF51" s="28"/>
      <c r="AG51" s="28"/>
    </row>
    <row r="52" spans="1:33" x14ac:dyDescent="0.25">
      <c r="A52" s="3" t="s">
        <v>73</v>
      </c>
      <c r="B52" s="4" t="s">
        <v>84</v>
      </c>
      <c r="C52" s="10">
        <v>540561</v>
      </c>
      <c r="D52" s="10" t="s">
        <v>214</v>
      </c>
      <c r="E52" s="11">
        <v>26935</v>
      </c>
      <c r="F52" s="11">
        <v>15075</v>
      </c>
      <c r="G52" s="12">
        <f>SUM(F52/E52)</f>
        <v>0.55968071282717657</v>
      </c>
      <c r="H52" s="5">
        <v>4.5999999999999996</v>
      </c>
      <c r="I52" s="5">
        <v>220</v>
      </c>
      <c r="J52" s="5">
        <v>138.5</v>
      </c>
      <c r="K52" s="5">
        <v>79.099999999999994</v>
      </c>
      <c r="L52" s="5">
        <v>224.5</v>
      </c>
      <c r="M52" s="5">
        <v>4.2409999999999997</v>
      </c>
      <c r="N52" s="5">
        <v>25.1</v>
      </c>
      <c r="O52" s="5">
        <v>18</v>
      </c>
      <c r="P52" s="6">
        <v>41137</v>
      </c>
      <c r="Q52" s="5">
        <v>89.401934729999994</v>
      </c>
      <c r="AA52" s="28"/>
      <c r="AB52" s="28"/>
      <c r="AC52" s="28"/>
      <c r="AD52" s="28"/>
      <c r="AE52" s="28"/>
      <c r="AF52" s="28"/>
      <c r="AG52" s="28"/>
    </row>
    <row r="53" spans="1:33" x14ac:dyDescent="0.25">
      <c r="A53" s="3" t="s">
        <v>73</v>
      </c>
      <c r="B53" s="4" t="s">
        <v>82</v>
      </c>
      <c r="C53" s="10">
        <v>125338</v>
      </c>
      <c r="D53" s="10" t="s">
        <v>213</v>
      </c>
      <c r="E53" s="11">
        <v>36135</v>
      </c>
      <c r="F53" s="11">
        <v>23575</v>
      </c>
      <c r="G53" s="12">
        <f>SUM(F53/E53)</f>
        <v>0.65241455652414559</v>
      </c>
      <c r="H53" s="5">
        <v>4.5999999999999996</v>
      </c>
      <c r="I53" s="5">
        <v>240</v>
      </c>
      <c r="J53" s="5">
        <v>119</v>
      </c>
      <c r="K53" s="5">
        <v>78.7</v>
      </c>
      <c r="L53" s="5">
        <v>204.6</v>
      </c>
      <c r="M53" s="5">
        <v>4.8079999999999998</v>
      </c>
      <c r="N53" s="5">
        <v>26</v>
      </c>
      <c r="O53" s="5">
        <v>16</v>
      </c>
      <c r="P53" s="6">
        <v>41166</v>
      </c>
      <c r="Q53" s="5">
        <v>100.0248023</v>
      </c>
    </row>
    <row r="54" spans="1:33" x14ac:dyDescent="0.25">
      <c r="A54" s="3" t="s">
        <v>61</v>
      </c>
      <c r="B54" s="4" t="s">
        <v>67</v>
      </c>
      <c r="C54" s="10">
        <v>227061</v>
      </c>
      <c r="D54" s="10" t="s">
        <v>210</v>
      </c>
      <c r="E54" s="11">
        <v>19460</v>
      </c>
      <c r="F54" s="11">
        <v>15060</v>
      </c>
      <c r="G54" s="12">
        <f>SUM(F54/E54)</f>
        <v>0.77389516957862281</v>
      </c>
      <c r="H54" s="5">
        <v>5.2</v>
      </c>
      <c r="I54" s="5">
        <v>230</v>
      </c>
      <c r="J54" s="5">
        <v>138.69999999999999</v>
      </c>
      <c r="K54" s="5">
        <v>79.3</v>
      </c>
      <c r="L54" s="5">
        <v>224.2</v>
      </c>
      <c r="M54" s="5">
        <v>4.47</v>
      </c>
      <c r="N54" s="5">
        <v>26</v>
      </c>
      <c r="O54" s="5">
        <v>17</v>
      </c>
      <c r="P54" s="6">
        <v>40974</v>
      </c>
      <c r="Q54" s="5">
        <v>90.211700050000005</v>
      </c>
    </row>
    <row r="55" spans="1:33" x14ac:dyDescent="0.25">
      <c r="A55" s="3" t="s">
        <v>61</v>
      </c>
      <c r="B55" s="4" t="s">
        <v>71</v>
      </c>
      <c r="C55" s="10">
        <v>101323</v>
      </c>
      <c r="D55" s="10" t="s">
        <v>217</v>
      </c>
      <c r="E55" s="11">
        <v>26310</v>
      </c>
      <c r="F55" s="11">
        <v>21436</v>
      </c>
      <c r="G55" s="12">
        <f>SUM(F55/E55)</f>
        <v>0.81474724439376667</v>
      </c>
      <c r="H55" s="5">
        <v>5.2</v>
      </c>
      <c r="I55" s="5">
        <v>230</v>
      </c>
      <c r="J55" s="5">
        <v>115.7</v>
      </c>
      <c r="K55" s="5">
        <v>71.7</v>
      </c>
      <c r="L55" s="5">
        <v>193.5</v>
      </c>
      <c r="M55" s="5">
        <v>4.3940000000000001</v>
      </c>
      <c r="N55" s="5">
        <v>25</v>
      </c>
      <c r="O55" s="5">
        <v>17</v>
      </c>
      <c r="P55" s="6">
        <v>41087</v>
      </c>
      <c r="Q55" s="5">
        <v>92.85412522</v>
      </c>
    </row>
    <row r="56" spans="1:33" x14ac:dyDescent="0.25">
      <c r="A56" s="3" t="s">
        <v>61</v>
      </c>
      <c r="B56" s="4" t="s">
        <v>66</v>
      </c>
      <c r="C56" s="10">
        <v>916</v>
      </c>
      <c r="D56" s="10" t="s">
        <v>215</v>
      </c>
      <c r="E56" s="11">
        <v>69725</v>
      </c>
      <c r="F56" s="11">
        <v>58470</v>
      </c>
      <c r="G56" s="12">
        <f>SUM(F56/E56)</f>
        <v>0.83858013624955186</v>
      </c>
      <c r="H56" s="5">
        <v>8</v>
      </c>
      <c r="I56" s="5">
        <v>450</v>
      </c>
      <c r="J56" s="5">
        <v>96.2</v>
      </c>
      <c r="K56" s="5">
        <v>75.7</v>
      </c>
      <c r="L56" s="5">
        <v>176.7</v>
      </c>
      <c r="M56" s="5">
        <v>3.375</v>
      </c>
      <c r="N56" s="5">
        <v>19</v>
      </c>
      <c r="O56" s="5">
        <v>16</v>
      </c>
      <c r="P56" s="6">
        <v>40762</v>
      </c>
      <c r="Q56" s="5">
        <v>188.14432300000001</v>
      </c>
    </row>
    <row r="57" spans="1:33" hidden="1" x14ac:dyDescent="0.25">
      <c r="A57" s="3" t="s">
        <v>85</v>
      </c>
      <c r="B57" s="4" t="s">
        <v>86</v>
      </c>
      <c r="C57" s="10">
        <v>199685</v>
      </c>
      <c r="D57" s="10" t="s">
        <v>211</v>
      </c>
      <c r="E57" s="11">
        <v>12885</v>
      </c>
      <c r="F57" s="11">
        <v>9850</v>
      </c>
      <c r="G57" s="12">
        <f>SUM(F57/E57)</f>
        <v>0.76445479239425684</v>
      </c>
      <c r="H57" s="5">
        <v>1.6</v>
      </c>
      <c r="I57" s="5">
        <v>106</v>
      </c>
      <c r="J57" s="5">
        <v>103.2</v>
      </c>
      <c r="K57" s="5">
        <v>67.099999999999994</v>
      </c>
      <c r="L57" s="5">
        <v>175.1</v>
      </c>
      <c r="M57" s="5">
        <v>2.339</v>
      </c>
      <c r="N57" s="5">
        <v>11.9</v>
      </c>
      <c r="O57" s="5">
        <v>32</v>
      </c>
      <c r="P57" s="6">
        <v>40837</v>
      </c>
      <c r="Q57" s="5">
        <v>42.879097340000001</v>
      </c>
    </row>
    <row r="58" spans="1:33" hidden="1" x14ac:dyDescent="0.25">
      <c r="A58" s="3" t="s">
        <v>85</v>
      </c>
      <c r="B58" s="4" t="s">
        <v>87</v>
      </c>
      <c r="C58" s="10">
        <v>230902</v>
      </c>
      <c r="D58" s="10" t="s">
        <v>211</v>
      </c>
      <c r="E58" s="11">
        <v>15350</v>
      </c>
      <c r="F58" s="11">
        <v>13210</v>
      </c>
      <c r="G58" s="12">
        <f>SUM(F58/E58)</f>
        <v>0.86058631921824102</v>
      </c>
      <c r="H58" s="5">
        <v>2.2999999999999998</v>
      </c>
      <c r="I58" s="5">
        <v>135</v>
      </c>
      <c r="J58" s="5">
        <v>106.9</v>
      </c>
      <c r="K58" s="5">
        <v>70.3</v>
      </c>
      <c r="L58" s="5">
        <v>188.8</v>
      </c>
      <c r="M58" s="5">
        <v>2.9319999999999999</v>
      </c>
      <c r="N58" s="5">
        <v>17.100000000000001</v>
      </c>
      <c r="O58" s="5">
        <v>27</v>
      </c>
      <c r="P58" s="6">
        <v>41049</v>
      </c>
      <c r="Q58" s="5">
        <v>54.269548290000003</v>
      </c>
    </row>
    <row r="59" spans="1:33" hidden="1" x14ac:dyDescent="0.25">
      <c r="A59" s="3" t="s">
        <v>85</v>
      </c>
      <c r="B59" s="4" t="s">
        <v>88</v>
      </c>
      <c r="C59" s="10">
        <v>73203</v>
      </c>
      <c r="D59" s="10" t="s">
        <v>220</v>
      </c>
      <c r="E59" s="11">
        <v>20550</v>
      </c>
      <c r="F59" s="11">
        <v>17710</v>
      </c>
      <c r="G59" s="12">
        <f>SUM(F59/E59)</f>
        <v>0.8618004866180049</v>
      </c>
      <c r="H59" s="5">
        <v>2</v>
      </c>
      <c r="I59" s="5">
        <v>146</v>
      </c>
      <c r="J59" s="5">
        <v>103.2</v>
      </c>
      <c r="K59" s="5">
        <v>68.900000000000006</v>
      </c>
      <c r="L59" s="5">
        <v>177.6</v>
      </c>
      <c r="M59" s="5">
        <v>3.2189999999999999</v>
      </c>
      <c r="N59" s="5">
        <v>15.3</v>
      </c>
      <c r="O59" s="5">
        <v>24</v>
      </c>
      <c r="P59" s="6">
        <v>40989</v>
      </c>
      <c r="Q59" s="5">
        <v>60.087966620000003</v>
      </c>
    </row>
    <row r="60" spans="1:33" hidden="1" x14ac:dyDescent="0.25">
      <c r="A60" s="3" t="s">
        <v>85</v>
      </c>
      <c r="B60" s="4" t="s">
        <v>89</v>
      </c>
      <c r="C60" s="10">
        <v>12855</v>
      </c>
      <c r="D60" s="10" t="s">
        <v>220</v>
      </c>
      <c r="E60" s="11">
        <v>26600</v>
      </c>
      <c r="F60" s="11">
        <v>17525</v>
      </c>
      <c r="G60" s="12">
        <f>SUM(F60/E60)</f>
        <v>0.65883458646616544</v>
      </c>
      <c r="H60" s="5">
        <v>3.2</v>
      </c>
      <c r="I60" s="5">
        <v>205</v>
      </c>
      <c r="J60" s="5">
        <v>106.4</v>
      </c>
      <c r="K60" s="5">
        <v>70.400000000000006</v>
      </c>
      <c r="L60" s="5">
        <v>178.2</v>
      </c>
      <c r="M60" s="5">
        <v>3.8570000000000002</v>
      </c>
      <c r="N60" s="5">
        <v>21.1</v>
      </c>
      <c r="O60" s="5">
        <v>19</v>
      </c>
      <c r="P60" s="6">
        <v>41191</v>
      </c>
      <c r="Q60" s="5">
        <v>83.602500800000001</v>
      </c>
    </row>
    <row r="61" spans="1:33" hidden="1" x14ac:dyDescent="0.25">
      <c r="A61" s="3" t="s">
        <v>85</v>
      </c>
      <c r="B61" s="4" t="s">
        <v>90</v>
      </c>
      <c r="C61" s="10">
        <v>76029</v>
      </c>
      <c r="D61" s="10" t="s">
        <v>223</v>
      </c>
      <c r="E61" s="11">
        <v>26000</v>
      </c>
      <c r="F61" s="11">
        <v>19490</v>
      </c>
      <c r="G61" s="12">
        <f>SUM(F61/E61)</f>
        <v>0.74961538461538457</v>
      </c>
      <c r="H61" s="5">
        <v>3.5</v>
      </c>
      <c r="I61" s="5">
        <v>210</v>
      </c>
      <c r="J61" s="5">
        <v>118.1</v>
      </c>
      <c r="K61" s="5">
        <v>75.599999999999994</v>
      </c>
      <c r="L61" s="5">
        <v>201.2</v>
      </c>
      <c r="M61" s="5">
        <v>4.2880000000000003</v>
      </c>
      <c r="N61" s="5">
        <v>20</v>
      </c>
      <c r="O61" s="5">
        <v>23</v>
      </c>
      <c r="P61" s="6">
        <v>40947</v>
      </c>
      <c r="Q61" s="5">
        <v>85.217691340000002</v>
      </c>
    </row>
    <row r="62" spans="1:33" hidden="1" x14ac:dyDescent="0.25">
      <c r="A62" s="3" t="s">
        <v>91</v>
      </c>
      <c r="B62" s="4" t="s">
        <v>92</v>
      </c>
      <c r="C62" s="10">
        <v>41184</v>
      </c>
      <c r="D62" s="10" t="s">
        <v>210</v>
      </c>
      <c r="E62" s="11">
        <v>9699</v>
      </c>
      <c r="F62" s="11">
        <v>5860</v>
      </c>
      <c r="G62" s="12">
        <f>SUM(F62/E62)</f>
        <v>0.6041859985565522</v>
      </c>
      <c r="H62" s="5">
        <v>1.5</v>
      </c>
      <c r="I62" s="5">
        <v>92</v>
      </c>
      <c r="J62" s="5">
        <v>96.1</v>
      </c>
      <c r="K62" s="5">
        <v>65.7</v>
      </c>
      <c r="L62" s="5">
        <v>166.7</v>
      </c>
      <c r="M62" s="5">
        <v>2.2400000000000002</v>
      </c>
      <c r="N62" s="5">
        <v>11.9</v>
      </c>
      <c r="O62" s="5">
        <v>31</v>
      </c>
      <c r="P62" s="6">
        <v>41162</v>
      </c>
      <c r="Q62" s="5">
        <v>36.672283579999998</v>
      </c>
    </row>
    <row r="63" spans="1:33" hidden="1" x14ac:dyDescent="0.25">
      <c r="A63" s="3" t="s">
        <v>91</v>
      </c>
      <c r="B63" s="4" t="s">
        <v>93</v>
      </c>
      <c r="C63" s="10">
        <v>66692</v>
      </c>
      <c r="D63" s="10" t="s">
        <v>220</v>
      </c>
      <c r="E63" s="11">
        <v>11799</v>
      </c>
      <c r="F63" s="11">
        <v>7825</v>
      </c>
      <c r="G63" s="12">
        <f>SUM(F63/E63)</f>
        <v>0.66319179591490807</v>
      </c>
      <c r="H63" s="5">
        <v>2</v>
      </c>
      <c r="I63" s="5">
        <v>140</v>
      </c>
      <c r="J63" s="5">
        <v>100.4</v>
      </c>
      <c r="K63" s="5">
        <v>66.900000000000006</v>
      </c>
      <c r="L63" s="5">
        <v>174</v>
      </c>
      <c r="M63" s="5">
        <v>2.6259999999999999</v>
      </c>
      <c r="N63" s="5">
        <v>14.5</v>
      </c>
      <c r="O63" s="5">
        <v>27</v>
      </c>
      <c r="P63" s="6">
        <v>40862</v>
      </c>
      <c r="Q63" s="5">
        <v>54.590045160000003</v>
      </c>
    </row>
    <row r="64" spans="1:33" hidden="1" x14ac:dyDescent="0.25">
      <c r="A64" s="3" t="s">
        <v>91</v>
      </c>
      <c r="B64" s="4" t="s">
        <v>94</v>
      </c>
      <c r="C64" s="10">
        <v>29450</v>
      </c>
      <c r="D64" s="10" t="s">
        <v>218</v>
      </c>
      <c r="E64" s="11">
        <v>14999</v>
      </c>
      <c r="F64" s="11">
        <v>8910</v>
      </c>
      <c r="G64" s="12">
        <f>SUM(F64/E64)</f>
        <v>0.59403960264017597</v>
      </c>
      <c r="H64" s="5">
        <v>2.4</v>
      </c>
      <c r="I64" s="5">
        <v>148</v>
      </c>
      <c r="J64" s="5">
        <v>106.3</v>
      </c>
      <c r="K64" s="5">
        <v>71.599999999999994</v>
      </c>
      <c r="L64" s="5">
        <v>185.4</v>
      </c>
      <c r="M64" s="5">
        <v>3.0720000000000001</v>
      </c>
      <c r="N64" s="5">
        <v>17.2</v>
      </c>
      <c r="O64" s="5">
        <v>25</v>
      </c>
      <c r="P64" s="6">
        <v>41074</v>
      </c>
      <c r="Q64" s="5">
        <v>58.758248999999999</v>
      </c>
    </row>
    <row r="65" spans="1:17" hidden="1" x14ac:dyDescent="0.25">
      <c r="A65" s="3" t="s">
        <v>95</v>
      </c>
      <c r="B65" s="4" t="s">
        <v>96</v>
      </c>
      <c r="C65" s="10">
        <v>23713</v>
      </c>
      <c r="D65" s="10" t="s">
        <v>218</v>
      </c>
      <c r="E65" s="11">
        <v>29465</v>
      </c>
      <c r="F65" s="11">
        <v>19690</v>
      </c>
      <c r="G65" s="12">
        <f>SUM(F65/E65)</f>
        <v>0.66825046665535381</v>
      </c>
      <c r="H65" s="5">
        <v>3</v>
      </c>
      <c r="I65" s="5">
        <v>227</v>
      </c>
      <c r="J65" s="5">
        <v>108.3</v>
      </c>
      <c r="K65" s="5">
        <v>70.2</v>
      </c>
      <c r="L65" s="5">
        <v>193.7</v>
      </c>
      <c r="M65" s="5">
        <v>3.3420000000000001</v>
      </c>
      <c r="N65" s="5">
        <v>18.5</v>
      </c>
      <c r="O65" s="5">
        <v>25</v>
      </c>
      <c r="P65" s="6">
        <v>41014</v>
      </c>
      <c r="Q65" s="5">
        <v>92.436889230000006</v>
      </c>
    </row>
    <row r="66" spans="1:17" hidden="1" x14ac:dyDescent="0.25">
      <c r="A66" s="3" t="s">
        <v>97</v>
      </c>
      <c r="B66" s="4" t="s">
        <v>98</v>
      </c>
      <c r="C66" s="10">
        <v>15467</v>
      </c>
      <c r="D66" s="10" t="s">
        <v>210</v>
      </c>
      <c r="E66" s="11">
        <v>42800</v>
      </c>
      <c r="F66" s="11">
        <v>33219</v>
      </c>
      <c r="G66" s="12">
        <f>SUM(F66/E66)</f>
        <v>0.77614485981308412</v>
      </c>
      <c r="H66" s="5">
        <v>3</v>
      </c>
      <c r="I66" s="5">
        <v>240</v>
      </c>
      <c r="J66" s="5">
        <v>114.5</v>
      </c>
      <c r="K66" s="5">
        <v>71.599999999999994</v>
      </c>
      <c r="L66" s="5">
        <v>191.3</v>
      </c>
      <c r="M66" s="5">
        <v>3.65</v>
      </c>
      <c r="N66" s="5">
        <v>18.399999999999999</v>
      </c>
      <c r="O66" s="5">
        <v>21</v>
      </c>
      <c r="P66" s="6">
        <v>41216</v>
      </c>
      <c r="Q66" s="5">
        <v>102.17898479999999</v>
      </c>
    </row>
    <row r="67" spans="1:17" hidden="1" x14ac:dyDescent="0.25">
      <c r="A67" s="3" t="s">
        <v>99</v>
      </c>
      <c r="B67" s="4" t="s">
        <v>100</v>
      </c>
      <c r="C67" s="10">
        <v>55557</v>
      </c>
      <c r="D67" s="10" t="s">
        <v>221</v>
      </c>
      <c r="E67" s="11">
        <v>14460</v>
      </c>
      <c r="F67" s="11">
        <v>13475</v>
      </c>
      <c r="G67" s="12">
        <f>SUM(F67/E67)</f>
        <v>0.931881051175657</v>
      </c>
      <c r="H67" s="5">
        <v>2.5</v>
      </c>
      <c r="I67" s="5">
        <v>120</v>
      </c>
      <c r="J67" s="5">
        <v>93.4</v>
      </c>
      <c r="K67" s="5">
        <v>66.7</v>
      </c>
      <c r="L67" s="5">
        <v>152</v>
      </c>
      <c r="M67" s="5">
        <v>3.0449999999999999</v>
      </c>
      <c r="N67" s="5">
        <v>19</v>
      </c>
      <c r="O67" s="5">
        <v>17</v>
      </c>
      <c r="P67" s="6">
        <v>40972</v>
      </c>
      <c r="Q67" s="5">
        <v>48.672897910000003</v>
      </c>
    </row>
    <row r="68" spans="1:17" hidden="1" x14ac:dyDescent="0.25">
      <c r="A68" s="3" t="s">
        <v>99</v>
      </c>
      <c r="B68" s="4" t="s">
        <v>101</v>
      </c>
      <c r="C68" s="10">
        <v>80556</v>
      </c>
      <c r="D68" s="10" t="s">
        <v>211</v>
      </c>
      <c r="E68" s="11">
        <v>21620</v>
      </c>
      <c r="F68" s="11">
        <v>13775</v>
      </c>
      <c r="G68" s="12">
        <f>SUM(F68/E68)</f>
        <v>0.63714153561517117</v>
      </c>
      <c r="H68" s="5">
        <v>4</v>
      </c>
      <c r="I68" s="5">
        <v>190</v>
      </c>
      <c r="J68" s="5">
        <v>101.4</v>
      </c>
      <c r="K68" s="5">
        <v>69.400000000000006</v>
      </c>
      <c r="L68" s="5">
        <v>167.5</v>
      </c>
      <c r="M68" s="5">
        <v>3.194</v>
      </c>
      <c r="N68" s="5">
        <v>20</v>
      </c>
      <c r="O68" s="5">
        <v>20</v>
      </c>
      <c r="P68" s="6">
        <v>41187</v>
      </c>
      <c r="Q68" s="5">
        <v>76.584439619999998</v>
      </c>
    </row>
    <row r="69" spans="1:17" hidden="1" x14ac:dyDescent="0.25">
      <c r="A69" s="3" t="s">
        <v>99</v>
      </c>
      <c r="B69" s="4" t="s">
        <v>102</v>
      </c>
      <c r="C69" s="10">
        <v>157040</v>
      </c>
      <c r="D69" s="10" t="s">
        <v>210</v>
      </c>
      <c r="E69" s="11">
        <v>26895</v>
      </c>
      <c r="F69" s="11">
        <v>18810</v>
      </c>
      <c r="G69" s="12">
        <f>SUM(F69/E69)</f>
        <v>0.69938650306748462</v>
      </c>
      <c r="H69" s="5">
        <v>4</v>
      </c>
      <c r="I69" s="5">
        <v>195</v>
      </c>
      <c r="J69" s="5">
        <v>105.9</v>
      </c>
      <c r="K69" s="5">
        <v>72.3</v>
      </c>
      <c r="L69" s="5">
        <v>181.5</v>
      </c>
      <c r="M69" s="5">
        <v>3.88</v>
      </c>
      <c r="N69" s="5">
        <v>20.5</v>
      </c>
      <c r="O69" s="5">
        <v>19</v>
      </c>
      <c r="P69" s="6">
        <v>40887</v>
      </c>
      <c r="Q69" s="5">
        <v>80.387779120000005</v>
      </c>
    </row>
    <row r="70" spans="1:17" hidden="1" x14ac:dyDescent="0.25">
      <c r="A70" s="3" t="s">
        <v>103</v>
      </c>
      <c r="B70" s="4" t="s">
        <v>104</v>
      </c>
      <c r="C70" s="10">
        <v>24072</v>
      </c>
      <c r="D70" s="10" t="s">
        <v>210</v>
      </c>
      <c r="E70" s="11">
        <v>31505</v>
      </c>
      <c r="F70" s="11">
        <v>26975</v>
      </c>
      <c r="G70" s="12">
        <f>SUM(F70/E70)</f>
        <v>0.85621329947627356</v>
      </c>
      <c r="H70" s="5">
        <v>3</v>
      </c>
      <c r="I70" s="5">
        <v>210</v>
      </c>
      <c r="J70" s="5">
        <v>105.1</v>
      </c>
      <c r="K70" s="5">
        <v>70.5</v>
      </c>
      <c r="L70" s="5">
        <v>190.2</v>
      </c>
      <c r="M70" s="5">
        <v>3.3730000000000002</v>
      </c>
      <c r="N70" s="5">
        <v>18.5</v>
      </c>
      <c r="O70" s="5">
        <v>23</v>
      </c>
      <c r="P70" s="6">
        <v>41099</v>
      </c>
      <c r="Q70" s="5">
        <v>87.211001039999999</v>
      </c>
    </row>
    <row r="71" spans="1:17" hidden="1" x14ac:dyDescent="0.25">
      <c r="A71" s="3" t="s">
        <v>103</v>
      </c>
      <c r="B71" s="4" t="s">
        <v>105</v>
      </c>
      <c r="C71" s="10">
        <v>12698</v>
      </c>
      <c r="D71" s="10" t="s">
        <v>211</v>
      </c>
      <c r="E71" s="11">
        <v>37805</v>
      </c>
      <c r="F71" s="11">
        <v>32075.000000000004</v>
      </c>
      <c r="G71" s="12">
        <f>SUM(F71/E71)</f>
        <v>0.8484327469911388</v>
      </c>
      <c r="H71" s="5">
        <v>3</v>
      </c>
      <c r="I71" s="5">
        <v>225</v>
      </c>
      <c r="J71" s="5">
        <v>110.2</v>
      </c>
      <c r="K71" s="5">
        <v>70.900000000000006</v>
      </c>
      <c r="L71" s="5">
        <v>189.2</v>
      </c>
      <c r="M71" s="5">
        <v>3.6379999999999999</v>
      </c>
      <c r="N71" s="5">
        <v>19.8</v>
      </c>
      <c r="O71" s="5">
        <v>23</v>
      </c>
      <c r="P71" s="6">
        <v>41039</v>
      </c>
      <c r="Q71" s="5">
        <v>94.946698400000002</v>
      </c>
    </row>
    <row r="72" spans="1:17" hidden="1" x14ac:dyDescent="0.25">
      <c r="A72" s="3" t="s">
        <v>103</v>
      </c>
      <c r="B72" s="4" t="s">
        <v>106</v>
      </c>
      <c r="C72" s="10">
        <v>3334</v>
      </c>
      <c r="D72" s="10" t="s">
        <v>210</v>
      </c>
      <c r="E72" s="11">
        <v>46305</v>
      </c>
      <c r="F72" s="11">
        <v>38955</v>
      </c>
      <c r="G72" s="12">
        <f>SUM(F72/E72)</f>
        <v>0.84126984126984128</v>
      </c>
      <c r="H72" s="5">
        <v>4</v>
      </c>
      <c r="I72" s="5">
        <v>300</v>
      </c>
      <c r="J72" s="5">
        <v>110.2</v>
      </c>
      <c r="K72" s="5">
        <v>70.900000000000006</v>
      </c>
      <c r="L72" s="5">
        <v>189.2</v>
      </c>
      <c r="M72" s="5">
        <v>3.6930000000000001</v>
      </c>
      <c r="N72" s="5">
        <v>19.8</v>
      </c>
      <c r="O72" s="5">
        <v>21</v>
      </c>
      <c r="P72" s="6">
        <v>41241</v>
      </c>
      <c r="Q72" s="5">
        <v>125.0133574</v>
      </c>
    </row>
    <row r="73" spans="1:17" hidden="1" x14ac:dyDescent="0.25">
      <c r="A73" s="3" t="s">
        <v>103</v>
      </c>
      <c r="B73" s="4" t="s">
        <v>107</v>
      </c>
      <c r="C73" s="10">
        <v>6375</v>
      </c>
      <c r="D73" s="10" t="s">
        <v>210</v>
      </c>
      <c r="E73" s="11">
        <v>54005</v>
      </c>
      <c r="F73" s="11">
        <v>40375</v>
      </c>
      <c r="G73" s="12">
        <f>SUM(F73/E73)</f>
        <v>0.74761596148504772</v>
      </c>
      <c r="H73" s="5">
        <v>4</v>
      </c>
      <c r="I73" s="5">
        <v>290</v>
      </c>
      <c r="J73" s="5">
        <v>112.2</v>
      </c>
      <c r="K73" s="5">
        <v>72</v>
      </c>
      <c r="L73" s="5">
        <v>196.7</v>
      </c>
      <c r="M73" s="5">
        <v>3.89</v>
      </c>
      <c r="N73" s="5">
        <v>22.5</v>
      </c>
      <c r="O73" s="5">
        <v>22</v>
      </c>
      <c r="P73" s="6">
        <v>40997</v>
      </c>
      <c r="Q73" s="5">
        <v>124.44671630000001</v>
      </c>
    </row>
    <row r="74" spans="1:17" hidden="1" x14ac:dyDescent="0.25">
      <c r="A74" s="3" t="s">
        <v>103</v>
      </c>
      <c r="B74" s="4" t="s">
        <v>108</v>
      </c>
      <c r="C74" s="10">
        <v>9126</v>
      </c>
      <c r="D74" s="10" t="s">
        <v>212</v>
      </c>
      <c r="E74" s="11">
        <v>60105</v>
      </c>
      <c r="F74" s="11">
        <v>43870</v>
      </c>
      <c r="G74" s="12">
        <f>SUM(F74/E74)</f>
        <v>0.72988936028616591</v>
      </c>
      <c r="H74" s="5">
        <v>4.7</v>
      </c>
      <c r="I74" s="5">
        <v>230</v>
      </c>
      <c r="J74" s="5">
        <v>112.2</v>
      </c>
      <c r="K74" s="5">
        <v>76.400000000000006</v>
      </c>
      <c r="L74" s="5">
        <v>192.5</v>
      </c>
      <c r="M74" s="5">
        <v>5.4009999999999998</v>
      </c>
      <c r="N74" s="5">
        <v>25.4</v>
      </c>
      <c r="O74" s="5">
        <v>15</v>
      </c>
      <c r="P74" s="6">
        <v>41212</v>
      </c>
      <c r="Q74" s="5">
        <v>105.760458</v>
      </c>
    </row>
    <row r="75" spans="1:17" hidden="1" x14ac:dyDescent="0.25">
      <c r="A75" s="3" t="s">
        <v>103</v>
      </c>
      <c r="B75" s="4" t="s">
        <v>109</v>
      </c>
      <c r="C75" s="10">
        <v>51238</v>
      </c>
      <c r="D75" s="10" t="s">
        <v>211</v>
      </c>
      <c r="E75" s="11">
        <v>34605</v>
      </c>
      <c r="F75" s="11">
        <v>29140</v>
      </c>
      <c r="G75" s="12">
        <f>SUM(F75/E75)</f>
        <v>0.84207484467562488</v>
      </c>
      <c r="H75" s="5">
        <v>3</v>
      </c>
      <c r="I75" s="5">
        <v>220</v>
      </c>
      <c r="J75" s="5">
        <v>103</v>
      </c>
      <c r="K75" s="5">
        <v>71.5</v>
      </c>
      <c r="L75" s="5">
        <v>180.1</v>
      </c>
      <c r="M75" s="5">
        <v>3.9</v>
      </c>
      <c r="N75" s="5">
        <v>17.2</v>
      </c>
      <c r="O75" s="5">
        <v>21</v>
      </c>
      <c r="P75" s="6">
        <v>40912</v>
      </c>
      <c r="Q75" s="5">
        <v>91.943801559999997</v>
      </c>
    </row>
    <row r="76" spans="1:17" hidden="1" x14ac:dyDescent="0.25">
      <c r="A76" s="3" t="s">
        <v>110</v>
      </c>
      <c r="B76" s="4" t="s">
        <v>111</v>
      </c>
      <c r="C76" s="10">
        <v>13798</v>
      </c>
      <c r="D76" s="10" t="s">
        <v>210</v>
      </c>
      <c r="E76" s="11">
        <v>39080</v>
      </c>
      <c r="F76" s="11">
        <v>20525</v>
      </c>
      <c r="G76" s="12">
        <f>SUM(F76/E76)</f>
        <v>0.52520470829068577</v>
      </c>
      <c r="H76" s="5">
        <v>4.5999999999999996</v>
      </c>
      <c r="I76" s="5">
        <v>275</v>
      </c>
      <c r="J76" s="5">
        <v>109</v>
      </c>
      <c r="K76" s="5">
        <v>73.599999999999994</v>
      </c>
      <c r="L76" s="5">
        <v>208.5</v>
      </c>
      <c r="M76" s="5">
        <v>3.8679999999999999</v>
      </c>
      <c r="N76" s="5">
        <v>20</v>
      </c>
      <c r="O76" s="5">
        <v>22</v>
      </c>
      <c r="P76" s="6">
        <v>41124</v>
      </c>
      <c r="Q76" s="5">
        <v>113.5402069</v>
      </c>
    </row>
    <row r="77" spans="1:17" hidden="1" x14ac:dyDescent="0.25">
      <c r="A77" s="3" t="s">
        <v>110</v>
      </c>
      <c r="B77" s="4" t="s">
        <v>112</v>
      </c>
      <c r="C77" s="10">
        <v>48911</v>
      </c>
      <c r="D77" s="10" t="s">
        <v>210</v>
      </c>
      <c r="E77" s="11">
        <v>43330</v>
      </c>
      <c r="F77" s="11">
        <v>21725</v>
      </c>
      <c r="G77" s="12">
        <f>SUM(F77/E77)</f>
        <v>0.5013847219016847</v>
      </c>
      <c r="H77" s="5">
        <v>4.5999999999999996</v>
      </c>
      <c r="I77" s="5">
        <v>215</v>
      </c>
      <c r="J77" s="5">
        <v>117.7</v>
      </c>
      <c r="K77" s="5">
        <v>78.2</v>
      </c>
      <c r="L77" s="5">
        <v>215.3</v>
      </c>
      <c r="M77" s="5">
        <v>4.1210000000000004</v>
      </c>
      <c r="N77" s="5">
        <v>19</v>
      </c>
      <c r="O77" s="5">
        <v>21</v>
      </c>
      <c r="P77" s="6">
        <v>41064</v>
      </c>
      <c r="Q77" s="5">
        <v>93.957916900000001</v>
      </c>
    </row>
    <row r="78" spans="1:17" hidden="1" x14ac:dyDescent="0.25">
      <c r="A78" s="3" t="s">
        <v>110</v>
      </c>
      <c r="B78" s="4" t="s">
        <v>113</v>
      </c>
      <c r="C78" s="10">
        <v>22925</v>
      </c>
      <c r="D78" s="10" t="s">
        <v>210</v>
      </c>
      <c r="E78" s="11">
        <v>42660</v>
      </c>
      <c r="F78" s="11">
        <v>20765</v>
      </c>
      <c r="G78" s="12">
        <f>SUM(F78/E78)</f>
        <v>0.48675574308485703</v>
      </c>
      <c r="H78" s="5">
        <v>5.4</v>
      </c>
      <c r="I78" s="5">
        <v>300</v>
      </c>
      <c r="J78" s="5">
        <v>119</v>
      </c>
      <c r="K78" s="5">
        <v>79.900000000000006</v>
      </c>
      <c r="L78" s="5">
        <v>204.8</v>
      </c>
      <c r="M78" s="5">
        <v>5.3929999999999998</v>
      </c>
      <c r="N78" s="5">
        <v>30</v>
      </c>
      <c r="O78" s="5">
        <v>15</v>
      </c>
      <c r="P78" s="6">
        <v>41266</v>
      </c>
      <c r="Q78" s="5">
        <v>123.97204670000001</v>
      </c>
    </row>
    <row r="79" spans="1:17" hidden="1" x14ac:dyDescent="0.25">
      <c r="A79" s="3" t="s">
        <v>114</v>
      </c>
      <c r="B79" s="4" t="s">
        <v>115</v>
      </c>
      <c r="C79" s="10">
        <v>26232</v>
      </c>
      <c r="D79" s="10" t="s">
        <v>220</v>
      </c>
      <c r="E79" s="11">
        <v>13987</v>
      </c>
      <c r="F79" s="11">
        <v>8325</v>
      </c>
      <c r="G79" s="12">
        <f>SUM(F79/E79)</f>
        <v>0.59519553871452058</v>
      </c>
      <c r="H79" s="5">
        <v>1.8</v>
      </c>
      <c r="I79" s="5">
        <v>113</v>
      </c>
      <c r="J79" s="5">
        <v>98.4</v>
      </c>
      <c r="K79" s="5">
        <v>66.5</v>
      </c>
      <c r="L79" s="5">
        <v>173.6</v>
      </c>
      <c r="M79" s="5">
        <v>2.25</v>
      </c>
      <c r="N79" s="5">
        <v>13.2</v>
      </c>
      <c r="O79" s="5">
        <v>30</v>
      </c>
      <c r="P79" s="6">
        <v>41022</v>
      </c>
      <c r="Q79" s="5">
        <v>45.832180559999998</v>
      </c>
    </row>
    <row r="80" spans="1:17" hidden="1" x14ac:dyDescent="0.25">
      <c r="A80" s="3" t="s">
        <v>114</v>
      </c>
      <c r="B80" s="4" t="s">
        <v>116</v>
      </c>
      <c r="C80" s="10">
        <v>42541</v>
      </c>
      <c r="D80" s="10" t="s">
        <v>210</v>
      </c>
      <c r="E80" s="11">
        <v>19047</v>
      </c>
      <c r="F80" s="11">
        <v>10395</v>
      </c>
      <c r="G80" s="12">
        <f>SUM(F80/E80)</f>
        <v>0.54575523704520401</v>
      </c>
      <c r="H80" s="5">
        <v>2.4</v>
      </c>
      <c r="I80" s="5">
        <v>154</v>
      </c>
      <c r="J80" s="5">
        <v>100.8</v>
      </c>
      <c r="K80" s="5">
        <v>68.900000000000006</v>
      </c>
      <c r="L80" s="5">
        <v>175.4</v>
      </c>
      <c r="M80" s="5">
        <v>2.91</v>
      </c>
      <c r="N80" s="5">
        <v>15.9</v>
      </c>
      <c r="O80" s="5">
        <v>24</v>
      </c>
      <c r="P80" s="6">
        <v>41237</v>
      </c>
      <c r="Q80" s="5">
        <v>62.441962349999997</v>
      </c>
    </row>
    <row r="81" spans="1:17" hidden="1" x14ac:dyDescent="0.25">
      <c r="A81" s="3" t="s">
        <v>114</v>
      </c>
      <c r="B81" s="4" t="s">
        <v>117</v>
      </c>
      <c r="C81" s="10">
        <v>55616</v>
      </c>
      <c r="D81" s="10" t="s">
        <v>210</v>
      </c>
      <c r="E81" s="11">
        <v>17357</v>
      </c>
      <c r="F81" s="11">
        <v>10595</v>
      </c>
      <c r="G81" s="12">
        <f>SUM(F81/E81)</f>
        <v>0.61041654663824396</v>
      </c>
      <c r="H81" s="5">
        <v>2.4</v>
      </c>
      <c r="I81" s="5">
        <v>145</v>
      </c>
      <c r="J81" s="5">
        <v>103.7</v>
      </c>
      <c r="K81" s="5">
        <v>68.5</v>
      </c>
      <c r="L81" s="5">
        <v>187.8</v>
      </c>
      <c r="M81" s="5">
        <v>2.9449999999999998</v>
      </c>
      <c r="N81" s="5">
        <v>16.3</v>
      </c>
      <c r="O81" s="5">
        <v>25</v>
      </c>
      <c r="P81" s="6">
        <v>40937</v>
      </c>
      <c r="Q81" s="5">
        <v>58.606772919999997</v>
      </c>
    </row>
    <row r="82" spans="1:17" hidden="1" x14ac:dyDescent="0.25">
      <c r="A82" s="3" t="s">
        <v>114</v>
      </c>
      <c r="B82" s="4" t="s">
        <v>118</v>
      </c>
      <c r="C82" s="10">
        <v>5711</v>
      </c>
      <c r="D82" s="10" t="s">
        <v>210</v>
      </c>
      <c r="E82" s="11">
        <v>24997</v>
      </c>
      <c r="F82" s="11">
        <v>16575</v>
      </c>
      <c r="G82" s="12">
        <f>SUM(F82/E82)</f>
        <v>0.66307956954834579</v>
      </c>
      <c r="H82" s="5">
        <v>3.5</v>
      </c>
      <c r="I82" s="5">
        <v>210</v>
      </c>
      <c r="J82" s="5">
        <v>107.1</v>
      </c>
      <c r="K82" s="5">
        <v>70.3</v>
      </c>
      <c r="L82" s="5">
        <v>194.1</v>
      </c>
      <c r="M82" s="5">
        <v>3.4430000000000001</v>
      </c>
      <c r="N82" s="5">
        <v>19</v>
      </c>
      <c r="O82" s="5">
        <v>22</v>
      </c>
      <c r="P82" s="6">
        <v>41149</v>
      </c>
      <c r="Q82" s="5">
        <v>84.83077858</v>
      </c>
    </row>
    <row r="83" spans="1:17" hidden="1" x14ac:dyDescent="0.25">
      <c r="A83" s="3" t="s">
        <v>114</v>
      </c>
      <c r="B83" s="4" t="s">
        <v>119</v>
      </c>
      <c r="C83" s="10">
        <v>110</v>
      </c>
      <c r="D83" s="10" t="s">
        <v>210</v>
      </c>
      <c r="E83" s="11">
        <v>25450</v>
      </c>
      <c r="F83" s="11">
        <v>20940</v>
      </c>
      <c r="G83" s="12">
        <f>SUM(F83/E83)</f>
        <v>0.82278978388998036</v>
      </c>
      <c r="H83" s="5">
        <v>3</v>
      </c>
      <c r="I83" s="5">
        <v>161</v>
      </c>
      <c r="J83" s="5">
        <v>97.2</v>
      </c>
      <c r="K83" s="5">
        <v>72.400000000000006</v>
      </c>
      <c r="L83" s="5">
        <v>180.3</v>
      </c>
      <c r="M83" s="5">
        <v>3.1309999999999998</v>
      </c>
      <c r="N83" s="5">
        <v>19.8</v>
      </c>
      <c r="O83" s="5">
        <v>21</v>
      </c>
      <c r="P83" s="6">
        <v>41089</v>
      </c>
      <c r="Q83" s="5">
        <v>67.544154939999999</v>
      </c>
    </row>
    <row r="84" spans="1:17" hidden="1" x14ac:dyDescent="0.25">
      <c r="A84" s="3" t="s">
        <v>114</v>
      </c>
      <c r="B84" s="4" t="s">
        <v>120</v>
      </c>
      <c r="C84" s="10">
        <v>11337</v>
      </c>
      <c r="D84" s="10" t="s">
        <v>210</v>
      </c>
      <c r="E84" s="11">
        <v>31807</v>
      </c>
      <c r="F84" s="11">
        <v>19125</v>
      </c>
      <c r="G84" s="12">
        <f>SUM(F84/E84)</f>
        <v>0.601282736504543</v>
      </c>
      <c r="H84" s="5">
        <v>3.5</v>
      </c>
      <c r="I84" s="5">
        <v>200</v>
      </c>
      <c r="J84" s="5">
        <v>107.3</v>
      </c>
      <c r="K84" s="5">
        <v>69.900000000000006</v>
      </c>
      <c r="L84" s="5">
        <v>186.6</v>
      </c>
      <c r="M84" s="5">
        <v>4.5199999999999996</v>
      </c>
      <c r="N84" s="5">
        <v>24.3</v>
      </c>
      <c r="O84" s="5">
        <v>18</v>
      </c>
      <c r="P84" s="6">
        <v>40925</v>
      </c>
      <c r="Q84" s="5">
        <v>83.920815039999994</v>
      </c>
    </row>
    <row r="85" spans="1:17" hidden="1" x14ac:dyDescent="0.25">
      <c r="A85" s="3" t="s">
        <v>114</v>
      </c>
      <c r="B85" s="4" t="s">
        <v>121</v>
      </c>
      <c r="C85" s="10">
        <v>39348</v>
      </c>
      <c r="D85" s="10" t="s">
        <v>222</v>
      </c>
      <c r="E85" s="11">
        <v>22527</v>
      </c>
      <c r="F85" s="11">
        <v>13880</v>
      </c>
      <c r="G85" s="12">
        <f>SUM(F85/E85)</f>
        <v>0.6161495094775159</v>
      </c>
      <c r="H85" s="5">
        <v>3</v>
      </c>
      <c r="I85" s="5">
        <v>173</v>
      </c>
      <c r="J85" s="5">
        <v>107.3</v>
      </c>
      <c r="K85" s="5">
        <v>66.7</v>
      </c>
      <c r="L85" s="5">
        <v>178.3</v>
      </c>
      <c r="M85" s="5">
        <v>3.51</v>
      </c>
      <c r="N85" s="5">
        <v>19.5</v>
      </c>
      <c r="O85" s="5">
        <v>20</v>
      </c>
      <c r="P85" s="6">
        <v>41047</v>
      </c>
      <c r="Q85" s="5">
        <v>70.660941789999995</v>
      </c>
    </row>
    <row r="86" spans="1:17" hidden="1" x14ac:dyDescent="0.25">
      <c r="A86" s="3" t="s">
        <v>122</v>
      </c>
      <c r="B86" s="4" t="s">
        <v>123</v>
      </c>
      <c r="C86" s="10">
        <v>14351</v>
      </c>
      <c r="D86" s="10" t="s">
        <v>221</v>
      </c>
      <c r="E86" s="11">
        <v>16239.999999999998</v>
      </c>
      <c r="F86" s="11">
        <v>8800</v>
      </c>
      <c r="G86" s="12">
        <f>SUM(F86/E86)</f>
        <v>0.54187192118226613</v>
      </c>
      <c r="H86" s="5">
        <v>2</v>
      </c>
      <c r="I86" s="5">
        <v>125</v>
      </c>
      <c r="J86" s="5">
        <v>106.5</v>
      </c>
      <c r="K86" s="5">
        <v>69.099999999999994</v>
      </c>
      <c r="L86" s="5">
        <v>184.8</v>
      </c>
      <c r="M86" s="5">
        <v>2.7690000000000001</v>
      </c>
      <c r="N86" s="5">
        <v>15</v>
      </c>
      <c r="O86" s="5">
        <v>28</v>
      </c>
      <c r="P86" s="6">
        <v>41262</v>
      </c>
      <c r="Q86" s="5">
        <v>50.997747609999998</v>
      </c>
    </row>
    <row r="87" spans="1:17" hidden="1" x14ac:dyDescent="0.25">
      <c r="A87" s="3" t="s">
        <v>122</v>
      </c>
      <c r="B87" s="4" t="s">
        <v>124</v>
      </c>
      <c r="C87" s="10">
        <v>26529</v>
      </c>
      <c r="D87" s="10" t="s">
        <v>221</v>
      </c>
      <c r="E87" s="11">
        <v>16540</v>
      </c>
      <c r="F87" s="11">
        <v>13890</v>
      </c>
      <c r="G87" s="12">
        <f>SUM(F87/E87)</f>
        <v>0.83978234582829503</v>
      </c>
      <c r="H87" s="5">
        <v>2</v>
      </c>
      <c r="I87" s="5">
        <v>125</v>
      </c>
      <c r="J87" s="5">
        <v>106.4</v>
      </c>
      <c r="K87" s="5">
        <v>69.599999999999994</v>
      </c>
      <c r="L87" s="5">
        <v>185</v>
      </c>
      <c r="M87" s="5">
        <v>2.8919999999999999</v>
      </c>
      <c r="N87" s="5">
        <v>16</v>
      </c>
      <c r="O87" s="5">
        <v>30</v>
      </c>
      <c r="P87" s="6">
        <v>40962</v>
      </c>
      <c r="Q87" s="5">
        <v>51.113474259999997</v>
      </c>
    </row>
    <row r="88" spans="1:17" hidden="1" x14ac:dyDescent="0.25">
      <c r="A88" s="3" t="s">
        <v>122</v>
      </c>
      <c r="B88" s="4" t="s">
        <v>125</v>
      </c>
      <c r="C88" s="10">
        <v>67956</v>
      </c>
      <c r="D88" s="10" t="s">
        <v>220</v>
      </c>
      <c r="E88" s="11">
        <v>19035</v>
      </c>
      <c r="F88" s="11">
        <v>11030</v>
      </c>
      <c r="G88" s="12">
        <f>SUM(F88/E88)</f>
        <v>0.57945889151562913</v>
      </c>
      <c r="H88" s="5">
        <v>3</v>
      </c>
      <c r="I88" s="5">
        <v>153</v>
      </c>
      <c r="J88" s="5">
        <v>108.5</v>
      </c>
      <c r="K88" s="5">
        <v>73</v>
      </c>
      <c r="L88" s="5">
        <v>199.7</v>
      </c>
      <c r="M88" s="5">
        <v>3.379</v>
      </c>
      <c r="N88" s="5">
        <v>16</v>
      </c>
      <c r="O88" s="5">
        <v>24</v>
      </c>
      <c r="P88" s="6">
        <v>41174</v>
      </c>
      <c r="Q88" s="5">
        <v>62.239966629999998</v>
      </c>
    </row>
    <row r="89" spans="1:17" hidden="1" x14ac:dyDescent="0.25">
      <c r="A89" s="3" t="s">
        <v>122</v>
      </c>
      <c r="B89" s="4" t="s">
        <v>126</v>
      </c>
      <c r="C89" s="10">
        <v>81174</v>
      </c>
      <c r="D89" s="10" t="s">
        <v>210</v>
      </c>
      <c r="E89" s="11">
        <v>22605</v>
      </c>
      <c r="F89" s="11">
        <v>14875</v>
      </c>
      <c r="G89" s="12">
        <f>SUM(F89/E89)</f>
        <v>0.65804025658040255</v>
      </c>
      <c r="H89" s="5">
        <v>4.5999999999999996</v>
      </c>
      <c r="I89" s="5">
        <v>200</v>
      </c>
      <c r="J89" s="5">
        <v>114.7</v>
      </c>
      <c r="K89" s="5">
        <v>78.2</v>
      </c>
      <c r="L89" s="5">
        <v>212</v>
      </c>
      <c r="M89" s="5">
        <v>3.9580000000000002</v>
      </c>
      <c r="N89" s="5">
        <v>19</v>
      </c>
      <c r="O89" s="5">
        <v>21</v>
      </c>
      <c r="P89" s="6">
        <v>41114</v>
      </c>
      <c r="Q89" s="5">
        <v>80.657696459999997</v>
      </c>
    </row>
    <row r="90" spans="1:17" hidden="1" x14ac:dyDescent="0.25">
      <c r="A90" s="3" t="s">
        <v>122</v>
      </c>
      <c r="B90" s="4" t="s">
        <v>127</v>
      </c>
      <c r="C90" s="10">
        <v>27609</v>
      </c>
      <c r="D90" s="10" t="s">
        <v>212</v>
      </c>
      <c r="E90" s="11">
        <v>27560</v>
      </c>
      <c r="F90" s="11">
        <v>20430</v>
      </c>
      <c r="G90" s="12">
        <f>SUM(F90/E90)</f>
        <v>0.74129172714078373</v>
      </c>
      <c r="H90" s="5">
        <v>4</v>
      </c>
      <c r="I90" s="5">
        <v>210</v>
      </c>
      <c r="J90" s="5">
        <v>111.6</v>
      </c>
      <c r="K90" s="5">
        <v>70.2</v>
      </c>
      <c r="L90" s="5">
        <v>190.1</v>
      </c>
      <c r="M90" s="5">
        <v>3.8759999999999999</v>
      </c>
      <c r="N90" s="5">
        <v>21</v>
      </c>
      <c r="O90" s="5">
        <v>18</v>
      </c>
      <c r="P90" s="6">
        <v>39491</v>
      </c>
      <c r="Q90" s="5">
        <v>85.949744249999995</v>
      </c>
    </row>
    <row r="91" spans="1:17" hidden="1" x14ac:dyDescent="0.25">
      <c r="A91" s="3" t="s">
        <v>122</v>
      </c>
      <c r="B91" s="4" t="s">
        <v>128</v>
      </c>
      <c r="C91" s="10">
        <v>20380</v>
      </c>
      <c r="D91" s="10" t="s">
        <v>212</v>
      </c>
      <c r="E91" s="11">
        <v>22510</v>
      </c>
      <c r="F91" s="11">
        <v>14795</v>
      </c>
      <c r="G91" s="12">
        <f>SUM(F91/E91)</f>
        <v>0.65726343847179036</v>
      </c>
      <c r="H91" s="5">
        <v>3.3</v>
      </c>
      <c r="I91" s="5">
        <v>170</v>
      </c>
      <c r="J91" s="5">
        <v>112.2</v>
      </c>
      <c r="K91" s="5">
        <v>74.900000000000006</v>
      </c>
      <c r="L91" s="5">
        <v>194.7</v>
      </c>
      <c r="M91" s="5">
        <v>3.944</v>
      </c>
      <c r="N91" s="5">
        <v>20</v>
      </c>
      <c r="O91" s="5">
        <v>21</v>
      </c>
      <c r="P91" s="6">
        <v>40106</v>
      </c>
      <c r="Q91" s="5">
        <v>69.671460999999994</v>
      </c>
    </row>
    <row r="92" spans="1:17" hidden="1" x14ac:dyDescent="0.25">
      <c r="A92" s="3" t="s">
        <v>28</v>
      </c>
      <c r="B92" s="4" t="s">
        <v>30</v>
      </c>
      <c r="C92" s="10">
        <v>9231</v>
      </c>
      <c r="D92" s="10" t="s">
        <v>219</v>
      </c>
      <c r="E92" s="11">
        <v>33400</v>
      </c>
      <c r="F92" s="11">
        <v>28675</v>
      </c>
      <c r="G92" s="12">
        <f>SUM(F92/E92)</f>
        <v>0.85853293413173648</v>
      </c>
      <c r="H92" s="5">
        <v>2.8</v>
      </c>
      <c r="I92" s="5">
        <v>193</v>
      </c>
      <c r="J92" s="5">
        <v>107.3</v>
      </c>
      <c r="K92" s="5">
        <v>68.5</v>
      </c>
      <c r="L92" s="5">
        <v>176</v>
      </c>
      <c r="M92" s="5">
        <v>3.1970000000000001</v>
      </c>
      <c r="N92" s="5">
        <v>16.600000000000001</v>
      </c>
      <c r="O92" s="5">
        <v>24</v>
      </c>
      <c r="P92" s="6">
        <v>40937</v>
      </c>
      <c r="Q92" s="5">
        <v>81.877068559999998</v>
      </c>
    </row>
    <row r="93" spans="1:17" hidden="1" x14ac:dyDescent="0.25">
      <c r="A93" s="3" t="s">
        <v>129</v>
      </c>
      <c r="B93" s="4" t="s">
        <v>132</v>
      </c>
      <c r="C93" s="10">
        <v>16774</v>
      </c>
      <c r="D93" s="10" t="s">
        <v>219</v>
      </c>
      <c r="E93" s="11">
        <v>69700</v>
      </c>
      <c r="F93" s="11">
        <v>50375</v>
      </c>
      <c r="G93" s="12">
        <f>SUM(F93/E93)</f>
        <v>0.72274031563845054</v>
      </c>
      <c r="H93" s="5">
        <v>4.3</v>
      </c>
      <c r="I93" s="5">
        <v>275</v>
      </c>
      <c r="J93" s="5">
        <v>121.5</v>
      </c>
      <c r="K93" s="5">
        <v>73.099999999999994</v>
      </c>
      <c r="L93" s="5">
        <v>203.1</v>
      </c>
      <c r="M93" s="5">
        <v>4.133</v>
      </c>
      <c r="N93" s="5">
        <v>23.2</v>
      </c>
      <c r="O93" s="5">
        <v>21</v>
      </c>
      <c r="P93" s="6">
        <v>40707</v>
      </c>
      <c r="Q93" s="5">
        <v>125.2738757</v>
      </c>
    </row>
    <row r="94" spans="1:17" hidden="1" x14ac:dyDescent="0.25">
      <c r="A94" s="3" t="s">
        <v>28</v>
      </c>
      <c r="B94" s="4" t="s">
        <v>29</v>
      </c>
      <c r="C94" s="10">
        <v>19747</v>
      </c>
      <c r="D94" s="10" t="s">
        <v>219</v>
      </c>
      <c r="E94" s="11">
        <v>26990</v>
      </c>
      <c r="F94" s="11">
        <v>24500</v>
      </c>
      <c r="G94" s="12">
        <f>SUM(F94/E94)</f>
        <v>0.9077436087439793</v>
      </c>
      <c r="H94" s="5">
        <v>2.5</v>
      </c>
      <c r="I94" s="5">
        <v>170</v>
      </c>
      <c r="J94" s="5">
        <v>107.3</v>
      </c>
      <c r="K94" s="5">
        <v>68.400000000000006</v>
      </c>
      <c r="L94" s="5">
        <v>176</v>
      </c>
      <c r="M94" s="5">
        <v>3.1789999999999998</v>
      </c>
      <c r="N94" s="5">
        <v>16.600000000000001</v>
      </c>
      <c r="O94" s="5">
        <v>26</v>
      </c>
      <c r="P94" s="6">
        <v>40722</v>
      </c>
      <c r="Q94" s="5">
        <v>71.191206710000003</v>
      </c>
    </row>
    <row r="95" spans="1:17" hidden="1" x14ac:dyDescent="0.25">
      <c r="A95" s="3" t="s">
        <v>129</v>
      </c>
      <c r="B95" s="4" t="s">
        <v>135</v>
      </c>
      <c r="C95" s="10">
        <v>1526</v>
      </c>
      <c r="D95" s="10" t="s">
        <v>214</v>
      </c>
      <c r="E95" s="11">
        <v>41000</v>
      </c>
      <c r="F95" s="11">
        <v>28635</v>
      </c>
      <c r="G95" s="12">
        <f>SUM(F95/E95)</f>
        <v>0.69841463414634142</v>
      </c>
      <c r="H95" s="5">
        <v>2.2999999999999998</v>
      </c>
      <c r="I95" s="5">
        <v>185</v>
      </c>
      <c r="J95" s="5">
        <v>94.5</v>
      </c>
      <c r="K95" s="5">
        <v>67.5</v>
      </c>
      <c r="L95" s="5">
        <v>157.30000000000001</v>
      </c>
      <c r="M95" s="5">
        <v>2.9750000000000001</v>
      </c>
      <c r="N95" s="5">
        <v>14</v>
      </c>
      <c r="O95" s="5">
        <v>27</v>
      </c>
      <c r="P95" s="6">
        <v>40761</v>
      </c>
      <c r="Q95" s="5">
        <v>81.848969240000002</v>
      </c>
    </row>
    <row r="96" spans="1:17" hidden="1" x14ac:dyDescent="0.25">
      <c r="A96" s="3" t="s">
        <v>24</v>
      </c>
      <c r="B96" s="4" t="s">
        <v>25</v>
      </c>
      <c r="C96" s="10">
        <v>20397</v>
      </c>
      <c r="D96" s="10" t="s">
        <v>214</v>
      </c>
      <c r="E96" s="11">
        <v>23990</v>
      </c>
      <c r="F96" s="11">
        <v>22255</v>
      </c>
      <c r="G96" s="12">
        <f>SUM(F96/E96)</f>
        <v>0.92767819924968742</v>
      </c>
      <c r="H96" s="5">
        <v>1.8</v>
      </c>
      <c r="I96" s="5">
        <v>150</v>
      </c>
      <c r="J96" s="5">
        <v>102.6</v>
      </c>
      <c r="K96" s="5">
        <v>68.2</v>
      </c>
      <c r="L96" s="5">
        <v>178</v>
      </c>
      <c r="M96" s="5">
        <v>2.9980000000000002</v>
      </c>
      <c r="N96" s="5">
        <v>16.399999999999999</v>
      </c>
      <c r="O96" s="5">
        <v>27</v>
      </c>
      <c r="P96" s="6">
        <v>40824</v>
      </c>
      <c r="Q96" s="5">
        <v>62.777639200000003</v>
      </c>
    </row>
    <row r="97" spans="1:17" hidden="1" x14ac:dyDescent="0.25">
      <c r="A97" s="3" t="s">
        <v>191</v>
      </c>
      <c r="B97" s="4" t="s">
        <v>197</v>
      </c>
      <c r="C97" s="10">
        <v>49463</v>
      </c>
      <c r="D97" s="10" t="s">
        <v>214</v>
      </c>
      <c r="E97" s="11">
        <v>15900</v>
      </c>
      <c r="F97" s="11">
        <v>11986</v>
      </c>
      <c r="G97" s="12">
        <f>SUM(F97/E97)</f>
        <v>0.75383647798742137</v>
      </c>
      <c r="H97" s="5">
        <v>2</v>
      </c>
      <c r="I97" s="5">
        <v>115</v>
      </c>
      <c r="J97" s="5">
        <v>98.9</v>
      </c>
      <c r="K97" s="5">
        <v>67.900000000000006</v>
      </c>
      <c r="L97" s="5">
        <v>161.1</v>
      </c>
      <c r="M97" s="5">
        <v>2.7690000000000001</v>
      </c>
      <c r="N97" s="5">
        <v>14.5</v>
      </c>
      <c r="O97" s="5">
        <v>26</v>
      </c>
      <c r="P97" s="6">
        <v>40836</v>
      </c>
      <c r="Q97" s="5">
        <v>47.329632259999997</v>
      </c>
    </row>
    <row r="98" spans="1:17" hidden="1" x14ac:dyDescent="0.25">
      <c r="A98" s="3" t="s">
        <v>191</v>
      </c>
      <c r="B98" s="4" t="s">
        <v>193</v>
      </c>
      <c r="C98" s="10">
        <v>83721</v>
      </c>
      <c r="D98" s="10" t="s">
        <v>214</v>
      </c>
      <c r="E98" s="11">
        <v>16700</v>
      </c>
      <c r="F98" s="11">
        <v>13240</v>
      </c>
      <c r="G98" s="12">
        <f>SUM(F98/E98)</f>
        <v>0.792814371257485</v>
      </c>
      <c r="H98" s="5">
        <v>2</v>
      </c>
      <c r="I98" s="5">
        <v>115</v>
      </c>
      <c r="J98" s="5">
        <v>98.9</v>
      </c>
      <c r="K98" s="5">
        <v>68.3</v>
      </c>
      <c r="L98" s="5">
        <v>172.3</v>
      </c>
      <c r="M98" s="5">
        <v>2.8530000000000002</v>
      </c>
      <c r="N98" s="5">
        <v>14.5</v>
      </c>
      <c r="O98" s="5">
        <v>26</v>
      </c>
      <c r="P98" s="6">
        <v>40782</v>
      </c>
      <c r="Q98" s="5">
        <v>47.638236659999997</v>
      </c>
    </row>
    <row r="99" spans="1:17" hidden="1" x14ac:dyDescent="0.25">
      <c r="A99" s="3" t="s">
        <v>129</v>
      </c>
      <c r="B99" s="4" t="s">
        <v>137</v>
      </c>
      <c r="C99" s="10">
        <v>954</v>
      </c>
      <c r="D99" s="10" t="s">
        <v>217</v>
      </c>
      <c r="E99" s="11">
        <v>85500</v>
      </c>
      <c r="F99" s="11">
        <v>63423</v>
      </c>
      <c r="G99" s="12">
        <f>SUM(F99/E99)</f>
        <v>0.74178947368421055</v>
      </c>
      <c r="H99" s="5">
        <v>5</v>
      </c>
      <c r="I99" s="5">
        <v>302</v>
      </c>
      <c r="J99" s="5">
        <v>113.6</v>
      </c>
      <c r="K99" s="5">
        <v>73.099999999999994</v>
      </c>
      <c r="L99" s="5">
        <v>196.6</v>
      </c>
      <c r="M99" s="5">
        <v>4.1150000000000002</v>
      </c>
      <c r="N99" s="5">
        <v>23.2</v>
      </c>
      <c r="O99" s="5">
        <v>20</v>
      </c>
      <c r="P99" s="6">
        <v>40644</v>
      </c>
      <c r="Q99" s="5">
        <v>141.10098450000001</v>
      </c>
    </row>
    <row r="100" spans="1:17" hidden="1" x14ac:dyDescent="0.25">
      <c r="A100" s="3" t="s">
        <v>191</v>
      </c>
      <c r="B100" s="4" t="s">
        <v>195</v>
      </c>
      <c r="C100" s="10">
        <v>9569</v>
      </c>
      <c r="D100" s="10" t="s">
        <v>213</v>
      </c>
      <c r="E100" s="11">
        <v>19990</v>
      </c>
      <c r="F100" s="11">
        <v>16575</v>
      </c>
      <c r="G100" s="12">
        <f>SUM(F100/E100)</f>
        <v>0.82916458229114554</v>
      </c>
      <c r="H100" s="5">
        <v>2</v>
      </c>
      <c r="I100" s="5">
        <v>115</v>
      </c>
      <c r="J100" s="5">
        <v>97.4</v>
      </c>
      <c r="K100" s="5">
        <v>66.7</v>
      </c>
      <c r="L100" s="5">
        <v>160.4</v>
      </c>
      <c r="M100" s="5">
        <v>3.0790000000000002</v>
      </c>
      <c r="N100" s="5">
        <v>13.7</v>
      </c>
      <c r="O100" s="5">
        <v>26</v>
      </c>
      <c r="P100" s="6">
        <v>40694</v>
      </c>
      <c r="Q100" s="5">
        <v>48.907372250000002</v>
      </c>
    </row>
    <row r="101" spans="1:17" hidden="1" x14ac:dyDescent="0.25">
      <c r="A101" s="3" t="s">
        <v>139</v>
      </c>
      <c r="B101" s="4" t="s">
        <v>140</v>
      </c>
      <c r="C101" s="10">
        <v>42643</v>
      </c>
      <c r="D101" s="10" t="s">
        <v>216</v>
      </c>
      <c r="E101" s="11">
        <v>13499</v>
      </c>
      <c r="F101" s="11">
        <v>8450</v>
      </c>
      <c r="G101" s="12">
        <f>SUM(F101/E101)</f>
        <v>0.62597229424401812</v>
      </c>
      <c r="H101" s="5">
        <v>1.8</v>
      </c>
      <c r="I101" s="5">
        <v>126</v>
      </c>
      <c r="J101" s="5">
        <v>99.8</v>
      </c>
      <c r="K101" s="5">
        <v>67.3</v>
      </c>
      <c r="L101" s="5">
        <v>177.5</v>
      </c>
      <c r="M101" s="5">
        <v>2.593</v>
      </c>
      <c r="N101" s="5">
        <v>13.2</v>
      </c>
      <c r="O101" s="5">
        <v>30</v>
      </c>
      <c r="P101" s="6">
        <v>40786</v>
      </c>
      <c r="Q101" s="5">
        <v>50.241977910000003</v>
      </c>
    </row>
    <row r="102" spans="1:17" hidden="1" x14ac:dyDescent="0.25">
      <c r="A102" s="3" t="s">
        <v>139</v>
      </c>
      <c r="B102" s="4" t="s">
        <v>141</v>
      </c>
      <c r="C102" s="10">
        <v>88094</v>
      </c>
      <c r="D102" s="10" t="s">
        <v>215</v>
      </c>
      <c r="E102" s="11">
        <v>20390</v>
      </c>
      <c r="F102" s="11">
        <v>11295</v>
      </c>
      <c r="G102" s="12">
        <f>SUM(F102/E102)</f>
        <v>0.55394801373222169</v>
      </c>
      <c r="H102" s="5">
        <v>2.4</v>
      </c>
      <c r="I102" s="5">
        <v>155</v>
      </c>
      <c r="J102" s="5">
        <v>103.1</v>
      </c>
      <c r="K102" s="5">
        <v>69.099999999999994</v>
      </c>
      <c r="L102" s="5">
        <v>183.5</v>
      </c>
      <c r="M102" s="5">
        <v>3.012</v>
      </c>
      <c r="N102" s="5">
        <v>15.9</v>
      </c>
      <c r="O102" s="5">
        <v>25</v>
      </c>
      <c r="P102" s="6">
        <v>40757</v>
      </c>
      <c r="Q102" s="5">
        <v>63.313727829999998</v>
      </c>
    </row>
    <row r="103" spans="1:17" hidden="1" x14ac:dyDescent="0.25">
      <c r="A103" s="3" t="s">
        <v>139</v>
      </c>
      <c r="B103" s="4" t="s">
        <v>142</v>
      </c>
      <c r="C103" s="10">
        <v>79853</v>
      </c>
      <c r="D103" s="10" t="s">
        <v>211</v>
      </c>
      <c r="E103" s="11">
        <v>26249</v>
      </c>
      <c r="F103" s="11">
        <v>15125</v>
      </c>
      <c r="G103" s="12">
        <f>SUM(F103/E103)</f>
        <v>0.57621242714008147</v>
      </c>
      <c r="H103" s="5">
        <v>3</v>
      </c>
      <c r="I103" s="5">
        <v>222</v>
      </c>
      <c r="J103" s="5">
        <v>108.3</v>
      </c>
      <c r="K103" s="5">
        <v>70.3</v>
      </c>
      <c r="L103" s="5">
        <v>190.5</v>
      </c>
      <c r="M103" s="5">
        <v>3.294</v>
      </c>
      <c r="N103" s="5">
        <v>18.5</v>
      </c>
      <c r="O103" s="5">
        <v>25</v>
      </c>
      <c r="P103" s="6">
        <v>40669</v>
      </c>
      <c r="Q103" s="5">
        <v>89.427820310000001</v>
      </c>
    </row>
    <row r="104" spans="1:17" hidden="1" x14ac:dyDescent="0.25">
      <c r="A104" s="3" t="s">
        <v>139</v>
      </c>
      <c r="B104" s="4" t="s">
        <v>143</v>
      </c>
      <c r="C104" s="10">
        <v>27308</v>
      </c>
      <c r="D104" s="10" t="s">
        <v>210</v>
      </c>
      <c r="E104" s="11">
        <v>26399</v>
      </c>
      <c r="F104" s="11">
        <v>15380</v>
      </c>
      <c r="G104" s="12">
        <f>SUM(F104/E104)</f>
        <v>0.58259782567521501</v>
      </c>
      <c r="H104" s="5">
        <v>3.3</v>
      </c>
      <c r="I104" s="5">
        <v>170</v>
      </c>
      <c r="J104" s="5">
        <v>112.2</v>
      </c>
      <c r="K104" s="5">
        <v>74.900000000000006</v>
      </c>
      <c r="L104" s="5">
        <v>194.8</v>
      </c>
      <c r="M104" s="5">
        <v>3.9910000000000001</v>
      </c>
      <c r="N104" s="5">
        <v>20</v>
      </c>
      <c r="O104" s="5">
        <v>21</v>
      </c>
      <c r="P104" s="6">
        <v>40609</v>
      </c>
      <c r="Q104" s="5">
        <v>71.171664129999996</v>
      </c>
    </row>
    <row r="105" spans="1:17" hidden="1" x14ac:dyDescent="0.25">
      <c r="A105" s="3" t="s">
        <v>139</v>
      </c>
      <c r="B105" s="4" t="s">
        <v>144</v>
      </c>
      <c r="C105" s="10">
        <v>42574</v>
      </c>
      <c r="D105" s="10" t="s">
        <v>214</v>
      </c>
      <c r="E105" s="11">
        <v>29299</v>
      </c>
      <c r="F105" s="11">
        <v>17810</v>
      </c>
      <c r="G105" s="12">
        <f>SUM(F105/E105)</f>
        <v>0.60787057578756953</v>
      </c>
      <c r="H105" s="5">
        <v>3.3</v>
      </c>
      <c r="I105" s="5">
        <v>170</v>
      </c>
      <c r="J105" s="5">
        <v>106.3</v>
      </c>
      <c r="K105" s="5">
        <v>71.7</v>
      </c>
      <c r="L105" s="5">
        <v>182.6</v>
      </c>
      <c r="M105" s="5">
        <v>3.9470000000000001</v>
      </c>
      <c r="N105" s="5">
        <v>21</v>
      </c>
      <c r="O105" s="5">
        <v>19</v>
      </c>
      <c r="P105" s="6">
        <v>40811</v>
      </c>
      <c r="Q105" s="5">
        <v>72.290355079999998</v>
      </c>
    </row>
    <row r="106" spans="1:17" hidden="1" x14ac:dyDescent="0.25">
      <c r="A106" s="3" t="s">
        <v>139</v>
      </c>
      <c r="B106" s="4" t="s">
        <v>145</v>
      </c>
      <c r="C106" s="10">
        <v>54158</v>
      </c>
      <c r="D106" s="10" t="s">
        <v>210</v>
      </c>
      <c r="E106" s="11">
        <v>22799</v>
      </c>
      <c r="F106" s="11">
        <v>13093</v>
      </c>
      <c r="G106" s="12">
        <f>SUM(F106/E106)</f>
        <v>0.57427957366551163</v>
      </c>
      <c r="H106" s="5">
        <v>3.3</v>
      </c>
      <c r="I106" s="5">
        <v>170</v>
      </c>
      <c r="J106" s="5">
        <v>104.3</v>
      </c>
      <c r="K106" s="5">
        <v>70.400000000000006</v>
      </c>
      <c r="L106" s="5">
        <v>178</v>
      </c>
      <c r="M106" s="5">
        <v>3.8210000000000002</v>
      </c>
      <c r="N106" s="5">
        <v>19.399999999999999</v>
      </c>
      <c r="O106" s="5">
        <v>18</v>
      </c>
      <c r="P106" s="6">
        <v>40567</v>
      </c>
      <c r="Q106" s="5">
        <v>69.78294434</v>
      </c>
    </row>
    <row r="107" spans="1:17" hidden="1" x14ac:dyDescent="0.25">
      <c r="A107" s="3" t="s">
        <v>139</v>
      </c>
      <c r="B107" s="4" t="s">
        <v>146</v>
      </c>
      <c r="C107" s="10">
        <v>65004.999999999993</v>
      </c>
      <c r="D107" s="10" t="s">
        <v>213</v>
      </c>
      <c r="E107" s="11">
        <v>17890</v>
      </c>
      <c r="F107" s="11">
        <v>10670</v>
      </c>
      <c r="G107" s="12">
        <f>SUM(F107/E107)</f>
        <v>0.59642258244829516</v>
      </c>
      <c r="H107" s="5">
        <v>3.3</v>
      </c>
      <c r="I107" s="5">
        <v>170</v>
      </c>
      <c r="J107" s="5">
        <v>116.1</v>
      </c>
      <c r="K107" s="5">
        <v>66.5</v>
      </c>
      <c r="L107" s="5">
        <v>196.1</v>
      </c>
      <c r="M107" s="5">
        <v>3.2170000000000001</v>
      </c>
      <c r="N107" s="5">
        <v>19.399999999999999</v>
      </c>
      <c r="O107" s="5">
        <v>18</v>
      </c>
      <c r="P107" s="6">
        <v>40782</v>
      </c>
      <c r="Q107" s="5">
        <v>67.889270589999995</v>
      </c>
    </row>
    <row r="108" spans="1:17" hidden="1" x14ac:dyDescent="0.25">
      <c r="A108" s="3" t="s">
        <v>147</v>
      </c>
      <c r="B108" s="4" t="s">
        <v>148</v>
      </c>
      <c r="C108" s="10">
        <v>1112</v>
      </c>
      <c r="D108" s="10" t="s">
        <v>210</v>
      </c>
      <c r="E108" s="11">
        <v>18145</v>
      </c>
      <c r="F108" s="11">
        <v>11240</v>
      </c>
      <c r="G108" s="12">
        <f>SUM(F108/E108)</f>
        <v>0.61945439515017908</v>
      </c>
      <c r="H108" s="5">
        <v>3.1</v>
      </c>
      <c r="I108" s="5">
        <v>150</v>
      </c>
      <c r="J108" s="5">
        <v>107</v>
      </c>
      <c r="K108" s="5">
        <v>69.400000000000006</v>
      </c>
      <c r="L108" s="5">
        <v>192</v>
      </c>
      <c r="M108" s="5">
        <v>3.1019999999999999</v>
      </c>
      <c r="N108" s="5">
        <v>15.2</v>
      </c>
      <c r="O108" s="5">
        <v>25</v>
      </c>
      <c r="P108" s="6">
        <v>40694</v>
      </c>
      <c r="Q108" s="5">
        <v>60.861611549999999</v>
      </c>
    </row>
    <row r="109" spans="1:17" hidden="1" x14ac:dyDescent="0.25">
      <c r="A109" s="3" t="s">
        <v>147</v>
      </c>
      <c r="B109" s="4" t="s">
        <v>149</v>
      </c>
      <c r="C109" s="10">
        <v>38554</v>
      </c>
      <c r="D109" s="10" t="s">
        <v>214</v>
      </c>
      <c r="E109" s="11">
        <v>24150</v>
      </c>
      <c r="F109" s="11">
        <v>17100</v>
      </c>
      <c r="G109" s="12">
        <f>SUM(F109/E109)</f>
        <v>0.70807453416149069</v>
      </c>
      <c r="H109" s="5">
        <v>3.5</v>
      </c>
      <c r="I109" s="5">
        <v>215</v>
      </c>
      <c r="J109" s="5">
        <v>109</v>
      </c>
      <c r="K109" s="5">
        <v>73.599999999999994</v>
      </c>
      <c r="L109" s="5">
        <v>195.9</v>
      </c>
      <c r="M109" s="5">
        <v>3.4550000000000001</v>
      </c>
      <c r="N109" s="5">
        <v>18</v>
      </c>
      <c r="O109" s="5">
        <v>23</v>
      </c>
      <c r="P109" s="6">
        <v>40634</v>
      </c>
      <c r="Q109" s="5">
        <v>86.272522910000006</v>
      </c>
    </row>
    <row r="110" spans="1:17" hidden="1" x14ac:dyDescent="0.25">
      <c r="A110" s="3" t="s">
        <v>147</v>
      </c>
      <c r="B110" s="4" t="s">
        <v>150</v>
      </c>
      <c r="C110" s="10">
        <v>80255</v>
      </c>
      <c r="D110" s="10" t="s">
        <v>213</v>
      </c>
      <c r="E110" s="11">
        <v>18270</v>
      </c>
      <c r="F110" s="11">
        <v>11459</v>
      </c>
      <c r="G110" s="12">
        <f>SUM(F110/E110)</f>
        <v>0.62720306513409962</v>
      </c>
      <c r="H110" s="5">
        <v>2.4</v>
      </c>
      <c r="I110" s="5">
        <v>150</v>
      </c>
      <c r="J110" s="5">
        <v>107</v>
      </c>
      <c r="K110" s="5">
        <v>70.099999999999994</v>
      </c>
      <c r="L110" s="5">
        <v>186.7</v>
      </c>
      <c r="M110" s="5">
        <v>2.9580000000000002</v>
      </c>
      <c r="N110" s="5">
        <v>15</v>
      </c>
      <c r="O110" s="5">
        <v>27</v>
      </c>
      <c r="P110" s="6">
        <v>40106</v>
      </c>
      <c r="Q110" s="5">
        <v>60.727446929999999</v>
      </c>
    </row>
    <row r="111" spans="1:17" hidden="1" x14ac:dyDescent="0.25">
      <c r="A111" s="3" t="s">
        <v>147</v>
      </c>
      <c r="B111" s="4" t="s">
        <v>151</v>
      </c>
      <c r="C111" s="10">
        <v>14690</v>
      </c>
      <c r="D111" s="10" t="s">
        <v>210</v>
      </c>
      <c r="E111" s="11">
        <v>36229</v>
      </c>
      <c r="F111" s="11">
        <v>19890</v>
      </c>
      <c r="G111" s="12">
        <f>SUM(F111/E111)</f>
        <v>0.54900770101300067</v>
      </c>
      <c r="H111" s="5">
        <v>4</v>
      </c>
      <c r="I111" s="5">
        <v>250</v>
      </c>
      <c r="J111" s="5">
        <v>113.8</v>
      </c>
      <c r="K111" s="5">
        <v>74.400000000000006</v>
      </c>
      <c r="L111" s="5">
        <v>205.4</v>
      </c>
      <c r="M111" s="5">
        <v>3.9670000000000001</v>
      </c>
      <c r="N111" s="5">
        <v>18.5</v>
      </c>
      <c r="O111" s="5">
        <v>22</v>
      </c>
      <c r="P111" s="6">
        <v>40592</v>
      </c>
      <c r="Q111" s="5">
        <v>103.4416926</v>
      </c>
    </row>
    <row r="112" spans="1:17" hidden="1" x14ac:dyDescent="0.25">
      <c r="A112" s="3" t="s">
        <v>147</v>
      </c>
      <c r="B112" s="4" t="s">
        <v>152</v>
      </c>
      <c r="C112" s="10">
        <v>20017</v>
      </c>
      <c r="D112" s="10" t="s">
        <v>212</v>
      </c>
      <c r="E112" s="11">
        <v>31598</v>
      </c>
      <c r="F112" s="11">
        <v>19925</v>
      </c>
      <c r="G112" s="12">
        <f>SUM(F112/E112)</f>
        <v>0.63057788467624531</v>
      </c>
      <c r="H112" s="5">
        <v>4.3</v>
      </c>
      <c r="I112" s="5">
        <v>190</v>
      </c>
      <c r="J112" s="5">
        <v>107</v>
      </c>
      <c r="K112" s="5">
        <v>67.8</v>
      </c>
      <c r="L112" s="5">
        <v>181.2</v>
      </c>
      <c r="M112" s="5">
        <v>4.0679999999999996</v>
      </c>
      <c r="N112" s="5">
        <v>17.5</v>
      </c>
      <c r="O112" s="5">
        <v>19</v>
      </c>
      <c r="P112" s="6">
        <v>40807</v>
      </c>
      <c r="Q112" s="5">
        <v>80.511672590000003</v>
      </c>
    </row>
    <row r="113" spans="1:17" hidden="1" x14ac:dyDescent="0.25">
      <c r="A113" s="3" t="s">
        <v>147</v>
      </c>
      <c r="B113" s="4" t="s">
        <v>153</v>
      </c>
      <c r="C113" s="10">
        <v>24361</v>
      </c>
      <c r="D113" s="10" t="s">
        <v>210</v>
      </c>
      <c r="E113" s="11">
        <v>25345</v>
      </c>
      <c r="F113" s="11">
        <v>15240</v>
      </c>
      <c r="G113" s="12">
        <f>SUM(F113/E113)</f>
        <v>0.60130203195896625</v>
      </c>
      <c r="H113" s="5">
        <v>3.4</v>
      </c>
      <c r="I113" s="5">
        <v>185</v>
      </c>
      <c r="J113" s="5">
        <v>120</v>
      </c>
      <c r="K113" s="5">
        <v>72.2</v>
      </c>
      <c r="L113" s="5">
        <v>201.4</v>
      </c>
      <c r="M113" s="5">
        <v>3.948</v>
      </c>
      <c r="N113" s="5">
        <v>25</v>
      </c>
      <c r="O113" s="5">
        <v>22</v>
      </c>
      <c r="P113" s="6">
        <v>40719</v>
      </c>
      <c r="Q113" s="5">
        <v>76.096570420000006</v>
      </c>
    </row>
    <row r="114" spans="1:17" hidden="1" x14ac:dyDescent="0.25">
      <c r="A114" s="3" t="s">
        <v>154</v>
      </c>
      <c r="B114" s="4" t="s">
        <v>62</v>
      </c>
      <c r="C114" s="10">
        <v>32734</v>
      </c>
      <c r="D114" s="10" t="s">
        <v>211</v>
      </c>
      <c r="E114" s="11">
        <v>12640</v>
      </c>
      <c r="F114" s="11">
        <v>7750</v>
      </c>
      <c r="G114" s="12">
        <f>SUM(F114/E114)</f>
        <v>0.61313291139240511</v>
      </c>
      <c r="H114" s="5">
        <v>2</v>
      </c>
      <c r="I114" s="5">
        <v>132</v>
      </c>
      <c r="J114" s="5">
        <v>105</v>
      </c>
      <c r="K114" s="5">
        <v>74.400000000000006</v>
      </c>
      <c r="L114" s="5">
        <v>174.4</v>
      </c>
      <c r="M114" s="5">
        <v>2.5590000000000002</v>
      </c>
      <c r="N114" s="5">
        <v>12.5</v>
      </c>
      <c r="O114" s="5">
        <v>29</v>
      </c>
      <c r="P114" s="6">
        <v>40659</v>
      </c>
      <c r="Q114" s="5">
        <v>52.084898750000001</v>
      </c>
    </row>
    <row r="115" spans="1:17" hidden="1" x14ac:dyDescent="0.25">
      <c r="A115" s="3" t="s">
        <v>154</v>
      </c>
      <c r="B115" s="4" t="s">
        <v>155</v>
      </c>
      <c r="C115" s="10">
        <v>5240</v>
      </c>
      <c r="D115" s="10" t="s">
        <v>210</v>
      </c>
      <c r="E115" s="11">
        <v>16079.999999999998</v>
      </c>
      <c r="F115" s="11">
        <v>9800</v>
      </c>
      <c r="G115" s="12">
        <f>SUM(F115/E115)</f>
        <v>0.60945273631840802</v>
      </c>
      <c r="H115" s="5">
        <v>2</v>
      </c>
      <c r="I115" s="5">
        <v>132</v>
      </c>
      <c r="J115" s="5">
        <v>108</v>
      </c>
      <c r="K115" s="5">
        <v>71</v>
      </c>
      <c r="L115" s="5">
        <v>186.3</v>
      </c>
      <c r="M115" s="5">
        <v>2.9420000000000002</v>
      </c>
      <c r="N115" s="5">
        <v>16</v>
      </c>
      <c r="O115" s="5">
        <v>27</v>
      </c>
      <c r="P115" s="6">
        <v>40861</v>
      </c>
      <c r="Q115" s="5">
        <v>53.411897670000002</v>
      </c>
    </row>
    <row r="116" spans="1:17" hidden="1" x14ac:dyDescent="0.25">
      <c r="A116" s="3" t="s">
        <v>154</v>
      </c>
      <c r="B116" s="4" t="s">
        <v>156</v>
      </c>
      <c r="C116" s="10">
        <v>24155</v>
      </c>
      <c r="D116" s="10" t="s">
        <v>211</v>
      </c>
      <c r="E116" s="11">
        <v>18850</v>
      </c>
      <c r="F116" s="11">
        <v>12025</v>
      </c>
      <c r="G116" s="12">
        <f>SUM(F116/E116)</f>
        <v>0.63793103448275867</v>
      </c>
      <c r="H116" s="5">
        <v>2.4</v>
      </c>
      <c r="I116" s="5">
        <v>150</v>
      </c>
      <c r="J116" s="5">
        <v>113.3</v>
      </c>
      <c r="K116" s="5">
        <v>76.8</v>
      </c>
      <c r="L116" s="5">
        <v>186.3</v>
      </c>
      <c r="M116" s="5">
        <v>3.528</v>
      </c>
      <c r="N116" s="5">
        <v>20</v>
      </c>
      <c r="O116" s="5">
        <v>24</v>
      </c>
      <c r="P116" s="6">
        <v>40657</v>
      </c>
      <c r="Q116" s="5">
        <v>60.951185119999998</v>
      </c>
    </row>
    <row r="117" spans="1:17" hidden="1" x14ac:dyDescent="0.25">
      <c r="A117" s="3" t="s">
        <v>154</v>
      </c>
      <c r="B117" s="4" t="s">
        <v>157</v>
      </c>
      <c r="C117" s="10">
        <v>1872</v>
      </c>
      <c r="D117" s="10" t="s">
        <v>210</v>
      </c>
      <c r="E117" s="11">
        <v>43000</v>
      </c>
      <c r="F117" s="11">
        <v>30434</v>
      </c>
      <c r="G117" s="12">
        <f>SUM(F117/E117)</f>
        <v>0.70776744186046514</v>
      </c>
      <c r="H117" s="5">
        <v>3.5</v>
      </c>
      <c r="I117" s="5">
        <v>253</v>
      </c>
      <c r="J117" s="5">
        <v>113.3</v>
      </c>
      <c r="K117" s="5">
        <v>76.3</v>
      </c>
      <c r="L117" s="5">
        <v>165.4</v>
      </c>
      <c r="M117" s="5">
        <v>2.85</v>
      </c>
      <c r="N117" s="5">
        <v>12</v>
      </c>
      <c r="O117" s="5">
        <v>21</v>
      </c>
      <c r="P117" s="6">
        <v>41087</v>
      </c>
      <c r="Q117" s="5">
        <v>106.98445630000001</v>
      </c>
    </row>
    <row r="118" spans="1:17" hidden="1" x14ac:dyDescent="0.25">
      <c r="A118" s="3" t="s">
        <v>158</v>
      </c>
      <c r="B118" s="4" t="s">
        <v>159</v>
      </c>
      <c r="C118" s="10">
        <v>51645</v>
      </c>
      <c r="D118" s="10" t="s">
        <v>210</v>
      </c>
      <c r="E118" s="11">
        <v>21610</v>
      </c>
      <c r="F118" s="11">
        <v>13790</v>
      </c>
      <c r="G118" s="12">
        <f>SUM(F118/E118)</f>
        <v>0.6381304951411384</v>
      </c>
      <c r="H118" s="5">
        <v>2.4</v>
      </c>
      <c r="I118" s="5">
        <v>150</v>
      </c>
      <c r="J118" s="5">
        <v>104.1</v>
      </c>
      <c r="K118" s="5">
        <v>68.400000000000006</v>
      </c>
      <c r="L118" s="5">
        <v>181.9</v>
      </c>
      <c r="M118" s="5">
        <v>2.9060000000000001</v>
      </c>
      <c r="N118" s="5">
        <v>15</v>
      </c>
      <c r="O118" s="5">
        <v>27</v>
      </c>
      <c r="P118" s="6">
        <v>40933</v>
      </c>
      <c r="Q118" s="5">
        <v>62.015870300000003</v>
      </c>
    </row>
    <row r="119" spans="1:17" hidden="1" x14ac:dyDescent="0.25">
      <c r="A119" s="3" t="s">
        <v>158</v>
      </c>
      <c r="B119" s="4" t="s">
        <v>160</v>
      </c>
      <c r="C119" s="10">
        <v>131097</v>
      </c>
      <c r="D119" s="10" t="s">
        <v>210</v>
      </c>
      <c r="E119" s="11">
        <v>19720</v>
      </c>
      <c r="F119" s="11">
        <v>10290</v>
      </c>
      <c r="G119" s="12">
        <f>SUM(F119/E119)</f>
        <v>0.52180527383367137</v>
      </c>
      <c r="H119" s="5">
        <v>3.4</v>
      </c>
      <c r="I119" s="5">
        <v>175</v>
      </c>
      <c r="J119" s="5">
        <v>107</v>
      </c>
      <c r="K119" s="5">
        <v>70.400000000000006</v>
      </c>
      <c r="L119" s="5">
        <v>186.3</v>
      </c>
      <c r="M119" s="5">
        <v>3.0910000000000002</v>
      </c>
      <c r="N119" s="5">
        <v>15.2</v>
      </c>
      <c r="O119" s="5">
        <v>25</v>
      </c>
      <c r="P119" s="6">
        <v>41239</v>
      </c>
      <c r="Q119" s="5">
        <v>70.389737260000004</v>
      </c>
    </row>
    <row r="120" spans="1:17" hidden="1" x14ac:dyDescent="0.25">
      <c r="A120" s="3" t="s">
        <v>158</v>
      </c>
      <c r="B120" s="4" t="s">
        <v>161</v>
      </c>
      <c r="C120" s="10">
        <v>19911</v>
      </c>
      <c r="D120" s="10" t="s">
        <v>220</v>
      </c>
      <c r="E120" s="11">
        <v>25310</v>
      </c>
      <c r="F120" s="11">
        <v>17805</v>
      </c>
      <c r="G120" s="12">
        <f>SUM(F120/E120)</f>
        <v>0.70347688660608454</v>
      </c>
      <c r="H120" s="5">
        <v>3.8</v>
      </c>
      <c r="I120" s="5">
        <v>200</v>
      </c>
      <c r="J120" s="5">
        <v>101.1</v>
      </c>
      <c r="K120" s="5">
        <v>74.5</v>
      </c>
      <c r="L120" s="5">
        <v>193.4</v>
      </c>
      <c r="M120" s="5">
        <v>3.492</v>
      </c>
      <c r="N120" s="5">
        <v>16.8</v>
      </c>
      <c r="O120" s="5">
        <v>25</v>
      </c>
      <c r="P120" s="6">
        <v>41076</v>
      </c>
      <c r="Q120" s="5">
        <v>81.492726160000004</v>
      </c>
    </row>
    <row r="121" spans="1:17" hidden="1" x14ac:dyDescent="0.25">
      <c r="A121" s="3" t="s">
        <v>158</v>
      </c>
      <c r="B121" s="4" t="s">
        <v>162</v>
      </c>
      <c r="C121" s="10">
        <v>92364</v>
      </c>
      <c r="D121" s="10" t="s">
        <v>210</v>
      </c>
      <c r="E121" s="11">
        <v>21665</v>
      </c>
      <c r="F121" s="11">
        <v>14010</v>
      </c>
      <c r="G121" s="12">
        <f>SUM(F121/E121)</f>
        <v>0.6466651280867759</v>
      </c>
      <c r="H121" s="5">
        <v>3.8</v>
      </c>
      <c r="I121" s="5">
        <v>195</v>
      </c>
      <c r="J121" s="5">
        <v>110.5</v>
      </c>
      <c r="K121" s="5">
        <v>72.7</v>
      </c>
      <c r="L121" s="5">
        <v>196.5</v>
      </c>
      <c r="M121" s="5">
        <v>3.3959999999999999</v>
      </c>
      <c r="N121" s="5">
        <v>18</v>
      </c>
      <c r="O121" s="5">
        <v>25</v>
      </c>
      <c r="P121" s="6">
        <v>41197</v>
      </c>
      <c r="Q121" s="5">
        <v>78.318168130000004</v>
      </c>
    </row>
    <row r="122" spans="1:17" hidden="1" x14ac:dyDescent="0.25">
      <c r="A122" s="3" t="s">
        <v>158</v>
      </c>
      <c r="B122" s="4" t="s">
        <v>163</v>
      </c>
      <c r="C122" s="10">
        <v>35945</v>
      </c>
      <c r="D122" s="10" t="s">
        <v>210</v>
      </c>
      <c r="E122" s="11">
        <v>23755</v>
      </c>
      <c r="F122" s="11">
        <v>13225</v>
      </c>
      <c r="G122" s="12">
        <f>SUM(F122/E122)</f>
        <v>0.55672490002104824</v>
      </c>
      <c r="H122" s="5">
        <v>3.8</v>
      </c>
      <c r="I122" s="5">
        <v>205</v>
      </c>
      <c r="J122" s="5">
        <v>112.2</v>
      </c>
      <c r="K122" s="5">
        <v>72.599999999999994</v>
      </c>
      <c r="L122" s="5">
        <v>202.5</v>
      </c>
      <c r="M122" s="5">
        <v>3.59</v>
      </c>
      <c r="N122" s="5">
        <v>17.5</v>
      </c>
      <c r="O122" s="5">
        <v>24</v>
      </c>
      <c r="P122" s="6">
        <v>40681</v>
      </c>
      <c r="Q122" s="5">
        <v>82.661355599999993</v>
      </c>
    </row>
    <row r="123" spans="1:17" hidden="1" x14ac:dyDescent="0.25">
      <c r="A123" s="3" t="s">
        <v>158</v>
      </c>
      <c r="B123" s="4" t="s">
        <v>164</v>
      </c>
      <c r="C123" s="10">
        <v>39572</v>
      </c>
      <c r="D123" s="10" t="s">
        <v>210</v>
      </c>
      <c r="E123" s="11">
        <v>25635</v>
      </c>
      <c r="F123" s="11">
        <v>14215</v>
      </c>
      <c r="G123" s="12">
        <f>SUM(F123/E123)</f>
        <v>0.55451531109810803</v>
      </c>
      <c r="H123" s="5">
        <v>3.4</v>
      </c>
      <c r="I123" s="5">
        <v>185</v>
      </c>
      <c r="J123" s="5">
        <v>120</v>
      </c>
      <c r="K123" s="5">
        <v>72.7</v>
      </c>
      <c r="L123" s="5">
        <v>201.3</v>
      </c>
      <c r="M123" s="5">
        <v>3.9420000000000002</v>
      </c>
      <c r="N123" s="5">
        <v>25</v>
      </c>
      <c r="O123" s="5">
        <v>23</v>
      </c>
      <c r="P123" s="6">
        <v>41112</v>
      </c>
      <c r="Q123" s="5">
        <v>76.208439519999999</v>
      </c>
    </row>
    <row r="124" spans="1:17" hidden="1" x14ac:dyDescent="0.25">
      <c r="A124" s="3" t="s">
        <v>165</v>
      </c>
      <c r="B124" s="4" t="s">
        <v>167</v>
      </c>
      <c r="C124" s="10">
        <v>1280</v>
      </c>
      <c r="D124" s="10" t="s">
        <v>210</v>
      </c>
      <c r="E124" s="11">
        <v>71020</v>
      </c>
      <c r="F124" s="11">
        <v>60625</v>
      </c>
      <c r="G124" s="12">
        <f>SUM(F124/E124)</f>
        <v>0.85363277949873273</v>
      </c>
      <c r="H124" s="5">
        <v>3.4</v>
      </c>
      <c r="I124" s="5">
        <v>300</v>
      </c>
      <c r="J124" s="5">
        <v>92.6</v>
      </c>
      <c r="K124" s="5">
        <v>69.5</v>
      </c>
      <c r="L124" s="5">
        <v>174.5</v>
      </c>
      <c r="M124" s="5">
        <v>3.032</v>
      </c>
      <c r="N124" s="5">
        <v>17</v>
      </c>
      <c r="O124" s="5">
        <v>21</v>
      </c>
      <c r="P124" s="6">
        <v>41264</v>
      </c>
      <c r="Q124" s="5">
        <v>134.3909754</v>
      </c>
    </row>
    <row r="125" spans="1:17" hidden="1" x14ac:dyDescent="0.25">
      <c r="A125" s="3" t="s">
        <v>191</v>
      </c>
      <c r="B125" s="4" t="s">
        <v>196</v>
      </c>
      <c r="C125" s="10">
        <v>5596</v>
      </c>
      <c r="D125" s="10" t="s">
        <v>210</v>
      </c>
      <c r="E125" s="11">
        <v>17500</v>
      </c>
      <c r="F125" s="11">
        <v>13760</v>
      </c>
      <c r="G125" s="12">
        <f>SUM(F125/E125)</f>
        <v>0.78628571428571425</v>
      </c>
      <c r="H125" s="5">
        <v>2</v>
      </c>
      <c r="I125" s="5">
        <v>115</v>
      </c>
      <c r="J125" s="5">
        <v>98.9</v>
      </c>
      <c r="K125" s="5">
        <v>68.3</v>
      </c>
      <c r="L125" s="5">
        <v>163.30000000000001</v>
      </c>
      <c r="M125" s="5">
        <v>2.762</v>
      </c>
      <c r="N125" s="5">
        <v>14.6</v>
      </c>
      <c r="O125" s="5">
        <v>26</v>
      </c>
      <c r="P125" s="6">
        <v>40634</v>
      </c>
      <c r="Q125" s="5">
        <v>47.946841059999997</v>
      </c>
    </row>
    <row r="126" spans="1:17" hidden="1" x14ac:dyDescent="0.25">
      <c r="A126" s="3" t="s">
        <v>165</v>
      </c>
      <c r="B126" s="4" t="s">
        <v>166</v>
      </c>
      <c r="C126" s="10">
        <v>8982</v>
      </c>
      <c r="D126" s="10" t="s">
        <v>210</v>
      </c>
      <c r="E126" s="11">
        <v>41430</v>
      </c>
      <c r="F126" s="11">
        <v>41250</v>
      </c>
      <c r="G126" s="12">
        <f>SUM(F126/E126)</f>
        <v>0.99565532223026787</v>
      </c>
      <c r="H126" s="5">
        <v>2.7</v>
      </c>
      <c r="I126" s="5">
        <v>217</v>
      </c>
      <c r="J126" s="5">
        <v>95.2</v>
      </c>
      <c r="K126" s="5">
        <v>70.099999999999994</v>
      </c>
      <c r="L126" s="5">
        <v>171</v>
      </c>
      <c r="M126" s="5">
        <v>2.778</v>
      </c>
      <c r="N126" s="5">
        <v>17</v>
      </c>
      <c r="O126" s="5">
        <v>22</v>
      </c>
      <c r="P126" s="6">
        <v>40958</v>
      </c>
      <c r="Q126" s="5">
        <v>93.437330700000004</v>
      </c>
    </row>
    <row r="127" spans="1:17" hidden="1" x14ac:dyDescent="0.25">
      <c r="A127" s="3" t="s">
        <v>169</v>
      </c>
      <c r="B127" s="7" t="s">
        <v>170</v>
      </c>
      <c r="C127" s="10">
        <v>9191</v>
      </c>
      <c r="D127" s="10" t="s">
        <v>221</v>
      </c>
      <c r="E127" s="11">
        <v>33120</v>
      </c>
      <c r="F127" s="11">
        <v>22789</v>
      </c>
      <c r="G127" s="12">
        <f>SUM(F127/E127)</f>
        <v>0.68807367149758458</v>
      </c>
      <c r="H127" s="5">
        <v>2.2999999999999998</v>
      </c>
      <c r="I127" s="5">
        <v>170</v>
      </c>
      <c r="J127" s="5">
        <v>106.4</v>
      </c>
      <c r="K127" s="5">
        <v>70.599999999999994</v>
      </c>
      <c r="L127" s="5">
        <v>189.2</v>
      </c>
      <c r="M127" s="5">
        <v>3.28</v>
      </c>
      <c r="N127" s="5">
        <v>18.5</v>
      </c>
      <c r="O127" s="5">
        <v>23</v>
      </c>
      <c r="P127" s="6">
        <v>41222</v>
      </c>
      <c r="Q127" s="5">
        <v>73.503778190000006</v>
      </c>
    </row>
    <row r="128" spans="1:17" hidden="1" x14ac:dyDescent="0.25">
      <c r="A128" s="3" t="s">
        <v>169</v>
      </c>
      <c r="B128" s="7" t="s">
        <v>171</v>
      </c>
      <c r="C128" s="10">
        <v>12115</v>
      </c>
      <c r="D128" s="10" t="s">
        <v>221</v>
      </c>
      <c r="E128" s="11">
        <v>26100</v>
      </c>
      <c r="F128" s="11">
        <v>18255</v>
      </c>
      <c r="G128" s="12">
        <f>SUM(F128/E128)</f>
        <v>0.69942528735632181</v>
      </c>
      <c r="H128" s="5">
        <v>2</v>
      </c>
      <c r="I128" s="5">
        <v>185</v>
      </c>
      <c r="J128" s="5">
        <v>102.6</v>
      </c>
      <c r="K128" s="5">
        <v>67.400000000000006</v>
      </c>
      <c r="L128" s="5">
        <v>182.2</v>
      </c>
      <c r="M128" s="5">
        <v>2.99</v>
      </c>
      <c r="N128" s="5">
        <v>16.899999999999999</v>
      </c>
      <c r="O128" s="5">
        <v>23</v>
      </c>
      <c r="P128" s="6">
        <v>40706</v>
      </c>
      <c r="Q128" s="5">
        <v>76.02304771</v>
      </c>
    </row>
    <row r="129" spans="1:17" hidden="1" x14ac:dyDescent="0.25">
      <c r="A129" s="3" t="s">
        <v>172</v>
      </c>
      <c r="B129" s="4" t="s">
        <v>173</v>
      </c>
      <c r="C129" s="10">
        <v>80620</v>
      </c>
      <c r="D129" s="10" t="s">
        <v>220</v>
      </c>
      <c r="E129" s="11">
        <v>10685</v>
      </c>
      <c r="F129" s="11">
        <v>9200</v>
      </c>
      <c r="G129" s="12">
        <f>SUM(F129/E129)</f>
        <v>0.86102012166588671</v>
      </c>
      <c r="H129" s="5">
        <v>1.9</v>
      </c>
      <c r="I129" s="5">
        <v>100</v>
      </c>
      <c r="J129" s="5">
        <v>102.4</v>
      </c>
      <c r="K129" s="5">
        <v>66.400000000000006</v>
      </c>
      <c r="L129" s="5">
        <v>176.9</v>
      </c>
      <c r="M129" s="5">
        <v>2.3319999999999999</v>
      </c>
      <c r="N129" s="5">
        <v>12.1</v>
      </c>
      <c r="O129" s="5">
        <v>33</v>
      </c>
      <c r="P129" s="6">
        <v>41137</v>
      </c>
      <c r="Q129" s="5">
        <v>39.986424749999998</v>
      </c>
    </row>
    <row r="130" spans="1:17" hidden="1" x14ac:dyDescent="0.25">
      <c r="A130" s="3" t="s">
        <v>172</v>
      </c>
      <c r="B130" s="4" t="s">
        <v>174</v>
      </c>
      <c r="C130" s="10">
        <v>24546</v>
      </c>
      <c r="D130" s="10" t="s">
        <v>210</v>
      </c>
      <c r="E130" s="11">
        <v>12535</v>
      </c>
      <c r="F130" s="11">
        <v>10590</v>
      </c>
      <c r="G130" s="12">
        <f>SUM(F130/E130)</f>
        <v>0.84483446350219382</v>
      </c>
      <c r="H130" s="5">
        <v>1.9</v>
      </c>
      <c r="I130" s="5">
        <v>100</v>
      </c>
      <c r="J130" s="5">
        <v>102.4</v>
      </c>
      <c r="K130" s="5">
        <v>66.400000000000006</v>
      </c>
      <c r="L130" s="5">
        <v>180</v>
      </c>
      <c r="M130" s="5">
        <v>2.367</v>
      </c>
      <c r="N130" s="5">
        <v>12.1</v>
      </c>
      <c r="O130" s="5">
        <v>33</v>
      </c>
      <c r="P130" s="6">
        <v>40618</v>
      </c>
      <c r="Q130" s="5">
        <v>40.700072419999998</v>
      </c>
    </row>
    <row r="131" spans="1:17" hidden="1" x14ac:dyDescent="0.25">
      <c r="A131" s="3" t="s">
        <v>172</v>
      </c>
      <c r="B131" s="4" t="s">
        <v>175</v>
      </c>
      <c r="C131" s="10">
        <v>5223</v>
      </c>
      <c r="D131" s="10" t="s">
        <v>212</v>
      </c>
      <c r="E131" s="11">
        <v>14290</v>
      </c>
      <c r="F131" s="11">
        <v>10790</v>
      </c>
      <c r="G131" s="12">
        <f>SUM(F131/E131)</f>
        <v>0.75507347795661306</v>
      </c>
      <c r="H131" s="5">
        <v>1.9</v>
      </c>
      <c r="I131" s="5">
        <v>124</v>
      </c>
      <c r="J131" s="5">
        <v>102.4</v>
      </c>
      <c r="K131" s="5">
        <v>66.400000000000006</v>
      </c>
      <c r="L131" s="5">
        <v>176.9</v>
      </c>
      <c r="M131" s="5">
        <v>2.452</v>
      </c>
      <c r="N131" s="5">
        <v>12.1</v>
      </c>
      <c r="O131" s="5">
        <v>31</v>
      </c>
      <c r="P131" s="6">
        <v>40558</v>
      </c>
      <c r="Q131" s="5">
        <v>49.865773670000003</v>
      </c>
    </row>
    <row r="132" spans="1:17" hidden="1" x14ac:dyDescent="0.25">
      <c r="A132" s="3" t="s">
        <v>172</v>
      </c>
      <c r="B132" s="4" t="s">
        <v>176</v>
      </c>
      <c r="C132" s="10">
        <v>8472</v>
      </c>
      <c r="D132" s="10" t="s">
        <v>212</v>
      </c>
      <c r="E132" s="11">
        <v>18835</v>
      </c>
      <c r="F132" s="11">
        <v>13700</v>
      </c>
      <c r="G132" s="12">
        <f>SUM(F132/E132)</f>
        <v>0.72736925935757901</v>
      </c>
      <c r="H132" s="5">
        <v>2.2000000000000002</v>
      </c>
      <c r="I132" s="5">
        <v>137</v>
      </c>
      <c r="J132" s="5">
        <v>106.5</v>
      </c>
      <c r="K132" s="5">
        <v>69</v>
      </c>
      <c r="L132" s="5">
        <v>190.4</v>
      </c>
      <c r="M132" s="5">
        <v>3.0750000000000002</v>
      </c>
      <c r="N132" s="5">
        <v>13.1</v>
      </c>
      <c r="O132" s="5">
        <v>27</v>
      </c>
      <c r="P132" s="6">
        <v>40760</v>
      </c>
      <c r="Q132" s="5">
        <v>56.295243040000003</v>
      </c>
    </row>
    <row r="133" spans="1:17" hidden="1" x14ac:dyDescent="0.25">
      <c r="A133" s="3" t="s">
        <v>172</v>
      </c>
      <c r="B133" s="4" t="s">
        <v>177</v>
      </c>
      <c r="C133" s="10">
        <v>49989</v>
      </c>
      <c r="D133" s="10" t="s">
        <v>210</v>
      </c>
      <c r="E133" s="11">
        <v>15010</v>
      </c>
      <c r="F133" s="11">
        <v>9900</v>
      </c>
      <c r="G133" s="12">
        <f>SUM(F133/E133)</f>
        <v>0.65956029313790809</v>
      </c>
      <c r="H133" s="5">
        <v>2.2000000000000002</v>
      </c>
      <c r="I133" s="5">
        <v>137</v>
      </c>
      <c r="J133" s="5">
        <v>106.5</v>
      </c>
      <c r="K133" s="5">
        <v>69</v>
      </c>
      <c r="L133" s="5">
        <v>190.4</v>
      </c>
      <c r="M133" s="5">
        <v>2.91</v>
      </c>
      <c r="N133" s="5">
        <v>13.1</v>
      </c>
      <c r="O133" s="5">
        <v>28</v>
      </c>
      <c r="P133" s="6">
        <v>41247</v>
      </c>
      <c r="Q133" s="5">
        <v>54.819728249999997</v>
      </c>
    </row>
    <row r="134" spans="1:17" hidden="1" x14ac:dyDescent="0.25">
      <c r="A134" s="3" t="s">
        <v>178</v>
      </c>
      <c r="B134" s="4" t="s">
        <v>179</v>
      </c>
      <c r="C134" s="10">
        <v>47107</v>
      </c>
      <c r="D134" s="10" t="s">
        <v>211</v>
      </c>
      <c r="E134" s="11">
        <v>22695</v>
      </c>
      <c r="F134" s="11">
        <v>16770</v>
      </c>
      <c r="G134" s="12">
        <f>SUM(F134/E134)</f>
        <v>0.73892927957699939</v>
      </c>
      <c r="H134" s="5">
        <v>2.5</v>
      </c>
      <c r="I134" s="5">
        <v>165</v>
      </c>
      <c r="J134" s="5">
        <v>103.5</v>
      </c>
      <c r="K134" s="5">
        <v>67.5</v>
      </c>
      <c r="L134" s="5">
        <v>185.8</v>
      </c>
      <c r="M134" s="5">
        <v>3.415</v>
      </c>
      <c r="N134" s="5">
        <v>16.899999999999999</v>
      </c>
      <c r="O134" s="5">
        <v>25</v>
      </c>
      <c r="P134" s="6">
        <v>40731</v>
      </c>
      <c r="Q134" s="5">
        <v>67.765907600000006</v>
      </c>
    </row>
    <row r="135" spans="1:17" hidden="1" x14ac:dyDescent="0.25">
      <c r="A135" s="3" t="s">
        <v>178</v>
      </c>
      <c r="B135" s="4" t="s">
        <v>180</v>
      </c>
      <c r="C135" s="10">
        <v>33028</v>
      </c>
      <c r="D135" s="10" t="s">
        <v>219</v>
      </c>
      <c r="E135" s="11">
        <v>20095</v>
      </c>
      <c r="F135" s="11">
        <v>14832</v>
      </c>
      <c r="G135" s="12">
        <f>SUM(F135/E135)</f>
        <v>0.73809405324707644</v>
      </c>
      <c r="H135" s="5">
        <v>2.5</v>
      </c>
      <c r="I135" s="5">
        <v>165</v>
      </c>
      <c r="J135" s="5">
        <v>99.4</v>
      </c>
      <c r="K135" s="5">
        <v>68.3</v>
      </c>
      <c r="L135" s="5">
        <v>175.2</v>
      </c>
      <c r="M135" s="5">
        <v>3.125</v>
      </c>
      <c r="N135" s="5">
        <v>15.9</v>
      </c>
      <c r="O135" s="5">
        <v>24</v>
      </c>
      <c r="P135" s="6">
        <v>41162</v>
      </c>
      <c r="Q135" s="5">
        <v>66.762943309999997</v>
      </c>
    </row>
    <row r="136" spans="1:17" hidden="1" x14ac:dyDescent="0.25">
      <c r="A136" s="3" t="s">
        <v>181</v>
      </c>
      <c r="B136" s="4" t="s">
        <v>182</v>
      </c>
      <c r="C136" s="10">
        <v>142535</v>
      </c>
      <c r="D136" s="10" t="s">
        <v>219</v>
      </c>
      <c r="E136" s="11">
        <v>13108</v>
      </c>
      <c r="F136" s="11">
        <v>10025</v>
      </c>
      <c r="G136" s="12">
        <f>SUM(F136/E136)</f>
        <v>0.76480012206286241</v>
      </c>
      <c r="H136" s="5">
        <v>1.8</v>
      </c>
      <c r="I136" s="5">
        <v>120</v>
      </c>
      <c r="J136" s="5">
        <v>97</v>
      </c>
      <c r="K136" s="5">
        <v>66.7</v>
      </c>
      <c r="L136" s="5">
        <v>174</v>
      </c>
      <c r="M136" s="5">
        <v>2.42</v>
      </c>
      <c r="N136" s="5">
        <v>13.2</v>
      </c>
      <c r="O136" s="5">
        <v>33</v>
      </c>
      <c r="P136" s="6">
        <v>40644</v>
      </c>
      <c r="Q136" s="5">
        <v>47.96897242</v>
      </c>
    </row>
    <row r="137" spans="1:17" hidden="1" x14ac:dyDescent="0.25">
      <c r="A137" s="3" t="s">
        <v>181</v>
      </c>
      <c r="B137" s="4" t="s">
        <v>183</v>
      </c>
      <c r="C137" s="10">
        <v>247994</v>
      </c>
      <c r="D137" s="10" t="s">
        <v>218</v>
      </c>
      <c r="E137" s="11">
        <v>17518</v>
      </c>
      <c r="F137" s="11">
        <v>13245</v>
      </c>
      <c r="G137" s="12">
        <f>SUM(F137/E137)</f>
        <v>0.75607946112569924</v>
      </c>
      <c r="H137" s="5">
        <v>2.2000000000000002</v>
      </c>
      <c r="I137" s="5">
        <v>133</v>
      </c>
      <c r="J137" s="5">
        <v>105.2</v>
      </c>
      <c r="K137" s="5">
        <v>70.099999999999994</v>
      </c>
      <c r="L137" s="5">
        <v>188.5</v>
      </c>
      <c r="M137" s="5">
        <v>2.9980000000000002</v>
      </c>
      <c r="N137" s="5">
        <v>18.5</v>
      </c>
      <c r="O137" s="5">
        <v>27</v>
      </c>
      <c r="P137" s="6">
        <v>40584</v>
      </c>
      <c r="Q137" s="5">
        <v>54.372419649999998</v>
      </c>
    </row>
    <row r="138" spans="1:17" hidden="1" x14ac:dyDescent="0.25">
      <c r="A138" s="3" t="s">
        <v>181</v>
      </c>
      <c r="B138" s="4" t="s">
        <v>184</v>
      </c>
      <c r="C138" s="10">
        <v>63849</v>
      </c>
      <c r="D138" s="10" t="s">
        <v>214</v>
      </c>
      <c r="E138" s="11">
        <v>25545</v>
      </c>
      <c r="F138" s="11">
        <v>18140</v>
      </c>
      <c r="G138" s="12">
        <f>SUM(F138/E138)</f>
        <v>0.71011939714229788</v>
      </c>
      <c r="H138" s="5">
        <v>3</v>
      </c>
      <c r="I138" s="5">
        <v>210</v>
      </c>
      <c r="J138" s="5">
        <v>107.1</v>
      </c>
      <c r="K138" s="5">
        <v>71.7</v>
      </c>
      <c r="L138" s="5">
        <v>191.9</v>
      </c>
      <c r="M138" s="5">
        <v>3.4169999999999998</v>
      </c>
      <c r="N138" s="5">
        <v>18.5</v>
      </c>
      <c r="O138" s="5">
        <v>26</v>
      </c>
      <c r="P138" s="6">
        <v>40786</v>
      </c>
      <c r="Q138" s="5">
        <v>84.911898260000001</v>
      </c>
    </row>
    <row r="139" spans="1:17" hidden="1" x14ac:dyDescent="0.25">
      <c r="A139" s="3" t="s">
        <v>181</v>
      </c>
      <c r="B139" s="4" t="s">
        <v>185</v>
      </c>
      <c r="C139" s="10">
        <v>33269</v>
      </c>
      <c r="D139" s="10" t="s">
        <v>210</v>
      </c>
      <c r="E139" s="11">
        <v>16875</v>
      </c>
      <c r="F139" s="11">
        <v>15445</v>
      </c>
      <c r="G139" s="12">
        <f>SUM(F139/E139)</f>
        <v>0.91525925925925922</v>
      </c>
      <c r="H139" s="5">
        <v>1.8</v>
      </c>
      <c r="I139" s="5">
        <v>140</v>
      </c>
      <c r="J139" s="5">
        <v>102.4</v>
      </c>
      <c r="K139" s="5">
        <v>68.3</v>
      </c>
      <c r="L139" s="5">
        <v>170.5</v>
      </c>
      <c r="M139" s="5">
        <v>2.4249999999999998</v>
      </c>
      <c r="N139" s="5">
        <v>14.5</v>
      </c>
      <c r="O139" s="5">
        <v>31</v>
      </c>
      <c r="P139" s="6">
        <v>41272</v>
      </c>
      <c r="Q139" s="5">
        <v>56.496030339999997</v>
      </c>
    </row>
    <row r="140" spans="1:17" hidden="1" x14ac:dyDescent="0.25">
      <c r="A140" s="3" t="s">
        <v>181</v>
      </c>
      <c r="B140" s="4" t="s">
        <v>186</v>
      </c>
      <c r="C140" s="10">
        <v>84087</v>
      </c>
      <c r="D140" s="10" t="s">
        <v>217</v>
      </c>
      <c r="E140" s="11">
        <v>11528</v>
      </c>
      <c r="F140" s="11">
        <v>9575</v>
      </c>
      <c r="G140" s="12">
        <f>SUM(F140/E140)</f>
        <v>0.83058639833448988</v>
      </c>
      <c r="H140" s="5">
        <v>2.4</v>
      </c>
      <c r="I140" s="5">
        <v>142</v>
      </c>
      <c r="J140" s="5">
        <v>103.3</v>
      </c>
      <c r="K140" s="5">
        <v>66.5</v>
      </c>
      <c r="L140" s="5">
        <v>178.7</v>
      </c>
      <c r="M140" s="5">
        <v>2.58</v>
      </c>
      <c r="N140" s="5">
        <v>15.1</v>
      </c>
      <c r="O140" s="5">
        <v>23</v>
      </c>
      <c r="P140" s="6">
        <v>40756</v>
      </c>
      <c r="Q140" s="5">
        <v>55.297116580000001</v>
      </c>
    </row>
    <row r="141" spans="1:17" hidden="1" x14ac:dyDescent="0.25">
      <c r="A141" s="3" t="s">
        <v>181</v>
      </c>
      <c r="B141" s="4" t="s">
        <v>187</v>
      </c>
      <c r="C141" s="10">
        <v>65119</v>
      </c>
      <c r="D141" s="10" t="s">
        <v>210</v>
      </c>
      <c r="E141" s="11">
        <v>22368</v>
      </c>
      <c r="F141" s="11">
        <v>18689</v>
      </c>
      <c r="G141" s="12">
        <f>SUM(F141/E141)</f>
        <v>0.83552396280400576</v>
      </c>
      <c r="H141" s="5">
        <v>3</v>
      </c>
      <c r="I141" s="5">
        <v>194</v>
      </c>
      <c r="J141" s="5">
        <v>114.2</v>
      </c>
      <c r="K141" s="5">
        <v>73.400000000000006</v>
      </c>
      <c r="L141" s="5">
        <v>193.5</v>
      </c>
      <c r="M141" s="5">
        <v>3.7589999999999999</v>
      </c>
      <c r="N141" s="5">
        <v>20.9</v>
      </c>
      <c r="O141" s="5">
        <v>22</v>
      </c>
      <c r="P141" s="6">
        <v>41187</v>
      </c>
      <c r="Q141" s="5">
        <v>78.027219470000006</v>
      </c>
    </row>
    <row r="142" spans="1:17" hidden="1" x14ac:dyDescent="0.25">
      <c r="A142" s="3" t="s">
        <v>181</v>
      </c>
      <c r="B142" s="4" t="s">
        <v>188</v>
      </c>
      <c r="C142" s="10">
        <v>25106</v>
      </c>
      <c r="D142" s="10" t="s">
        <v>216</v>
      </c>
      <c r="E142" s="11">
        <v>16888</v>
      </c>
      <c r="F142" s="11">
        <v>13325</v>
      </c>
      <c r="G142" s="12">
        <f>SUM(F142/E142)</f>
        <v>0.78902179062055899</v>
      </c>
      <c r="H142" s="5">
        <v>2</v>
      </c>
      <c r="I142" s="5">
        <v>127</v>
      </c>
      <c r="J142" s="5">
        <v>94.9</v>
      </c>
      <c r="K142" s="5">
        <v>66.7</v>
      </c>
      <c r="L142" s="5">
        <v>163.80000000000001</v>
      </c>
      <c r="M142" s="5">
        <v>2.6680000000000001</v>
      </c>
      <c r="N142" s="5">
        <v>15.3</v>
      </c>
      <c r="O142" s="5">
        <v>27</v>
      </c>
      <c r="P142" s="6">
        <v>40669</v>
      </c>
      <c r="Q142" s="5">
        <v>51.955108869999997</v>
      </c>
    </row>
    <row r="143" spans="1:17" hidden="1" x14ac:dyDescent="0.25">
      <c r="A143" s="3" t="s">
        <v>181</v>
      </c>
      <c r="B143" s="4" t="s">
        <v>189</v>
      </c>
      <c r="C143" s="10">
        <v>68411</v>
      </c>
      <c r="D143" s="10" t="s">
        <v>215</v>
      </c>
      <c r="E143" s="11">
        <v>22288</v>
      </c>
      <c r="F143" s="11">
        <v>19425</v>
      </c>
      <c r="G143" s="12">
        <f>SUM(F143/E143)</f>
        <v>0.87154522613065322</v>
      </c>
      <c r="H143" s="5">
        <v>2.7</v>
      </c>
      <c r="I143" s="5">
        <v>150</v>
      </c>
      <c r="J143" s="5">
        <v>105.3</v>
      </c>
      <c r="K143" s="5">
        <v>66.5</v>
      </c>
      <c r="L143" s="5">
        <v>183.3</v>
      </c>
      <c r="M143" s="5">
        <v>3.44</v>
      </c>
      <c r="N143" s="5">
        <v>18.5</v>
      </c>
      <c r="O143" s="5">
        <v>23</v>
      </c>
      <c r="P143" s="6">
        <v>40609</v>
      </c>
      <c r="Q143" s="5">
        <v>62.35557713</v>
      </c>
    </row>
    <row r="144" spans="1:17" hidden="1" x14ac:dyDescent="0.25">
      <c r="A144" s="3" t="s">
        <v>181</v>
      </c>
      <c r="B144" s="4" t="s">
        <v>190</v>
      </c>
      <c r="C144" s="10">
        <v>9835</v>
      </c>
      <c r="D144" s="10" t="s">
        <v>211</v>
      </c>
      <c r="E144" s="11">
        <v>51728</v>
      </c>
      <c r="F144" s="11">
        <v>34080</v>
      </c>
      <c r="G144" s="12">
        <f>SUM(F144/E144)</f>
        <v>0.65883080729972165</v>
      </c>
      <c r="H144" s="5">
        <v>4.7</v>
      </c>
      <c r="I144" s="5">
        <v>230</v>
      </c>
      <c r="J144" s="5">
        <v>112.2</v>
      </c>
      <c r="K144" s="5">
        <v>76.400000000000006</v>
      </c>
      <c r="L144" s="5">
        <v>192.5</v>
      </c>
      <c r="M144" s="5">
        <v>5.1150000000000002</v>
      </c>
      <c r="N144" s="5">
        <v>25.4</v>
      </c>
      <c r="O144" s="5">
        <v>15</v>
      </c>
      <c r="P144" s="6">
        <v>40811</v>
      </c>
      <c r="Q144" s="5">
        <v>102.5289842</v>
      </c>
    </row>
    <row r="145" spans="1:17" hidden="1" x14ac:dyDescent="0.25">
      <c r="A145" s="3" t="s">
        <v>191</v>
      </c>
      <c r="B145" s="4" t="s">
        <v>192</v>
      </c>
      <c r="C145" s="10">
        <v>9761</v>
      </c>
      <c r="D145" s="10" t="s">
        <v>210</v>
      </c>
      <c r="E145" s="11">
        <v>14900</v>
      </c>
      <c r="F145" s="11">
        <v>11425</v>
      </c>
      <c r="G145" s="12">
        <f>SUM(F145/E145)</f>
        <v>0.76677852348993292</v>
      </c>
      <c r="H145" s="5">
        <v>2</v>
      </c>
      <c r="I145" s="5">
        <v>115</v>
      </c>
      <c r="J145" s="5">
        <v>98.9</v>
      </c>
      <c r="K145" s="5">
        <v>68.3</v>
      </c>
      <c r="L145" s="5">
        <v>163.30000000000001</v>
      </c>
      <c r="M145" s="5">
        <v>2.7669999999999999</v>
      </c>
      <c r="N145" s="5">
        <v>14.5</v>
      </c>
      <c r="O145" s="5">
        <v>26</v>
      </c>
      <c r="P145" s="6">
        <v>40567</v>
      </c>
      <c r="Q145" s="5">
        <v>46.943876760000002</v>
      </c>
    </row>
    <row r="146" spans="1:17" hidden="1" x14ac:dyDescent="0.25">
      <c r="A146" s="3" t="s">
        <v>129</v>
      </c>
      <c r="B146" s="4" t="s">
        <v>136</v>
      </c>
      <c r="C146" s="10">
        <v>11592</v>
      </c>
      <c r="D146" s="10" t="s">
        <v>210</v>
      </c>
      <c r="E146" s="11">
        <v>41600</v>
      </c>
      <c r="F146" s="11">
        <v>29200</v>
      </c>
      <c r="G146" s="12">
        <f>SUM(F146/E146)</f>
        <v>0.70192307692307687</v>
      </c>
      <c r="H146" s="5">
        <v>3.2</v>
      </c>
      <c r="I146" s="5">
        <v>215</v>
      </c>
      <c r="J146" s="5">
        <v>105.9</v>
      </c>
      <c r="K146" s="5">
        <v>67.8</v>
      </c>
      <c r="L146" s="5">
        <v>180.3</v>
      </c>
      <c r="M146" s="5">
        <v>3.2130000000000001</v>
      </c>
      <c r="N146" s="5">
        <v>16.399999999999999</v>
      </c>
      <c r="O146" s="5">
        <v>26</v>
      </c>
      <c r="P146" s="6">
        <v>40732</v>
      </c>
      <c r="Q146" s="5">
        <v>92.925791770000004</v>
      </c>
    </row>
    <row r="147" spans="1:17" hidden="1" x14ac:dyDescent="0.25">
      <c r="A147" s="3" t="s">
        <v>28</v>
      </c>
      <c r="B147" s="4" t="s">
        <v>31</v>
      </c>
      <c r="C147" s="10">
        <v>17527</v>
      </c>
      <c r="D147" s="10" t="s">
        <v>210</v>
      </c>
      <c r="E147" s="11">
        <v>38900</v>
      </c>
      <c r="F147" s="11">
        <v>36125</v>
      </c>
      <c r="G147" s="12">
        <f>SUM(F147/E147)</f>
        <v>0.92866323907455017</v>
      </c>
      <c r="H147" s="5">
        <v>2.8</v>
      </c>
      <c r="I147" s="5">
        <v>193</v>
      </c>
      <c r="J147" s="5">
        <v>111.4</v>
      </c>
      <c r="K147" s="5">
        <v>70.900000000000006</v>
      </c>
      <c r="L147" s="5">
        <v>188</v>
      </c>
      <c r="M147" s="5">
        <v>3.472</v>
      </c>
      <c r="N147" s="5">
        <v>18.5</v>
      </c>
      <c r="O147" s="5">
        <v>25</v>
      </c>
      <c r="P147" s="6">
        <v>40637</v>
      </c>
      <c r="Q147" s="5">
        <v>83.998723799999993</v>
      </c>
    </row>
    <row r="148" spans="1:17" hidden="1" x14ac:dyDescent="0.25">
      <c r="A148" s="3" t="s">
        <v>129</v>
      </c>
      <c r="B148" s="4" t="s">
        <v>130</v>
      </c>
      <c r="C148" s="10">
        <v>18392</v>
      </c>
      <c r="D148" s="10" t="s">
        <v>210</v>
      </c>
      <c r="E148" s="11">
        <v>31750</v>
      </c>
      <c r="F148" s="11">
        <v>26050</v>
      </c>
      <c r="G148" s="12">
        <f>SUM(F148/E148)</f>
        <v>0.82047244094488192</v>
      </c>
      <c r="H148" s="5">
        <v>2.2999999999999998</v>
      </c>
      <c r="I148" s="5">
        <v>185</v>
      </c>
      <c r="J148" s="5">
        <v>105.9</v>
      </c>
      <c r="K148" s="5">
        <v>67.7</v>
      </c>
      <c r="L148" s="5">
        <v>177.4</v>
      </c>
      <c r="M148" s="5">
        <v>3.25</v>
      </c>
      <c r="N148" s="5">
        <v>16.399999999999999</v>
      </c>
      <c r="O148" s="5">
        <v>26</v>
      </c>
      <c r="P148" s="6">
        <v>40657</v>
      </c>
      <c r="Q148" s="5">
        <v>78.280730879999993</v>
      </c>
    </row>
    <row r="149" spans="1:17" hidden="1" x14ac:dyDescent="0.25">
      <c r="A149" s="3" t="s">
        <v>129</v>
      </c>
      <c r="B149" s="4" t="s">
        <v>138</v>
      </c>
      <c r="C149" s="10">
        <v>28976</v>
      </c>
      <c r="D149" s="10" t="s">
        <v>210</v>
      </c>
      <c r="E149" s="11">
        <v>35300</v>
      </c>
      <c r="F149" s="11">
        <v>28720</v>
      </c>
      <c r="G149" s="12">
        <f>SUM(F149/E149)</f>
        <v>0.81359773371104815</v>
      </c>
      <c r="H149" s="5">
        <v>3.2</v>
      </c>
      <c r="I149" s="5">
        <v>215</v>
      </c>
      <c r="J149" s="5">
        <v>111</v>
      </c>
      <c r="K149" s="5">
        <v>72.2</v>
      </c>
      <c r="L149" s="5">
        <v>180.6</v>
      </c>
      <c r="M149" s="5">
        <v>4.3869999999999996</v>
      </c>
      <c r="N149" s="5">
        <v>19</v>
      </c>
      <c r="O149" s="5">
        <v>20</v>
      </c>
      <c r="P149" s="6">
        <v>40584</v>
      </c>
      <c r="Q149" s="5">
        <v>90.495532130000001</v>
      </c>
    </row>
    <row r="150" spans="1:17" hidden="1" x14ac:dyDescent="0.25">
      <c r="A150" s="3" t="s">
        <v>191</v>
      </c>
      <c r="B150" s="4" t="s">
        <v>194</v>
      </c>
      <c r="C150" s="10">
        <v>51102</v>
      </c>
      <c r="D150" s="10" t="s">
        <v>210</v>
      </c>
      <c r="E150" s="11">
        <v>21200</v>
      </c>
      <c r="F150" s="11">
        <v>16725</v>
      </c>
      <c r="G150" s="12">
        <f>SUM(F150/E150)</f>
        <v>0.78891509433962259</v>
      </c>
      <c r="H150" s="5">
        <v>1.8</v>
      </c>
      <c r="I150" s="5">
        <v>150</v>
      </c>
      <c r="J150" s="5">
        <v>106.4</v>
      </c>
      <c r="K150" s="5">
        <v>68.5</v>
      </c>
      <c r="L150" s="5">
        <v>184.1</v>
      </c>
      <c r="M150" s="5">
        <v>3.0430000000000001</v>
      </c>
      <c r="N150" s="5">
        <v>16.399999999999999</v>
      </c>
      <c r="O150" s="5">
        <v>27</v>
      </c>
      <c r="P150" s="6">
        <v>41212</v>
      </c>
      <c r="Q150" s="5">
        <v>61.701381359999999</v>
      </c>
    </row>
    <row r="151" spans="1:17" hidden="1" x14ac:dyDescent="0.25">
      <c r="A151" s="3" t="s">
        <v>198</v>
      </c>
      <c r="B151" s="4" t="s">
        <v>199</v>
      </c>
      <c r="C151" s="10">
        <v>16957</v>
      </c>
      <c r="D151" s="10" t="s">
        <v>213</v>
      </c>
      <c r="E151" s="11">
        <v>23400</v>
      </c>
      <c r="F151" s="11">
        <v>14334</v>
      </c>
      <c r="G151" s="12">
        <f t="shared" ref="G130:G156" si="1">SUM(F151/E151)</f>
        <v>0.61256410256410254</v>
      </c>
      <c r="H151" s="5">
        <v>1.9</v>
      </c>
      <c r="I151" s="5">
        <v>160</v>
      </c>
      <c r="J151" s="5">
        <v>100.5</v>
      </c>
      <c r="K151" s="5">
        <v>67.599999999999994</v>
      </c>
      <c r="L151" s="5">
        <v>176.6</v>
      </c>
      <c r="M151" s="5">
        <v>2.9980000000000002</v>
      </c>
      <c r="N151" s="5">
        <v>15.8</v>
      </c>
      <c r="O151" s="5">
        <v>25</v>
      </c>
      <c r="P151" s="6">
        <v>40592</v>
      </c>
      <c r="Q151" s="5">
        <v>66.113056799999995</v>
      </c>
    </row>
    <row r="152" spans="1:17" hidden="1" x14ac:dyDescent="0.25">
      <c r="A152" s="3" t="s">
        <v>198</v>
      </c>
      <c r="B152" s="4" t="s">
        <v>200</v>
      </c>
      <c r="C152" s="10">
        <v>3545</v>
      </c>
      <c r="D152" s="10" t="s">
        <v>210</v>
      </c>
      <c r="E152" s="11">
        <v>24400</v>
      </c>
      <c r="F152" s="11">
        <v>15252</v>
      </c>
      <c r="G152" s="12">
        <f t="shared" si="1"/>
        <v>0.62508196721311471</v>
      </c>
      <c r="H152" s="5">
        <v>1.9</v>
      </c>
      <c r="I152" s="5">
        <v>160</v>
      </c>
      <c r="J152" s="5">
        <v>100.5</v>
      </c>
      <c r="K152" s="5">
        <v>67.599999999999994</v>
      </c>
      <c r="L152" s="5">
        <v>176.6</v>
      </c>
      <c r="M152" s="5">
        <v>3.0419999999999998</v>
      </c>
      <c r="N152" s="5">
        <v>15.8</v>
      </c>
      <c r="O152" s="5">
        <v>25</v>
      </c>
      <c r="P152" s="6">
        <v>40807</v>
      </c>
      <c r="Q152" s="5">
        <v>66.498812299999997</v>
      </c>
    </row>
    <row r="153" spans="1:17" hidden="1" x14ac:dyDescent="0.25">
      <c r="A153" s="3" t="s">
        <v>198</v>
      </c>
      <c r="B153" s="4" t="s">
        <v>201</v>
      </c>
      <c r="C153" s="10">
        <v>15245</v>
      </c>
      <c r="D153" s="10" t="s">
        <v>212</v>
      </c>
      <c r="E153" s="11">
        <v>27500</v>
      </c>
      <c r="F153" s="11">
        <v>18900</v>
      </c>
      <c r="G153" s="12">
        <f t="shared" si="1"/>
        <v>0.68727272727272726</v>
      </c>
      <c r="H153" s="5">
        <v>2.4</v>
      </c>
      <c r="I153" s="5">
        <v>168</v>
      </c>
      <c r="J153" s="5">
        <v>104.9</v>
      </c>
      <c r="K153" s="5">
        <v>69.3</v>
      </c>
      <c r="L153" s="5">
        <v>185.9</v>
      </c>
      <c r="M153" s="5">
        <v>3.2080000000000002</v>
      </c>
      <c r="N153" s="5">
        <v>17.899999999999999</v>
      </c>
      <c r="O153" s="5">
        <v>25</v>
      </c>
      <c r="P153" s="6">
        <v>41237</v>
      </c>
      <c r="Q153" s="5">
        <v>70.654495449999999</v>
      </c>
    </row>
    <row r="154" spans="1:17" hidden="1" x14ac:dyDescent="0.25">
      <c r="A154" s="3" t="s">
        <v>198</v>
      </c>
      <c r="B154" s="4" t="s">
        <v>202</v>
      </c>
      <c r="C154" s="10">
        <v>17531</v>
      </c>
      <c r="D154" s="10" t="s">
        <v>210</v>
      </c>
      <c r="E154" s="11">
        <v>28800</v>
      </c>
      <c r="F154" s="11">
        <v>20223</v>
      </c>
      <c r="G154" s="12">
        <f t="shared" si="1"/>
        <v>0.70218749999999996</v>
      </c>
      <c r="H154" s="5">
        <v>2.4</v>
      </c>
      <c r="I154" s="5">
        <v>168</v>
      </c>
      <c r="J154" s="5">
        <v>104.9</v>
      </c>
      <c r="K154" s="5">
        <v>69.3</v>
      </c>
      <c r="L154" s="5">
        <v>186.2</v>
      </c>
      <c r="M154" s="5">
        <v>3.2589999999999999</v>
      </c>
      <c r="N154" s="5">
        <v>17.899999999999999</v>
      </c>
      <c r="O154" s="5">
        <v>25</v>
      </c>
      <c r="P154" s="6">
        <v>40719</v>
      </c>
      <c r="Q154" s="5">
        <v>71.1559776</v>
      </c>
    </row>
    <row r="155" spans="1:17" hidden="1" x14ac:dyDescent="0.25">
      <c r="A155" s="3" t="s">
        <v>198</v>
      </c>
      <c r="B155" s="4" t="s">
        <v>203</v>
      </c>
      <c r="C155" s="10">
        <v>3493</v>
      </c>
      <c r="D155" s="10" t="s">
        <v>211</v>
      </c>
      <c r="E155" s="11">
        <v>45500</v>
      </c>
      <c r="F155" s="11">
        <v>34175</v>
      </c>
      <c r="G155" s="12">
        <f t="shared" si="1"/>
        <v>0.75109890109890109</v>
      </c>
      <c r="H155" s="5">
        <v>2.2999999999999998</v>
      </c>
      <c r="I155" s="5">
        <v>236</v>
      </c>
      <c r="J155" s="5">
        <v>104.9</v>
      </c>
      <c r="K155" s="5">
        <v>71.5</v>
      </c>
      <c r="L155" s="5">
        <v>185.7</v>
      </c>
      <c r="M155" s="5">
        <v>3.601</v>
      </c>
      <c r="N155" s="5">
        <v>18.5</v>
      </c>
      <c r="O155" s="5">
        <v>23</v>
      </c>
      <c r="P155" s="6">
        <v>40659</v>
      </c>
      <c r="Q155" s="5">
        <v>101.6233572</v>
      </c>
    </row>
    <row r="156" spans="1:17" hidden="1" x14ac:dyDescent="0.25">
      <c r="A156" s="3" t="s">
        <v>198</v>
      </c>
      <c r="B156" s="4" t="s">
        <v>204</v>
      </c>
      <c r="C156" s="10">
        <v>18969</v>
      </c>
      <c r="D156" s="10" t="s">
        <v>210</v>
      </c>
      <c r="E156" s="11">
        <v>36000</v>
      </c>
      <c r="F156" s="11">
        <v>26403</v>
      </c>
      <c r="G156" s="12">
        <f t="shared" si="1"/>
        <v>0.73341666666666672</v>
      </c>
      <c r="H156" s="5">
        <v>2.9</v>
      </c>
      <c r="I156" s="5">
        <v>201</v>
      </c>
      <c r="J156" s="5">
        <v>109.9</v>
      </c>
      <c r="K156" s="5">
        <v>72.099999999999994</v>
      </c>
      <c r="L156" s="5">
        <v>189.8</v>
      </c>
      <c r="M156" s="5">
        <v>3.6</v>
      </c>
      <c r="N156" s="5">
        <v>21.1</v>
      </c>
      <c r="O156" s="5">
        <v>24</v>
      </c>
      <c r="P156" s="6">
        <v>40861</v>
      </c>
      <c r="Q156" s="5">
        <v>85.735654510000003</v>
      </c>
    </row>
  </sheetData>
  <mergeCells count="1">
    <mergeCell ref="AA1:AG52"/>
  </mergeCells>
  <pageMargins left="0.7" right="0.7" top="0.75" bottom="0.75" header="0.3" footer="0.3"/>
  <pageSetup paperSize="9" orientation="portrait" horizontalDpi="4294967293" verticalDpi="4294967293"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9CC71-1090-4112-864C-A43D767EA1B4}">
  <dimension ref="A1:AA175"/>
  <sheetViews>
    <sheetView zoomScale="80" zoomScaleNormal="80" workbookViewId="0">
      <selection activeCell="K171" sqref="K171"/>
    </sheetView>
  </sheetViews>
  <sheetFormatPr defaultColWidth="8.85546875" defaultRowHeight="15" x14ac:dyDescent="0.25"/>
  <cols>
    <col min="1" max="1" width="16" bestFit="1" customWidth="1"/>
    <col min="2" max="2" width="16.7109375" bestFit="1" customWidth="1"/>
    <col min="3" max="3" width="13" bestFit="1" customWidth="1"/>
    <col min="4" max="4" width="17.7109375" bestFit="1" customWidth="1"/>
    <col min="5" max="5" width="8.42578125" style="9" bestFit="1" customWidth="1"/>
    <col min="6" max="6" width="20.140625" bestFit="1" customWidth="1"/>
    <col min="7" max="7" width="14.85546875" bestFit="1" customWidth="1"/>
    <col min="8" max="8" width="18.42578125" bestFit="1" customWidth="1"/>
    <col min="9" max="9" width="14.140625" bestFit="1" customWidth="1"/>
    <col min="10" max="10" width="14.85546875" bestFit="1" customWidth="1"/>
    <col min="11" max="11" width="12.28515625" bestFit="1" customWidth="1"/>
    <col min="12" max="12" width="13.85546875" bestFit="1" customWidth="1"/>
    <col min="13" max="13" width="9.42578125" bestFit="1" customWidth="1"/>
    <col min="14" max="14" width="10" bestFit="1" customWidth="1"/>
    <col min="15" max="15" width="15" bestFit="1" customWidth="1"/>
    <col min="16" max="16" width="15.85546875" bestFit="1" customWidth="1"/>
    <col min="17" max="17" width="17.140625" bestFit="1" customWidth="1"/>
    <col min="18" max="18" width="16" bestFit="1" customWidth="1"/>
    <col min="19" max="19" width="20" bestFit="1" customWidth="1"/>
    <col min="20" max="20" width="15.5703125" bestFit="1" customWidth="1"/>
    <col min="22" max="22" width="11.42578125" bestFit="1" customWidth="1"/>
    <col min="24" max="24" width="11.28515625" bestFit="1" customWidth="1"/>
    <col min="25" max="25" width="7.42578125" bestFit="1" customWidth="1"/>
    <col min="26" max="26" width="11.42578125" bestFit="1" customWidth="1"/>
    <col min="27" max="27" width="7.85546875" bestFit="1" customWidth="1"/>
    <col min="28" max="28" width="16.42578125" bestFit="1" customWidth="1"/>
  </cols>
  <sheetData>
    <row r="1" spans="1:24" s="1" customFormat="1" x14ac:dyDescent="0.25">
      <c r="A1" s="2" t="s">
        <v>0</v>
      </c>
      <c r="B1" s="2" t="s">
        <v>1</v>
      </c>
      <c r="C1" s="2" t="s">
        <v>2</v>
      </c>
      <c r="D1" s="2" t="s">
        <v>226</v>
      </c>
      <c r="E1" s="8" t="s">
        <v>3</v>
      </c>
      <c r="F1" s="2" t="s">
        <v>4</v>
      </c>
      <c r="G1" s="2" t="s">
        <v>5</v>
      </c>
      <c r="H1" s="2" t="s">
        <v>6</v>
      </c>
      <c r="I1" s="2" t="s">
        <v>7</v>
      </c>
      <c r="J1" s="2" t="s">
        <v>8</v>
      </c>
      <c r="K1" s="2" t="s">
        <v>9</v>
      </c>
      <c r="L1" s="2" t="s">
        <v>13</v>
      </c>
      <c r="M1" s="2" t="s">
        <v>14</v>
      </c>
      <c r="N1" s="2" t="s">
        <v>15</v>
      </c>
      <c r="O1" s="2" t="s">
        <v>16</v>
      </c>
      <c r="P1" s="2" t="s">
        <v>17</v>
      </c>
      <c r="Q1" s="2" t="s">
        <v>11</v>
      </c>
      <c r="R1" s="2" t="s">
        <v>18</v>
      </c>
      <c r="S1" s="2" t="s">
        <v>12</v>
      </c>
      <c r="T1" s="2" t="s">
        <v>10</v>
      </c>
    </row>
    <row r="2" spans="1:24" hidden="1" x14ac:dyDescent="0.25">
      <c r="A2" s="3" t="s">
        <v>19</v>
      </c>
      <c r="B2" s="4" t="s">
        <v>20</v>
      </c>
      <c r="C2" s="10">
        <v>16919</v>
      </c>
      <c r="D2" s="10" t="s">
        <v>210</v>
      </c>
      <c r="E2" s="11">
        <v>21500</v>
      </c>
      <c r="F2" s="11">
        <v>16360</v>
      </c>
      <c r="G2" s="12">
        <f t="shared" ref="G2:G33" si="0">SUM(F2/E2)</f>
        <v>0.76093023255813952</v>
      </c>
      <c r="H2" s="12" t="str">
        <f t="shared" ref="H2:H33" si="1">IF(G2&gt;69%, "GOOD", "POOR")</f>
        <v>GOOD</v>
      </c>
      <c r="I2" s="5">
        <v>1.8</v>
      </c>
      <c r="J2" s="5">
        <v>140</v>
      </c>
      <c r="K2" s="5" t="str" cm="1">
        <f t="array" ref="K2">_xlfn.IFS(J2&gt;299,"High HP",J2&gt;99,"Medium HP",J2&lt;100,"Low HP")</f>
        <v>Medium HP</v>
      </c>
      <c r="L2" s="5">
        <v>101.2</v>
      </c>
      <c r="M2" s="5">
        <v>67.3</v>
      </c>
      <c r="N2" s="5">
        <v>172.4</v>
      </c>
      <c r="O2" s="5">
        <v>2.6389999999999998</v>
      </c>
      <c r="P2" s="5">
        <v>13.2</v>
      </c>
      <c r="Q2" s="5">
        <v>28</v>
      </c>
      <c r="R2" s="6">
        <v>40941</v>
      </c>
      <c r="S2" s="5">
        <v>58.280149520000002</v>
      </c>
      <c r="T2" s="5" t="s">
        <v>21</v>
      </c>
    </row>
    <row r="3" spans="1:24" hidden="1" x14ac:dyDescent="0.25">
      <c r="A3" s="3" t="s">
        <v>19</v>
      </c>
      <c r="B3" s="4" t="s">
        <v>22</v>
      </c>
      <c r="C3" s="10">
        <v>39384</v>
      </c>
      <c r="D3" s="10" t="s">
        <v>210</v>
      </c>
      <c r="E3" s="11">
        <v>28400</v>
      </c>
      <c r="F3" s="11">
        <v>19875</v>
      </c>
      <c r="G3" s="12">
        <f t="shared" si="0"/>
        <v>0.69982394366197187</v>
      </c>
      <c r="H3" s="12" t="str">
        <f t="shared" si="1"/>
        <v>GOOD</v>
      </c>
      <c r="I3" s="5">
        <v>3.2</v>
      </c>
      <c r="J3" s="5">
        <v>225</v>
      </c>
      <c r="K3" s="5" t="str" cm="1">
        <f t="array" ref="K3">_xlfn.IFS(J3&gt;299,"High HP",J3&gt;99,"Medium HP",J3&lt;100,"Low HP")</f>
        <v>Medium HP</v>
      </c>
      <c r="L3" s="5">
        <v>108.1</v>
      </c>
      <c r="M3" s="5">
        <v>70.3</v>
      </c>
      <c r="N3" s="5">
        <v>192.9</v>
      </c>
      <c r="O3" s="5">
        <v>3.5169999999999999</v>
      </c>
      <c r="P3" s="5">
        <v>17.2</v>
      </c>
      <c r="Q3" s="5">
        <v>25</v>
      </c>
      <c r="R3" s="6">
        <v>40697</v>
      </c>
      <c r="S3" s="5">
        <v>91.370777660000002</v>
      </c>
      <c r="T3" s="5" t="s">
        <v>21</v>
      </c>
    </row>
    <row r="4" spans="1:24" hidden="1" x14ac:dyDescent="0.25">
      <c r="A4" s="3" t="s">
        <v>19</v>
      </c>
      <c r="B4" s="4" t="s">
        <v>23</v>
      </c>
      <c r="C4" s="10">
        <v>8588</v>
      </c>
      <c r="D4" s="10" t="s">
        <v>214</v>
      </c>
      <c r="E4" s="11">
        <v>42000</v>
      </c>
      <c r="F4" s="11">
        <v>29725</v>
      </c>
      <c r="G4" s="12">
        <f t="shared" si="0"/>
        <v>0.70773809523809528</v>
      </c>
      <c r="H4" s="12" t="str">
        <f t="shared" si="1"/>
        <v>GOOD</v>
      </c>
      <c r="I4" s="5">
        <v>3.5</v>
      </c>
      <c r="J4" s="5">
        <v>210</v>
      </c>
      <c r="K4" s="5" t="str" cm="1">
        <f t="array" ref="K4">_xlfn.IFS(J4&gt;299,"High HP",J4&gt;99,"Medium HP",J4&lt;100,"Low HP")</f>
        <v>Medium HP</v>
      </c>
      <c r="L4" s="5">
        <v>114.6</v>
      </c>
      <c r="M4" s="5">
        <v>71.400000000000006</v>
      </c>
      <c r="N4" s="5">
        <v>196.6</v>
      </c>
      <c r="O4" s="5">
        <v>3.85</v>
      </c>
      <c r="P4" s="5">
        <v>18</v>
      </c>
      <c r="Q4" s="5">
        <v>22</v>
      </c>
      <c r="R4" s="6">
        <v>40612</v>
      </c>
      <c r="S4" s="5">
        <v>91.389779329999996</v>
      </c>
      <c r="T4" s="5" t="s">
        <v>21</v>
      </c>
    </row>
    <row r="5" spans="1:24" hidden="1" x14ac:dyDescent="0.25">
      <c r="A5" s="3" t="s">
        <v>24</v>
      </c>
      <c r="B5" s="4" t="s">
        <v>25</v>
      </c>
      <c r="C5" s="10">
        <v>20397</v>
      </c>
      <c r="D5" s="10" t="s">
        <v>214</v>
      </c>
      <c r="E5" s="11">
        <v>23990</v>
      </c>
      <c r="F5" s="11">
        <v>22255</v>
      </c>
      <c r="G5" s="12">
        <f t="shared" si="0"/>
        <v>0.92767819924968742</v>
      </c>
      <c r="H5" s="12" t="str">
        <f t="shared" si="1"/>
        <v>GOOD</v>
      </c>
      <c r="I5" s="5">
        <v>1.8</v>
      </c>
      <c r="J5" s="5">
        <v>150</v>
      </c>
      <c r="K5" s="5" t="str" cm="1">
        <f t="array" ref="K5">_xlfn.IFS(J5&gt;299,"High HP",J5&gt;99,"Medium HP",J5&lt;100,"Low HP")</f>
        <v>Medium HP</v>
      </c>
      <c r="L5" s="5">
        <v>102.6</v>
      </c>
      <c r="M5" s="5">
        <v>68.2</v>
      </c>
      <c r="N5" s="5">
        <v>178</v>
      </c>
      <c r="O5" s="5">
        <v>2.9980000000000002</v>
      </c>
      <c r="P5" s="5">
        <v>16.399999999999999</v>
      </c>
      <c r="Q5" s="5">
        <v>27</v>
      </c>
      <c r="R5" s="6">
        <v>40824</v>
      </c>
      <c r="S5" s="5">
        <v>62.777639200000003</v>
      </c>
      <c r="T5" s="5" t="s">
        <v>21</v>
      </c>
      <c r="X5" s="13"/>
    </row>
    <row r="6" spans="1:24" hidden="1" x14ac:dyDescent="0.25">
      <c r="A6" s="3" t="s">
        <v>24</v>
      </c>
      <c r="B6" s="4" t="s">
        <v>26</v>
      </c>
      <c r="C6" s="10">
        <v>18780</v>
      </c>
      <c r="D6" s="10" t="s">
        <v>222</v>
      </c>
      <c r="E6" s="11">
        <v>33950</v>
      </c>
      <c r="F6" s="11">
        <v>23555</v>
      </c>
      <c r="G6" s="12">
        <f t="shared" si="0"/>
        <v>0.6938144329896907</v>
      </c>
      <c r="H6" s="12" t="str">
        <f t="shared" si="1"/>
        <v>GOOD</v>
      </c>
      <c r="I6" s="5">
        <v>2.8</v>
      </c>
      <c r="J6" s="5">
        <v>200</v>
      </c>
      <c r="K6" s="5" t="str" cm="1">
        <f t="array" ref="K6">_xlfn.IFS(J6&gt;299,"High HP",J6&gt;99,"Medium HP",J6&lt;100,"Low HP")</f>
        <v>Medium HP</v>
      </c>
      <c r="L6" s="5">
        <v>108.7</v>
      </c>
      <c r="M6" s="5">
        <v>76.099999999999994</v>
      </c>
      <c r="N6" s="5">
        <v>192</v>
      </c>
      <c r="O6" s="5">
        <v>3.5609999999999999</v>
      </c>
      <c r="P6" s="5">
        <v>18.5</v>
      </c>
      <c r="Q6" s="5">
        <v>22</v>
      </c>
      <c r="R6" s="6">
        <v>40764</v>
      </c>
      <c r="S6" s="5">
        <v>84.565105020000004</v>
      </c>
      <c r="T6" s="5" t="s">
        <v>21</v>
      </c>
      <c r="X6" s="13"/>
    </row>
    <row r="7" spans="1:24" hidden="1" x14ac:dyDescent="0.25">
      <c r="A7" s="3" t="s">
        <v>24</v>
      </c>
      <c r="B7" s="4" t="s">
        <v>27</v>
      </c>
      <c r="C7" s="10">
        <v>1380</v>
      </c>
      <c r="D7" s="10" t="s">
        <v>222</v>
      </c>
      <c r="E7" s="11">
        <v>62000</v>
      </c>
      <c r="F7" s="11">
        <v>39000</v>
      </c>
      <c r="G7" s="12">
        <f t="shared" si="0"/>
        <v>0.62903225806451613</v>
      </c>
      <c r="H7" s="12" t="str">
        <f t="shared" si="1"/>
        <v>POOR</v>
      </c>
      <c r="I7" s="5">
        <v>4.2</v>
      </c>
      <c r="J7" s="5">
        <v>310</v>
      </c>
      <c r="K7" s="5" t="str" cm="1">
        <f t="array" ref="K7">_xlfn.IFS(J7&gt;299,"High HP",J7&gt;99,"Medium HP",J7&lt;100,"Low HP")</f>
        <v>High HP</v>
      </c>
      <c r="L7" s="5">
        <v>113</v>
      </c>
      <c r="M7" s="5">
        <v>74</v>
      </c>
      <c r="N7" s="5">
        <v>198.2</v>
      </c>
      <c r="O7" s="5">
        <v>3.9020000000000001</v>
      </c>
      <c r="P7" s="5">
        <v>23.7</v>
      </c>
      <c r="Q7" s="5">
        <v>21</v>
      </c>
      <c r="R7" s="6">
        <v>40966</v>
      </c>
      <c r="S7" s="5">
        <v>134.65685819999999</v>
      </c>
      <c r="T7" s="5" t="s">
        <v>21</v>
      </c>
      <c r="X7" s="13"/>
    </row>
    <row r="8" spans="1:24" hidden="1" x14ac:dyDescent="0.25">
      <c r="A8" s="3" t="s">
        <v>28</v>
      </c>
      <c r="B8" s="4" t="s">
        <v>29</v>
      </c>
      <c r="C8" s="10">
        <v>19747</v>
      </c>
      <c r="D8" s="10" t="s">
        <v>219</v>
      </c>
      <c r="E8" s="11">
        <v>26990</v>
      </c>
      <c r="F8" s="11">
        <v>24500</v>
      </c>
      <c r="G8" s="12">
        <f t="shared" si="0"/>
        <v>0.9077436087439793</v>
      </c>
      <c r="H8" s="12" t="str">
        <f t="shared" si="1"/>
        <v>GOOD</v>
      </c>
      <c r="I8" s="5">
        <v>2.5</v>
      </c>
      <c r="J8" s="5">
        <v>170</v>
      </c>
      <c r="K8" s="5" t="str" cm="1">
        <f t="array" ref="K8">_xlfn.IFS(J8&gt;299,"High HP",J8&gt;99,"Medium HP",J8&lt;100,"Low HP")</f>
        <v>Medium HP</v>
      </c>
      <c r="L8" s="5">
        <v>107.3</v>
      </c>
      <c r="M8" s="5">
        <v>68.400000000000006</v>
      </c>
      <c r="N8" s="5">
        <v>176</v>
      </c>
      <c r="O8" s="5">
        <v>3.1789999999999998</v>
      </c>
      <c r="P8" s="5">
        <v>16.600000000000001</v>
      </c>
      <c r="Q8" s="5">
        <v>26</v>
      </c>
      <c r="R8" s="6">
        <v>40722</v>
      </c>
      <c r="S8" s="5">
        <v>71.191206710000003</v>
      </c>
      <c r="T8" s="5" t="s">
        <v>21</v>
      </c>
      <c r="X8" s="13"/>
    </row>
    <row r="9" spans="1:24" hidden="1" x14ac:dyDescent="0.25">
      <c r="A9" s="3" t="s">
        <v>28</v>
      </c>
      <c r="B9" s="4" t="s">
        <v>30</v>
      </c>
      <c r="C9" s="10">
        <v>9231</v>
      </c>
      <c r="D9" s="10" t="s">
        <v>219</v>
      </c>
      <c r="E9" s="11">
        <v>33400</v>
      </c>
      <c r="F9" s="11">
        <v>28675</v>
      </c>
      <c r="G9" s="12">
        <f t="shared" si="0"/>
        <v>0.85853293413173648</v>
      </c>
      <c r="H9" s="12" t="str">
        <f t="shared" si="1"/>
        <v>GOOD</v>
      </c>
      <c r="I9" s="5">
        <v>2.8</v>
      </c>
      <c r="J9" s="5">
        <v>193</v>
      </c>
      <c r="K9" s="5" t="str" cm="1">
        <f t="array" ref="K9">_xlfn.IFS(J9&gt;299,"High HP",J9&gt;99,"Medium HP",J9&lt;100,"Low HP")</f>
        <v>Medium HP</v>
      </c>
      <c r="L9" s="5">
        <v>107.3</v>
      </c>
      <c r="M9" s="5">
        <v>68.5</v>
      </c>
      <c r="N9" s="5">
        <v>176</v>
      </c>
      <c r="O9" s="5">
        <v>3.1970000000000001</v>
      </c>
      <c r="P9" s="5">
        <v>16.600000000000001</v>
      </c>
      <c r="Q9" s="5">
        <v>24</v>
      </c>
      <c r="R9" s="6">
        <v>40937</v>
      </c>
      <c r="S9" s="5">
        <v>81.877068559999998</v>
      </c>
      <c r="T9" s="5" t="s">
        <v>21</v>
      </c>
      <c r="X9" s="13"/>
    </row>
    <row r="10" spans="1:24" hidden="1" x14ac:dyDescent="0.25">
      <c r="A10" s="3" t="s">
        <v>28</v>
      </c>
      <c r="B10" s="4" t="s">
        <v>31</v>
      </c>
      <c r="C10" s="10">
        <v>17527</v>
      </c>
      <c r="D10" s="10" t="s">
        <v>210</v>
      </c>
      <c r="E10" s="11">
        <v>38900</v>
      </c>
      <c r="F10" s="11">
        <v>36125</v>
      </c>
      <c r="G10" s="12">
        <f t="shared" si="0"/>
        <v>0.92866323907455017</v>
      </c>
      <c r="H10" s="12" t="str">
        <f t="shared" si="1"/>
        <v>GOOD</v>
      </c>
      <c r="I10" s="5">
        <v>2.8</v>
      </c>
      <c r="J10" s="5">
        <v>193</v>
      </c>
      <c r="K10" s="5" t="str" cm="1">
        <f t="array" ref="K10">_xlfn.IFS(J10&gt;299,"High HP",J10&gt;99,"Medium HP",J10&lt;100,"Low HP")</f>
        <v>Medium HP</v>
      </c>
      <c r="L10" s="5">
        <v>111.4</v>
      </c>
      <c r="M10" s="5">
        <v>70.900000000000006</v>
      </c>
      <c r="N10" s="5">
        <v>188</v>
      </c>
      <c r="O10" s="5">
        <v>3.472</v>
      </c>
      <c r="P10" s="5">
        <v>18.5</v>
      </c>
      <c r="Q10" s="5">
        <v>25</v>
      </c>
      <c r="R10" s="6">
        <v>40637</v>
      </c>
      <c r="S10" s="5">
        <v>83.998723799999993</v>
      </c>
      <c r="T10" s="5" t="s">
        <v>21</v>
      </c>
      <c r="X10" s="13"/>
    </row>
    <row r="11" spans="1:24" hidden="1" x14ac:dyDescent="0.25">
      <c r="A11" s="3" t="s">
        <v>32</v>
      </c>
      <c r="B11" s="4" t="s">
        <v>33</v>
      </c>
      <c r="C11" s="10">
        <v>91561</v>
      </c>
      <c r="D11" s="10" t="s">
        <v>217</v>
      </c>
      <c r="E11" s="11">
        <v>21975</v>
      </c>
      <c r="F11" s="11">
        <v>12475</v>
      </c>
      <c r="G11" s="12">
        <f t="shared" si="0"/>
        <v>0.56769055745164965</v>
      </c>
      <c r="H11" s="12" t="str">
        <f t="shared" si="1"/>
        <v>POOR</v>
      </c>
      <c r="I11" s="5">
        <v>3.1</v>
      </c>
      <c r="J11" s="5">
        <v>175</v>
      </c>
      <c r="K11" s="5" t="str" cm="1">
        <f t="array" ref="K11">_xlfn.IFS(J11&gt;299,"High HP",J11&gt;99,"Medium HP",J11&lt;100,"Low HP")</f>
        <v>Medium HP</v>
      </c>
      <c r="L11" s="5">
        <v>109</v>
      </c>
      <c r="M11" s="5">
        <v>72.7</v>
      </c>
      <c r="N11" s="5">
        <v>194.6</v>
      </c>
      <c r="O11" s="5">
        <v>3.3679999999999999</v>
      </c>
      <c r="P11" s="5">
        <v>17.5</v>
      </c>
      <c r="Q11" s="5">
        <v>25</v>
      </c>
      <c r="R11" s="6">
        <v>40849</v>
      </c>
      <c r="S11" s="5">
        <v>71.181451319999994</v>
      </c>
      <c r="T11" s="5" t="s">
        <v>21</v>
      </c>
      <c r="X11" s="13"/>
    </row>
    <row r="12" spans="1:24" hidden="1" x14ac:dyDescent="0.25">
      <c r="A12" s="3" t="s">
        <v>32</v>
      </c>
      <c r="B12" s="4" t="s">
        <v>34</v>
      </c>
      <c r="C12" s="10">
        <v>39350</v>
      </c>
      <c r="D12" s="10" t="s">
        <v>210</v>
      </c>
      <c r="E12" s="11">
        <v>25300</v>
      </c>
      <c r="F12" s="11">
        <v>13740</v>
      </c>
      <c r="G12" s="12">
        <f t="shared" si="0"/>
        <v>0.54308300395256914</v>
      </c>
      <c r="H12" s="12" t="str">
        <f t="shared" si="1"/>
        <v>POOR</v>
      </c>
      <c r="I12" s="5">
        <v>3.8</v>
      </c>
      <c r="J12" s="5">
        <v>240</v>
      </c>
      <c r="K12" s="5" t="str" cm="1">
        <f t="array" ref="K12">_xlfn.IFS(J12&gt;299,"High HP",J12&gt;99,"Medium HP",J12&lt;100,"Low HP")</f>
        <v>Medium HP</v>
      </c>
      <c r="L12" s="5">
        <v>109</v>
      </c>
      <c r="M12" s="5">
        <v>72.7</v>
      </c>
      <c r="N12" s="5">
        <v>196.2</v>
      </c>
      <c r="O12" s="5">
        <v>3.5430000000000001</v>
      </c>
      <c r="P12" s="5">
        <v>17.5</v>
      </c>
      <c r="Q12" s="5">
        <v>23</v>
      </c>
      <c r="R12" s="6">
        <v>40789</v>
      </c>
      <c r="S12" s="5">
        <v>95.636702529999994</v>
      </c>
      <c r="T12" s="5" t="s">
        <v>21</v>
      </c>
      <c r="X12" s="13"/>
    </row>
    <row r="13" spans="1:24" hidden="1" x14ac:dyDescent="0.25">
      <c r="A13" s="3" t="s">
        <v>32</v>
      </c>
      <c r="B13" s="4" t="s">
        <v>35</v>
      </c>
      <c r="C13" s="10">
        <v>27851</v>
      </c>
      <c r="D13" s="10" t="s">
        <v>225</v>
      </c>
      <c r="E13" s="11">
        <v>31965</v>
      </c>
      <c r="F13" s="11">
        <v>20190</v>
      </c>
      <c r="G13" s="12">
        <f t="shared" si="0"/>
        <v>0.63162834350070385</v>
      </c>
      <c r="H13" s="12" t="str">
        <f t="shared" si="1"/>
        <v>POOR</v>
      </c>
      <c r="I13" s="5">
        <v>3.8</v>
      </c>
      <c r="J13" s="5">
        <v>205</v>
      </c>
      <c r="K13" s="5" t="str" cm="1">
        <f t="array" ref="K13">_xlfn.IFS(J13&gt;299,"High HP",J13&gt;99,"Medium HP",J13&lt;100,"Low HP")</f>
        <v>Medium HP</v>
      </c>
      <c r="L13" s="5">
        <v>113.8</v>
      </c>
      <c r="M13" s="5">
        <v>74.7</v>
      </c>
      <c r="N13" s="5">
        <v>206.8</v>
      </c>
      <c r="O13" s="5">
        <v>3.778</v>
      </c>
      <c r="P13" s="5">
        <v>18.5</v>
      </c>
      <c r="Q13" s="5">
        <v>24</v>
      </c>
      <c r="R13" s="6">
        <v>40991</v>
      </c>
      <c r="S13" s="5">
        <v>85.828408249999995</v>
      </c>
      <c r="T13" s="5" t="s">
        <v>21</v>
      </c>
      <c r="X13" s="13"/>
    </row>
    <row r="14" spans="1:24" hidden="1" x14ac:dyDescent="0.25">
      <c r="A14" s="3" t="s">
        <v>32</v>
      </c>
      <c r="B14" s="4" t="s">
        <v>36</v>
      </c>
      <c r="C14" s="10">
        <v>83257</v>
      </c>
      <c r="D14" s="10" t="s">
        <v>224</v>
      </c>
      <c r="E14" s="11">
        <v>27885</v>
      </c>
      <c r="F14" s="11">
        <v>13360</v>
      </c>
      <c r="G14" s="12">
        <f t="shared" si="0"/>
        <v>0.4791106329567868</v>
      </c>
      <c r="H14" s="12" t="str">
        <f t="shared" si="1"/>
        <v>POOR</v>
      </c>
      <c r="I14" s="5">
        <v>3.8</v>
      </c>
      <c r="J14" s="5">
        <v>205</v>
      </c>
      <c r="K14" s="5" t="str" cm="1">
        <f t="array" ref="K14">_xlfn.IFS(J14&gt;299,"High HP",J14&gt;99,"Medium HP",J14&lt;100,"Low HP")</f>
        <v>Medium HP</v>
      </c>
      <c r="L14" s="5">
        <v>112.2</v>
      </c>
      <c r="M14" s="5">
        <v>73.5</v>
      </c>
      <c r="N14" s="5">
        <v>200</v>
      </c>
      <c r="O14" s="5">
        <v>3.5910000000000002</v>
      </c>
      <c r="P14" s="5">
        <v>17.5</v>
      </c>
      <c r="Q14" s="5">
        <v>25</v>
      </c>
      <c r="R14" s="6">
        <v>40747</v>
      </c>
      <c r="S14" s="5">
        <v>84.254525810000004</v>
      </c>
      <c r="T14" s="5" t="s">
        <v>21</v>
      </c>
    </row>
    <row r="15" spans="1:24" hidden="1" x14ac:dyDescent="0.25">
      <c r="A15" s="3" t="s">
        <v>37</v>
      </c>
      <c r="B15" s="4" t="s">
        <v>38</v>
      </c>
      <c r="C15" s="10">
        <v>63729</v>
      </c>
      <c r="D15" s="10" t="s">
        <v>224</v>
      </c>
      <c r="E15" s="11">
        <v>39895</v>
      </c>
      <c r="F15" s="11">
        <v>22525</v>
      </c>
      <c r="G15" s="12">
        <f t="shared" si="0"/>
        <v>0.56460709362075445</v>
      </c>
      <c r="H15" s="12" t="str">
        <f t="shared" si="1"/>
        <v>POOR</v>
      </c>
      <c r="I15" s="5">
        <v>4.5999999999999996</v>
      </c>
      <c r="J15" s="5">
        <v>275</v>
      </c>
      <c r="K15" s="5" t="str" cm="1">
        <f t="array" ref="K15">_xlfn.IFS(J15&gt;299,"High HP",J15&gt;99,"Medium HP",J15&lt;100,"Low HP")</f>
        <v>Medium HP</v>
      </c>
      <c r="L15" s="5">
        <v>115.3</v>
      </c>
      <c r="M15" s="5">
        <v>74.5</v>
      </c>
      <c r="N15" s="5">
        <v>207.2</v>
      </c>
      <c r="O15" s="5">
        <v>3.9780000000000002</v>
      </c>
      <c r="P15" s="5">
        <v>18.5</v>
      </c>
      <c r="Q15" s="5">
        <v>22</v>
      </c>
      <c r="R15" s="6">
        <v>40962</v>
      </c>
      <c r="S15" s="5">
        <v>113.85459760000001</v>
      </c>
      <c r="T15" s="5" t="s">
        <v>21</v>
      </c>
    </row>
    <row r="16" spans="1:24" hidden="1" x14ac:dyDescent="0.25">
      <c r="A16" s="3" t="s">
        <v>37</v>
      </c>
      <c r="B16" s="4" t="s">
        <v>39</v>
      </c>
      <c r="C16" s="10">
        <v>15943</v>
      </c>
      <c r="D16" s="10" t="s">
        <v>224</v>
      </c>
      <c r="E16" s="11">
        <v>44475</v>
      </c>
      <c r="F16" s="11">
        <v>27100</v>
      </c>
      <c r="G16" s="12">
        <f t="shared" si="0"/>
        <v>0.60933108487914556</v>
      </c>
      <c r="H16" s="12" t="str">
        <f t="shared" si="1"/>
        <v>POOR</v>
      </c>
      <c r="I16" s="5">
        <v>4.5999999999999996</v>
      </c>
      <c r="J16" s="5">
        <v>275</v>
      </c>
      <c r="K16" s="5" t="str" cm="1">
        <f t="array" ref="K16">_xlfn.IFS(J16&gt;299,"High HP",J16&gt;99,"Medium HP",J16&lt;100,"Low HP")</f>
        <v>Medium HP</v>
      </c>
      <c r="L16" s="5">
        <v>112.2</v>
      </c>
      <c r="M16" s="5">
        <v>75</v>
      </c>
      <c r="N16" s="5">
        <v>201</v>
      </c>
      <c r="O16" s="5">
        <v>3.875</v>
      </c>
      <c r="P16" s="5">
        <v>18.5</v>
      </c>
      <c r="Q16" s="5">
        <v>22</v>
      </c>
      <c r="R16" s="6">
        <v>40662</v>
      </c>
      <c r="S16" s="5">
        <v>115.6213578</v>
      </c>
      <c r="T16" s="5" t="s">
        <v>21</v>
      </c>
      <c r="W16" s="13"/>
    </row>
    <row r="17" spans="1:27" hidden="1" x14ac:dyDescent="0.25">
      <c r="A17" s="3" t="s">
        <v>37</v>
      </c>
      <c r="B17" s="4" t="s">
        <v>40</v>
      </c>
      <c r="C17" s="10">
        <v>6536</v>
      </c>
      <c r="D17" s="10" t="s">
        <v>211</v>
      </c>
      <c r="E17" s="11">
        <v>39665</v>
      </c>
      <c r="F17" s="11">
        <v>25725</v>
      </c>
      <c r="G17" s="12">
        <f t="shared" si="0"/>
        <v>0.6485566620446237</v>
      </c>
      <c r="H17" s="12" t="str">
        <f t="shared" si="1"/>
        <v>POOR</v>
      </c>
      <c r="I17" s="5">
        <v>4.5999999999999996</v>
      </c>
      <c r="J17" s="5">
        <v>275</v>
      </c>
      <c r="K17" s="5" t="str" cm="1">
        <f t="array" ref="K17">_xlfn.IFS(J17&gt;299,"High HP",J17&gt;99,"Medium HP",J17&lt;100,"Low HP")</f>
        <v>Medium HP</v>
      </c>
      <c r="L17" s="5">
        <v>108</v>
      </c>
      <c r="M17" s="5">
        <v>75.5</v>
      </c>
      <c r="N17" s="5">
        <v>200.6</v>
      </c>
      <c r="O17" s="5">
        <v>3.843</v>
      </c>
      <c r="P17" s="5">
        <v>19</v>
      </c>
      <c r="Q17" s="5">
        <v>22</v>
      </c>
      <c r="R17" s="6">
        <v>40874</v>
      </c>
      <c r="S17" s="5">
        <v>113.7658739</v>
      </c>
      <c r="T17" s="5" t="s">
        <v>21</v>
      </c>
    </row>
    <row r="18" spans="1:27" hidden="1" x14ac:dyDescent="0.25">
      <c r="A18" s="3" t="s">
        <v>37</v>
      </c>
      <c r="B18" s="4" t="s">
        <v>41</v>
      </c>
      <c r="C18" s="10">
        <v>11185</v>
      </c>
      <c r="D18" s="10" t="s">
        <v>212</v>
      </c>
      <c r="E18" s="11">
        <v>31010</v>
      </c>
      <c r="F18" s="11">
        <v>18225</v>
      </c>
      <c r="G18" s="12">
        <f t="shared" si="0"/>
        <v>0.58771364076104482</v>
      </c>
      <c r="H18" s="12" t="str">
        <f t="shared" si="1"/>
        <v>POOR</v>
      </c>
      <c r="I18" s="5">
        <v>3</v>
      </c>
      <c r="J18" s="5">
        <v>200</v>
      </c>
      <c r="K18" s="5" t="str" cm="1">
        <f t="array" ref="K18">_xlfn.IFS(J18&gt;299,"High HP",J18&gt;99,"Medium HP",J18&lt;100,"Low HP")</f>
        <v>Medium HP</v>
      </c>
      <c r="L18" s="5">
        <v>107.4</v>
      </c>
      <c r="M18" s="5">
        <v>70.3</v>
      </c>
      <c r="N18" s="5">
        <v>194.8</v>
      </c>
      <c r="O18" s="5">
        <v>3.77</v>
      </c>
      <c r="P18" s="5">
        <v>18</v>
      </c>
      <c r="Q18" s="5">
        <v>22</v>
      </c>
      <c r="R18" s="6">
        <v>40814</v>
      </c>
      <c r="S18" s="5">
        <v>83.483093580000002</v>
      </c>
      <c r="T18" s="5" t="s">
        <v>21</v>
      </c>
    </row>
    <row r="19" spans="1:27" hidden="1" x14ac:dyDescent="0.25">
      <c r="A19" s="3" t="s">
        <v>37</v>
      </c>
      <c r="B19" s="4" t="s">
        <v>42</v>
      </c>
      <c r="C19" s="10">
        <v>14785</v>
      </c>
      <c r="D19" s="10" t="s">
        <v>220</v>
      </c>
      <c r="E19" s="11">
        <v>46225</v>
      </c>
      <c r="F19" s="11">
        <v>31245</v>
      </c>
      <c r="G19" s="12">
        <f t="shared" si="0"/>
        <v>0.67593293672255272</v>
      </c>
      <c r="H19" s="12" t="str">
        <f t="shared" si="1"/>
        <v>POOR</v>
      </c>
      <c r="I19" s="5">
        <v>5.7</v>
      </c>
      <c r="J19" s="5">
        <v>255</v>
      </c>
      <c r="K19" s="5" t="str" cm="1">
        <f t="array" ref="K19">_xlfn.IFS(J19&gt;299,"High HP",J19&gt;99,"Medium HP",J19&lt;100,"Low HP")</f>
        <v>Medium HP</v>
      </c>
      <c r="L19" s="5">
        <v>117.5</v>
      </c>
      <c r="M19" s="5">
        <v>77</v>
      </c>
      <c r="N19" s="5">
        <v>201.2</v>
      </c>
      <c r="O19" s="5">
        <v>5.5720000000000001</v>
      </c>
      <c r="P19" s="5">
        <v>30</v>
      </c>
      <c r="Q19" s="5">
        <v>15</v>
      </c>
      <c r="R19" s="6">
        <v>41016</v>
      </c>
      <c r="S19" s="5">
        <v>109.5091165</v>
      </c>
      <c r="T19" s="5" t="s">
        <v>43</v>
      </c>
    </row>
    <row r="20" spans="1:27" hidden="1" x14ac:dyDescent="0.25">
      <c r="A20" s="3" t="s">
        <v>44</v>
      </c>
      <c r="B20" s="4" t="s">
        <v>45</v>
      </c>
      <c r="C20" s="10">
        <v>145519</v>
      </c>
      <c r="D20" s="10" t="s">
        <v>220</v>
      </c>
      <c r="E20" s="11">
        <v>13260</v>
      </c>
      <c r="F20" s="11">
        <v>9250</v>
      </c>
      <c r="G20" s="12">
        <f t="shared" si="0"/>
        <v>0.69758672699849167</v>
      </c>
      <c r="H20" s="12" t="str">
        <f t="shared" si="1"/>
        <v>GOOD</v>
      </c>
      <c r="I20" s="5">
        <v>2.2000000000000002</v>
      </c>
      <c r="J20" s="5">
        <v>115</v>
      </c>
      <c r="K20" s="5" t="str" cm="1">
        <f t="array" ref="K20">_xlfn.IFS(J20&gt;299,"High HP",J20&gt;99,"Medium HP",J20&lt;100,"Low HP")</f>
        <v>Medium HP</v>
      </c>
      <c r="L20" s="5">
        <v>104.1</v>
      </c>
      <c r="M20" s="5">
        <v>67.900000000000006</v>
      </c>
      <c r="N20" s="5">
        <v>180.9</v>
      </c>
      <c r="O20" s="5">
        <v>2.6760000000000002</v>
      </c>
      <c r="P20" s="5">
        <v>14.3</v>
      </c>
      <c r="Q20" s="5">
        <v>27</v>
      </c>
      <c r="R20" s="6">
        <v>40772</v>
      </c>
      <c r="S20" s="5">
        <v>46.363347470000001</v>
      </c>
      <c r="T20" s="5" t="s">
        <v>21</v>
      </c>
    </row>
    <row r="21" spans="1:27" hidden="1" x14ac:dyDescent="0.25">
      <c r="A21" s="3" t="s">
        <v>44</v>
      </c>
      <c r="B21" s="4" t="s">
        <v>46</v>
      </c>
      <c r="C21" s="10">
        <v>135126</v>
      </c>
      <c r="D21" s="10" t="s">
        <v>220</v>
      </c>
      <c r="E21" s="11">
        <v>16535</v>
      </c>
      <c r="F21" s="11">
        <v>11225</v>
      </c>
      <c r="G21" s="12">
        <f t="shared" si="0"/>
        <v>0.67886301784094349</v>
      </c>
      <c r="H21" s="12" t="str">
        <f t="shared" si="1"/>
        <v>POOR</v>
      </c>
      <c r="I21" s="5">
        <v>3.1</v>
      </c>
      <c r="J21" s="5">
        <v>170</v>
      </c>
      <c r="K21" s="5" t="str" cm="1">
        <f t="array" ref="K21">_xlfn.IFS(J21&gt;299,"High HP",J21&gt;99,"Medium HP",J21&lt;100,"Low HP")</f>
        <v>Medium HP</v>
      </c>
      <c r="L21" s="5">
        <v>107</v>
      </c>
      <c r="M21" s="5">
        <v>69.400000000000006</v>
      </c>
      <c r="N21" s="5">
        <v>190.4</v>
      </c>
      <c r="O21" s="5">
        <v>3.0510000000000002</v>
      </c>
      <c r="P21" s="5">
        <v>15</v>
      </c>
      <c r="Q21" s="5">
        <v>25</v>
      </c>
      <c r="R21" s="6">
        <v>40987</v>
      </c>
      <c r="S21" s="5">
        <v>67.314462160000005</v>
      </c>
      <c r="T21" s="5" t="s">
        <v>21</v>
      </c>
      <c r="W21" s="1"/>
      <c r="X21" s="1"/>
    </row>
    <row r="22" spans="1:27" hidden="1" x14ac:dyDescent="0.25">
      <c r="A22" s="3" t="s">
        <v>44</v>
      </c>
      <c r="B22" s="4" t="s">
        <v>47</v>
      </c>
      <c r="C22" s="10">
        <v>24629</v>
      </c>
      <c r="D22" s="10" t="s">
        <v>213</v>
      </c>
      <c r="E22" s="11">
        <v>18890</v>
      </c>
      <c r="F22" s="11">
        <v>10310</v>
      </c>
      <c r="G22" s="12">
        <f t="shared" si="0"/>
        <v>0.54579142403388037</v>
      </c>
      <c r="H22" s="12" t="str">
        <f t="shared" si="1"/>
        <v>POOR</v>
      </c>
      <c r="I22" s="5">
        <v>3.1</v>
      </c>
      <c r="J22" s="5">
        <v>175</v>
      </c>
      <c r="K22" s="5" t="str" cm="1">
        <f t="array" ref="K22">_xlfn.IFS(J22&gt;299,"High HP",J22&gt;99,"Medium HP",J22&lt;100,"Low HP")</f>
        <v>Medium HP</v>
      </c>
      <c r="L22" s="5">
        <v>107.5</v>
      </c>
      <c r="M22" s="5">
        <v>72.5</v>
      </c>
      <c r="N22" s="5">
        <v>200.9</v>
      </c>
      <c r="O22" s="5">
        <v>3.33</v>
      </c>
      <c r="P22" s="5">
        <v>16.600000000000001</v>
      </c>
      <c r="Q22" s="5">
        <v>25</v>
      </c>
      <c r="R22" s="6">
        <v>40687</v>
      </c>
      <c r="S22" s="5">
        <v>69.991395600000004</v>
      </c>
      <c r="T22" s="5" t="s">
        <v>21</v>
      </c>
      <c r="Y22" s="14"/>
      <c r="Z22" s="14"/>
      <c r="AA22" s="14"/>
    </row>
    <row r="23" spans="1:27" hidden="1" x14ac:dyDescent="0.25">
      <c r="A23" s="3" t="s">
        <v>44</v>
      </c>
      <c r="B23" s="4" t="s">
        <v>48</v>
      </c>
      <c r="C23" s="10">
        <v>42593</v>
      </c>
      <c r="D23" s="10" t="s">
        <v>210</v>
      </c>
      <c r="E23" s="11">
        <v>19390</v>
      </c>
      <c r="F23" s="11">
        <v>11525</v>
      </c>
      <c r="G23" s="12">
        <f t="shared" si="0"/>
        <v>0.59437854564208359</v>
      </c>
      <c r="H23" s="12" t="str">
        <f t="shared" si="1"/>
        <v>POOR</v>
      </c>
      <c r="I23" s="5">
        <v>3.4</v>
      </c>
      <c r="J23" s="5">
        <v>180</v>
      </c>
      <c r="K23" s="5" t="str" cm="1">
        <f t="array" ref="K23">_xlfn.IFS(J23&gt;299,"High HP",J23&gt;99,"Medium HP",J23&lt;100,"Low HP")</f>
        <v>Medium HP</v>
      </c>
      <c r="L23" s="5">
        <v>110.5</v>
      </c>
      <c r="M23" s="5">
        <v>72.7</v>
      </c>
      <c r="N23" s="5">
        <v>197.9</v>
      </c>
      <c r="O23" s="5">
        <v>3.34</v>
      </c>
      <c r="P23" s="5">
        <v>17</v>
      </c>
      <c r="Q23" s="5">
        <v>27</v>
      </c>
      <c r="R23" s="6">
        <v>40899</v>
      </c>
      <c r="S23" s="5">
        <v>72.030917189999997</v>
      </c>
      <c r="T23" s="5" t="s">
        <v>21</v>
      </c>
    </row>
    <row r="24" spans="1:27" hidden="1" x14ac:dyDescent="0.25">
      <c r="A24" s="3" t="s">
        <v>44</v>
      </c>
      <c r="B24" s="4" t="s">
        <v>49</v>
      </c>
      <c r="C24" s="10">
        <v>26402</v>
      </c>
      <c r="D24" s="10" t="s">
        <v>210</v>
      </c>
      <c r="E24" s="11">
        <v>24340</v>
      </c>
      <c r="F24" s="11">
        <v>13025</v>
      </c>
      <c r="G24" s="12">
        <f t="shared" si="0"/>
        <v>0.53512736236647496</v>
      </c>
      <c r="H24" s="12" t="str">
        <f t="shared" si="1"/>
        <v>POOR</v>
      </c>
      <c r="I24" s="5">
        <v>3.8</v>
      </c>
      <c r="J24" s="5">
        <v>200</v>
      </c>
      <c r="K24" s="5" t="str" cm="1">
        <f t="array" ref="K24">_xlfn.IFS(J24&gt;299,"High HP",J24&gt;99,"Medium HP",J24&lt;100,"Low HP")</f>
        <v>Medium HP</v>
      </c>
      <c r="L24" s="5">
        <v>101.1</v>
      </c>
      <c r="M24" s="5">
        <v>74.099999999999994</v>
      </c>
      <c r="N24" s="5">
        <v>193.2</v>
      </c>
      <c r="O24" s="5">
        <v>3.5</v>
      </c>
      <c r="P24" s="5">
        <v>16.8</v>
      </c>
      <c r="Q24" s="5">
        <v>25</v>
      </c>
      <c r="R24" s="6">
        <v>40839</v>
      </c>
      <c r="S24" s="5">
        <v>81.118543329999994</v>
      </c>
      <c r="T24" s="5" t="s">
        <v>21</v>
      </c>
    </row>
    <row r="25" spans="1:27" hidden="1" x14ac:dyDescent="0.25">
      <c r="A25" s="3" t="s">
        <v>44</v>
      </c>
      <c r="B25" s="4" t="s">
        <v>50</v>
      </c>
      <c r="C25" s="10">
        <v>17947</v>
      </c>
      <c r="D25" s="10" t="s">
        <v>211</v>
      </c>
      <c r="E25" s="11">
        <v>55705</v>
      </c>
      <c r="F25" s="11">
        <v>36225</v>
      </c>
      <c r="G25" s="12">
        <f t="shared" si="0"/>
        <v>0.65030069114083111</v>
      </c>
      <c r="H25" s="12" t="str">
        <f t="shared" si="1"/>
        <v>POOR</v>
      </c>
      <c r="I25" s="5">
        <v>5.7</v>
      </c>
      <c r="J25" s="5">
        <v>345</v>
      </c>
      <c r="K25" s="5" t="str" cm="1">
        <f t="array" ref="K25">_xlfn.IFS(J25&gt;299,"High HP",J25&gt;99,"Medium HP",J25&lt;100,"Low HP")</f>
        <v>High HP</v>
      </c>
      <c r="L25" s="5">
        <v>104.5</v>
      </c>
      <c r="M25" s="5">
        <v>73.599999999999994</v>
      </c>
      <c r="N25" s="5">
        <v>179.7</v>
      </c>
      <c r="O25" s="5">
        <v>3.21</v>
      </c>
      <c r="P25" s="5">
        <v>19.100000000000001</v>
      </c>
      <c r="Q25" s="5">
        <v>22</v>
      </c>
      <c r="R25" s="6">
        <v>41041</v>
      </c>
      <c r="S25" s="5">
        <v>141.14115000000001</v>
      </c>
      <c r="T25" s="5" t="s">
        <v>21</v>
      </c>
    </row>
    <row r="26" spans="1:27" hidden="1" x14ac:dyDescent="0.25">
      <c r="A26" s="3" t="s">
        <v>44</v>
      </c>
      <c r="B26" s="4" t="s">
        <v>51</v>
      </c>
      <c r="C26" s="10">
        <v>32299</v>
      </c>
      <c r="D26" s="10" t="s">
        <v>212</v>
      </c>
      <c r="E26" s="11">
        <v>13960</v>
      </c>
      <c r="F26" s="11">
        <v>9125</v>
      </c>
      <c r="G26" s="12">
        <f t="shared" si="0"/>
        <v>0.65365329512893988</v>
      </c>
      <c r="H26" s="12" t="str">
        <f t="shared" si="1"/>
        <v>POOR</v>
      </c>
      <c r="I26" s="5">
        <v>1.8</v>
      </c>
      <c r="J26" s="5">
        <v>120</v>
      </c>
      <c r="K26" s="5" t="str" cm="1">
        <f t="array" ref="K26">_xlfn.IFS(J26&gt;299,"High HP",J26&gt;99,"Medium HP",J26&lt;100,"Low HP")</f>
        <v>Medium HP</v>
      </c>
      <c r="L26" s="5">
        <v>97.1</v>
      </c>
      <c r="M26" s="5">
        <v>66.7</v>
      </c>
      <c r="N26" s="5">
        <v>174.3</v>
      </c>
      <c r="O26" s="5">
        <v>2.3980000000000001</v>
      </c>
      <c r="P26" s="5">
        <v>13.2</v>
      </c>
      <c r="Q26" s="5">
        <v>33</v>
      </c>
      <c r="R26" s="6">
        <v>40797</v>
      </c>
      <c r="S26" s="5">
        <v>48.297636099999998</v>
      </c>
      <c r="T26" s="5" t="s">
        <v>21</v>
      </c>
    </row>
    <row r="27" spans="1:27" hidden="1" x14ac:dyDescent="0.25">
      <c r="A27" s="3" t="s">
        <v>44</v>
      </c>
      <c r="B27" s="4" t="s">
        <v>52</v>
      </c>
      <c r="C27" s="10">
        <v>21855</v>
      </c>
      <c r="D27" s="10" t="s">
        <v>212</v>
      </c>
      <c r="E27" s="11">
        <v>9235</v>
      </c>
      <c r="F27" s="11">
        <v>5160</v>
      </c>
      <c r="G27" s="12">
        <f t="shared" si="0"/>
        <v>0.55874390904168925</v>
      </c>
      <c r="H27" s="12" t="str">
        <f t="shared" si="1"/>
        <v>POOR</v>
      </c>
      <c r="I27" s="5">
        <v>1</v>
      </c>
      <c r="J27" s="5">
        <v>55</v>
      </c>
      <c r="K27" s="5" t="str" cm="1">
        <f t="array" ref="K27">_xlfn.IFS(J27&gt;299,"High HP",J27&gt;99,"Medium HP",J27&lt;100,"Low HP")</f>
        <v>Low HP</v>
      </c>
      <c r="L27" s="5">
        <v>93.1</v>
      </c>
      <c r="M27" s="5">
        <v>62.6</v>
      </c>
      <c r="N27" s="5">
        <v>149.4</v>
      </c>
      <c r="O27" s="5">
        <v>1.895</v>
      </c>
      <c r="P27" s="5">
        <v>10.3</v>
      </c>
      <c r="Q27" s="5">
        <v>45</v>
      </c>
      <c r="R27" s="6">
        <v>41012</v>
      </c>
      <c r="S27" s="5">
        <v>23.276272330000001</v>
      </c>
      <c r="T27" s="5" t="s">
        <v>21</v>
      </c>
    </row>
    <row r="28" spans="1:27" hidden="1" x14ac:dyDescent="0.25">
      <c r="A28" s="3" t="s">
        <v>44</v>
      </c>
      <c r="B28" s="4" t="s">
        <v>53</v>
      </c>
      <c r="C28" s="10">
        <v>107995</v>
      </c>
      <c r="D28" s="10" t="s">
        <v>210</v>
      </c>
      <c r="E28" s="11">
        <v>18890</v>
      </c>
      <c r="F28" s="11">
        <v>11550</v>
      </c>
      <c r="G28" s="12">
        <f t="shared" si="0"/>
        <v>0.61143462149285333</v>
      </c>
      <c r="H28" s="12" t="str">
        <f t="shared" si="1"/>
        <v>POOR</v>
      </c>
      <c r="I28" s="5">
        <v>3.4</v>
      </c>
      <c r="J28" s="5">
        <v>180</v>
      </c>
      <c r="K28" s="5" t="str" cm="1">
        <f t="array" ref="K28">_xlfn.IFS(J28&gt;299,"High HP",J28&gt;99,"Medium HP",J28&lt;100,"Low HP")</f>
        <v>Medium HP</v>
      </c>
      <c r="L28" s="5">
        <v>110.5</v>
      </c>
      <c r="M28" s="5">
        <v>73</v>
      </c>
      <c r="N28" s="5">
        <v>200</v>
      </c>
      <c r="O28" s="5">
        <v>3.3889999999999998</v>
      </c>
      <c r="P28" s="5">
        <v>17</v>
      </c>
      <c r="Q28" s="5">
        <v>27</v>
      </c>
      <c r="R28" s="6">
        <v>40712</v>
      </c>
      <c r="S28" s="5">
        <v>71.838039440000003</v>
      </c>
      <c r="T28" s="5" t="s">
        <v>21</v>
      </c>
    </row>
    <row r="29" spans="1:27" hidden="1" x14ac:dyDescent="0.25">
      <c r="A29" s="3" t="s">
        <v>54</v>
      </c>
      <c r="B29" s="4" t="s">
        <v>55</v>
      </c>
      <c r="C29" s="10">
        <v>7854</v>
      </c>
      <c r="D29" s="10" t="s">
        <v>210</v>
      </c>
      <c r="E29" s="11">
        <v>19840</v>
      </c>
      <c r="F29" s="11">
        <v>12360</v>
      </c>
      <c r="G29" s="12">
        <f t="shared" si="0"/>
        <v>0.62298387096774188</v>
      </c>
      <c r="H29" s="12" t="str">
        <f t="shared" si="1"/>
        <v>POOR</v>
      </c>
      <c r="I29" s="5">
        <v>2.5</v>
      </c>
      <c r="J29" s="5">
        <v>163</v>
      </c>
      <c r="K29" s="5" t="str" cm="1">
        <f t="array" ref="K29">_xlfn.IFS(J29&gt;299,"High HP",J29&gt;99,"Medium HP",J29&lt;100,"Low HP")</f>
        <v>Medium HP</v>
      </c>
      <c r="L29" s="5">
        <v>103.7</v>
      </c>
      <c r="M29" s="5">
        <v>69.7</v>
      </c>
      <c r="N29" s="5">
        <v>190.9</v>
      </c>
      <c r="O29" s="5">
        <v>2.9670000000000001</v>
      </c>
      <c r="P29" s="5">
        <v>15.9</v>
      </c>
      <c r="Q29" s="5">
        <v>24</v>
      </c>
      <c r="R29" s="6">
        <v>40924</v>
      </c>
      <c r="S29" s="5">
        <v>65.957183959999995</v>
      </c>
      <c r="T29" s="5" t="s">
        <v>21</v>
      </c>
    </row>
    <row r="30" spans="1:27" hidden="1" x14ac:dyDescent="0.25">
      <c r="A30" s="3" t="s">
        <v>54</v>
      </c>
      <c r="B30" s="4" t="s">
        <v>56</v>
      </c>
      <c r="C30" s="10">
        <v>32775</v>
      </c>
      <c r="D30" s="10" t="s">
        <v>210</v>
      </c>
      <c r="E30" s="11">
        <v>24495</v>
      </c>
      <c r="F30" s="11">
        <v>14180</v>
      </c>
      <c r="G30" s="12">
        <f t="shared" si="0"/>
        <v>0.57889365176566643</v>
      </c>
      <c r="H30" s="12" t="str">
        <f t="shared" si="1"/>
        <v>POOR</v>
      </c>
      <c r="I30" s="5">
        <v>2.5</v>
      </c>
      <c r="J30" s="5">
        <v>168</v>
      </c>
      <c r="K30" s="5" t="str" cm="1">
        <f t="array" ref="K30">_xlfn.IFS(J30&gt;299,"High HP",J30&gt;99,"Medium HP",J30&lt;100,"Low HP")</f>
        <v>Medium HP</v>
      </c>
      <c r="L30" s="5">
        <v>106</v>
      </c>
      <c r="M30" s="5">
        <v>69.2</v>
      </c>
      <c r="N30" s="5">
        <v>193</v>
      </c>
      <c r="O30" s="5">
        <v>3.3319999999999999</v>
      </c>
      <c r="P30" s="5">
        <v>16</v>
      </c>
      <c r="Q30" s="5">
        <v>24</v>
      </c>
      <c r="R30" s="6">
        <v>40864</v>
      </c>
      <c r="S30" s="5">
        <v>69.521355049999997</v>
      </c>
      <c r="T30" s="5" t="s">
        <v>21</v>
      </c>
    </row>
    <row r="31" spans="1:27" hidden="1" x14ac:dyDescent="0.25">
      <c r="A31" s="3" t="s">
        <v>54</v>
      </c>
      <c r="B31" s="4" t="s">
        <v>57</v>
      </c>
      <c r="C31" s="10">
        <v>31148</v>
      </c>
      <c r="D31" s="10" t="s">
        <v>210</v>
      </c>
      <c r="E31" s="11">
        <v>22245</v>
      </c>
      <c r="F31" s="11">
        <v>13725</v>
      </c>
      <c r="G31" s="12">
        <f t="shared" si="0"/>
        <v>0.61699258260283207</v>
      </c>
      <c r="H31" s="12" t="str">
        <f t="shared" si="1"/>
        <v>POOR</v>
      </c>
      <c r="I31" s="5">
        <v>2.7</v>
      </c>
      <c r="J31" s="5">
        <v>200</v>
      </c>
      <c r="K31" s="5" t="str" cm="1">
        <f t="array" ref="K31">_xlfn.IFS(J31&gt;299,"High HP",J31&gt;99,"Medium HP",J31&lt;100,"Low HP")</f>
        <v>Medium HP</v>
      </c>
      <c r="L31" s="5">
        <v>113</v>
      </c>
      <c r="M31" s="5">
        <v>74.400000000000006</v>
      </c>
      <c r="N31" s="5">
        <v>209.1</v>
      </c>
      <c r="O31" s="5">
        <v>3.452</v>
      </c>
      <c r="P31" s="5">
        <v>17</v>
      </c>
      <c r="Q31" s="5">
        <v>26</v>
      </c>
      <c r="R31" s="6">
        <v>41066</v>
      </c>
      <c r="S31" s="5">
        <v>80.02378204</v>
      </c>
      <c r="T31" s="5" t="s">
        <v>21</v>
      </c>
    </row>
    <row r="32" spans="1:27" hidden="1" x14ac:dyDescent="0.25">
      <c r="A32" s="3" t="s">
        <v>54</v>
      </c>
      <c r="B32" s="4" t="s">
        <v>58</v>
      </c>
      <c r="C32" s="10">
        <v>32305.999999999996</v>
      </c>
      <c r="D32" s="10" t="s">
        <v>210</v>
      </c>
      <c r="E32" s="11">
        <v>16480</v>
      </c>
      <c r="F32" s="11">
        <v>12640</v>
      </c>
      <c r="G32" s="12">
        <f t="shared" si="0"/>
        <v>0.76699029126213591</v>
      </c>
      <c r="H32" s="12" t="str">
        <f t="shared" si="1"/>
        <v>GOOD</v>
      </c>
      <c r="I32" s="5">
        <v>2</v>
      </c>
      <c r="J32" s="5">
        <v>132</v>
      </c>
      <c r="K32" s="5" t="str" cm="1">
        <f t="array" ref="K32">_xlfn.IFS(J32&gt;299,"High HP",J32&gt;99,"Medium HP",J32&lt;100,"Low HP")</f>
        <v>Medium HP</v>
      </c>
      <c r="L32" s="5">
        <v>108</v>
      </c>
      <c r="M32" s="5">
        <v>71</v>
      </c>
      <c r="N32" s="5">
        <v>186</v>
      </c>
      <c r="O32" s="5">
        <v>2.911</v>
      </c>
      <c r="P32" s="5">
        <v>16</v>
      </c>
      <c r="Q32" s="5">
        <v>27</v>
      </c>
      <c r="R32" s="6">
        <v>40822</v>
      </c>
      <c r="S32" s="5">
        <v>53.566199869999998</v>
      </c>
      <c r="T32" s="5" t="s">
        <v>21</v>
      </c>
    </row>
    <row r="33" spans="1:20" hidden="1" x14ac:dyDescent="0.25">
      <c r="A33" s="3" t="s">
        <v>54</v>
      </c>
      <c r="B33" s="4" t="s">
        <v>59</v>
      </c>
      <c r="C33" s="10">
        <v>13462</v>
      </c>
      <c r="D33" s="10" t="s">
        <v>210</v>
      </c>
      <c r="E33" s="11">
        <v>28340</v>
      </c>
      <c r="F33" s="11">
        <v>17325</v>
      </c>
      <c r="G33" s="12">
        <f t="shared" si="0"/>
        <v>0.61132674664784759</v>
      </c>
      <c r="H33" s="12" t="str">
        <f t="shared" si="1"/>
        <v>POOR</v>
      </c>
      <c r="I33" s="5">
        <v>3.5</v>
      </c>
      <c r="J33" s="5">
        <v>253</v>
      </c>
      <c r="K33" s="5" t="str" cm="1">
        <f t="array" ref="K33">_xlfn.IFS(J33&gt;299,"High HP",J33&gt;99,"Medium HP",J33&lt;100,"Low HP")</f>
        <v>Medium HP</v>
      </c>
      <c r="L33" s="5">
        <v>113</v>
      </c>
      <c r="M33" s="5">
        <v>74.400000000000006</v>
      </c>
      <c r="N33" s="5">
        <v>207.7</v>
      </c>
      <c r="O33" s="5">
        <v>3.5640000000000001</v>
      </c>
      <c r="P33" s="5">
        <v>17</v>
      </c>
      <c r="Q33" s="5">
        <v>23</v>
      </c>
      <c r="R33" s="6">
        <v>41037</v>
      </c>
      <c r="S33" s="5">
        <v>101.3292807</v>
      </c>
      <c r="T33" s="5" t="s">
        <v>21</v>
      </c>
    </row>
    <row r="34" spans="1:20" hidden="1" x14ac:dyDescent="0.25">
      <c r="A34" s="3" t="s">
        <v>54</v>
      </c>
      <c r="B34" s="4" t="s">
        <v>60</v>
      </c>
      <c r="C34" s="10">
        <v>30696</v>
      </c>
      <c r="D34" s="10" t="s">
        <v>210</v>
      </c>
      <c r="E34" s="11">
        <v>29185</v>
      </c>
      <c r="F34" s="11">
        <v>18425</v>
      </c>
      <c r="G34" s="12">
        <f t="shared" ref="G34:G65" si="2">SUM(F34/E34)</f>
        <v>0.63131745759808122</v>
      </c>
      <c r="H34" s="12" t="str">
        <f t="shared" ref="H34:H65" si="3">IF(G34&gt;69%, "GOOD", "POOR")</f>
        <v>POOR</v>
      </c>
      <c r="I34" s="5">
        <v>3.5</v>
      </c>
      <c r="J34" s="5">
        <v>253</v>
      </c>
      <c r="K34" s="5" t="str" cm="1">
        <f t="array" ref="K34">_xlfn.IFS(J34&gt;299,"High HP",J34&gt;99,"Medium HP",J34&lt;100,"Low HP")</f>
        <v>Medium HP</v>
      </c>
      <c r="L34" s="5">
        <v>113</v>
      </c>
      <c r="M34" s="5">
        <v>74.400000000000006</v>
      </c>
      <c r="N34" s="5">
        <v>197.8</v>
      </c>
      <c r="O34" s="5">
        <v>3.5670000000000002</v>
      </c>
      <c r="P34" s="5">
        <v>17</v>
      </c>
      <c r="Q34" s="5">
        <v>23</v>
      </c>
      <c r="R34" s="6">
        <v>40949</v>
      </c>
      <c r="S34" s="5">
        <v>101.6552441</v>
      </c>
      <c r="T34" s="5" t="s">
        <v>21</v>
      </c>
    </row>
    <row r="35" spans="1:20" hidden="1" x14ac:dyDescent="0.25">
      <c r="A35" s="3" t="s">
        <v>61</v>
      </c>
      <c r="B35" s="4" t="s">
        <v>62</v>
      </c>
      <c r="C35" s="10">
        <v>76034</v>
      </c>
      <c r="D35" s="10" t="s">
        <v>225</v>
      </c>
      <c r="E35" s="11">
        <v>12640</v>
      </c>
      <c r="F35" s="11">
        <v>7750</v>
      </c>
      <c r="G35" s="12">
        <f t="shared" si="2"/>
        <v>0.61313291139240511</v>
      </c>
      <c r="H35" s="12" t="str">
        <f t="shared" si="3"/>
        <v>POOR</v>
      </c>
      <c r="I35" s="5">
        <v>2</v>
      </c>
      <c r="J35" s="5">
        <v>132</v>
      </c>
      <c r="K35" s="5" t="str" cm="1">
        <f t="array" ref="K35">_xlfn.IFS(J35&gt;299,"High HP",J35&gt;99,"Medium HP",J35&lt;100,"Low HP")</f>
        <v>Medium HP</v>
      </c>
      <c r="L35" s="5">
        <v>105</v>
      </c>
      <c r="M35" s="5">
        <v>74.400000000000006</v>
      </c>
      <c r="N35" s="5">
        <v>174.4</v>
      </c>
      <c r="O35" s="5">
        <v>2.5670000000000002</v>
      </c>
      <c r="P35" s="5">
        <v>12.5</v>
      </c>
      <c r="Q35" s="5">
        <v>29</v>
      </c>
      <c r="R35" s="6">
        <v>40889</v>
      </c>
      <c r="S35" s="5">
        <v>52.084898750000001</v>
      </c>
      <c r="T35" s="5" t="s">
        <v>21</v>
      </c>
    </row>
    <row r="36" spans="1:20" hidden="1" x14ac:dyDescent="0.25">
      <c r="A36" s="3" t="s">
        <v>61</v>
      </c>
      <c r="B36" s="4" t="s">
        <v>63</v>
      </c>
      <c r="C36" s="10">
        <v>4734</v>
      </c>
      <c r="D36" s="10" t="s">
        <v>220</v>
      </c>
      <c r="E36" s="11">
        <v>19045</v>
      </c>
      <c r="F36" s="11">
        <v>12545</v>
      </c>
      <c r="G36" s="12">
        <f t="shared" si="2"/>
        <v>0.65870307167235498</v>
      </c>
      <c r="H36" s="12" t="str">
        <f t="shared" si="3"/>
        <v>POOR</v>
      </c>
      <c r="I36" s="5">
        <v>2.5</v>
      </c>
      <c r="J36" s="5">
        <v>163</v>
      </c>
      <c r="K36" s="5" t="str" cm="1">
        <f t="array" ref="K36">_xlfn.IFS(J36&gt;299,"High HP",J36&gt;99,"Medium HP",J36&lt;100,"Low HP")</f>
        <v>Medium HP</v>
      </c>
      <c r="L36" s="5">
        <v>103.7</v>
      </c>
      <c r="M36" s="5">
        <v>69.099999999999994</v>
      </c>
      <c r="N36" s="5">
        <v>190.2</v>
      </c>
      <c r="O36" s="5">
        <v>2.879</v>
      </c>
      <c r="P36" s="5">
        <v>15.9</v>
      </c>
      <c r="Q36" s="5">
        <v>24</v>
      </c>
      <c r="R36" s="6">
        <v>41091</v>
      </c>
      <c r="S36" s="5">
        <v>65.650508340000002</v>
      </c>
      <c r="T36" s="5" t="s">
        <v>21</v>
      </c>
    </row>
    <row r="37" spans="1:20" hidden="1" x14ac:dyDescent="0.25">
      <c r="A37" s="3" t="s">
        <v>61</v>
      </c>
      <c r="B37" s="4" t="s">
        <v>64</v>
      </c>
      <c r="C37" s="10">
        <v>71186</v>
      </c>
      <c r="D37" s="10" t="s">
        <v>215</v>
      </c>
      <c r="E37" s="11">
        <v>20230</v>
      </c>
      <c r="F37" s="11">
        <v>10185</v>
      </c>
      <c r="G37" s="12">
        <f t="shared" si="2"/>
        <v>0.5034602076124568</v>
      </c>
      <c r="H37" s="12" t="str">
        <f t="shared" si="3"/>
        <v>POOR</v>
      </c>
      <c r="I37" s="5">
        <v>2.5</v>
      </c>
      <c r="J37" s="5">
        <v>168</v>
      </c>
      <c r="K37" s="5" t="str" cm="1">
        <f t="array" ref="K37">_xlfn.IFS(J37&gt;299,"High HP",J37&gt;99,"Medium HP",J37&lt;100,"Low HP")</f>
        <v>Medium HP</v>
      </c>
      <c r="L37" s="5">
        <v>108</v>
      </c>
      <c r="M37" s="5">
        <v>71</v>
      </c>
      <c r="N37" s="5">
        <v>186</v>
      </c>
      <c r="O37" s="5">
        <v>3.0579999999999998</v>
      </c>
      <c r="P37" s="5">
        <v>16</v>
      </c>
      <c r="Q37" s="5">
        <v>24</v>
      </c>
      <c r="R37" s="6">
        <v>40847</v>
      </c>
      <c r="S37" s="5">
        <v>67.876107840000003</v>
      </c>
      <c r="T37" s="5" t="s">
        <v>21</v>
      </c>
    </row>
    <row r="38" spans="1:20" hidden="1" x14ac:dyDescent="0.25">
      <c r="A38" s="3" t="s">
        <v>61</v>
      </c>
      <c r="B38" s="4" t="s">
        <v>65</v>
      </c>
      <c r="C38" s="10">
        <v>88028</v>
      </c>
      <c r="D38" s="10" t="s">
        <v>215</v>
      </c>
      <c r="E38" s="11">
        <v>22505</v>
      </c>
      <c r="F38" s="11">
        <v>12275</v>
      </c>
      <c r="G38" s="12">
        <f t="shared" si="2"/>
        <v>0.54543434792268386</v>
      </c>
      <c r="H38" s="12" t="str">
        <f t="shared" si="3"/>
        <v>POOR</v>
      </c>
      <c r="I38" s="5">
        <v>2.7</v>
      </c>
      <c r="J38" s="5">
        <v>202</v>
      </c>
      <c r="K38" s="5" t="str" cm="1">
        <f t="array" ref="K38">_xlfn.IFS(J38&gt;299,"High HP",J38&gt;99,"Medium HP",J38&lt;100,"Low HP")</f>
        <v>Medium HP</v>
      </c>
      <c r="L38" s="5">
        <v>113</v>
      </c>
      <c r="M38" s="5">
        <v>74.7</v>
      </c>
      <c r="N38" s="5">
        <v>203.7</v>
      </c>
      <c r="O38" s="5">
        <v>3.4889999999999999</v>
      </c>
      <c r="P38" s="5">
        <v>17</v>
      </c>
      <c r="Q38" s="5">
        <v>22</v>
      </c>
      <c r="R38" s="6">
        <v>41062</v>
      </c>
      <c r="S38" s="5">
        <v>80.831470170000003</v>
      </c>
      <c r="T38" s="5" t="s">
        <v>21</v>
      </c>
    </row>
    <row r="39" spans="1:20" hidden="1" x14ac:dyDescent="0.25">
      <c r="A39" s="3" t="s">
        <v>61</v>
      </c>
      <c r="B39" s="4" t="s">
        <v>66</v>
      </c>
      <c r="C39" s="10">
        <v>916</v>
      </c>
      <c r="D39" s="10" t="s">
        <v>215</v>
      </c>
      <c r="E39" s="11">
        <v>69725</v>
      </c>
      <c r="F39" s="11">
        <v>58470</v>
      </c>
      <c r="G39" s="12">
        <f t="shared" si="2"/>
        <v>0.83858013624955186</v>
      </c>
      <c r="H39" s="12" t="str">
        <f t="shared" si="3"/>
        <v>GOOD</v>
      </c>
      <c r="I39" s="5">
        <v>8</v>
      </c>
      <c r="J39" s="5">
        <v>450</v>
      </c>
      <c r="K39" s="5" t="str" cm="1">
        <f t="array" ref="K39">_xlfn.IFS(J39&gt;299,"High HP",J39&gt;99,"Medium HP",J39&lt;100,"Low HP")</f>
        <v>High HP</v>
      </c>
      <c r="L39" s="5">
        <v>96.2</v>
      </c>
      <c r="M39" s="5">
        <v>75.7</v>
      </c>
      <c r="N39" s="5">
        <v>176.7</v>
      </c>
      <c r="O39" s="5">
        <v>3.375</v>
      </c>
      <c r="P39" s="5">
        <v>19</v>
      </c>
      <c r="Q39" s="5">
        <v>16</v>
      </c>
      <c r="R39" s="6">
        <v>40762</v>
      </c>
      <c r="S39" s="5">
        <v>188.14432300000001</v>
      </c>
      <c r="T39" s="5" t="s">
        <v>21</v>
      </c>
    </row>
    <row r="40" spans="1:20" hidden="1" x14ac:dyDescent="0.25">
      <c r="A40" s="3" t="s">
        <v>61</v>
      </c>
      <c r="B40" s="4" t="s">
        <v>67</v>
      </c>
      <c r="C40" s="10">
        <v>227061</v>
      </c>
      <c r="D40" s="10" t="s">
        <v>210</v>
      </c>
      <c r="E40" s="11">
        <v>19460</v>
      </c>
      <c r="F40" s="11">
        <v>15060</v>
      </c>
      <c r="G40" s="12">
        <f t="shared" si="2"/>
        <v>0.77389516957862281</v>
      </c>
      <c r="H40" s="12" t="str">
        <f t="shared" si="3"/>
        <v>GOOD</v>
      </c>
      <c r="I40" s="5">
        <v>5.2</v>
      </c>
      <c r="J40" s="5">
        <v>230</v>
      </c>
      <c r="K40" s="5" t="str" cm="1">
        <f t="array" ref="K40">_xlfn.IFS(J40&gt;299,"High HP",J40&gt;99,"Medium HP",J40&lt;100,"Low HP")</f>
        <v>Medium HP</v>
      </c>
      <c r="L40" s="5">
        <v>138.69999999999999</v>
      </c>
      <c r="M40" s="5">
        <v>79.3</v>
      </c>
      <c r="N40" s="5">
        <v>224.2</v>
      </c>
      <c r="O40" s="5">
        <v>4.47</v>
      </c>
      <c r="P40" s="5">
        <v>26</v>
      </c>
      <c r="Q40" s="5">
        <v>17</v>
      </c>
      <c r="R40" s="6">
        <v>40974</v>
      </c>
      <c r="S40" s="5">
        <v>90.211700050000005</v>
      </c>
      <c r="T40" s="5" t="s">
        <v>43</v>
      </c>
    </row>
    <row r="41" spans="1:20" hidden="1" x14ac:dyDescent="0.25">
      <c r="A41" s="3" t="s">
        <v>61</v>
      </c>
      <c r="B41" s="4" t="s">
        <v>68</v>
      </c>
      <c r="C41" s="10">
        <v>16767</v>
      </c>
      <c r="D41" s="10" t="s">
        <v>224</v>
      </c>
      <c r="E41" s="11">
        <v>21315</v>
      </c>
      <c r="F41" s="11">
        <v>15510</v>
      </c>
      <c r="G41" s="12">
        <f t="shared" si="2"/>
        <v>0.72765657987332866</v>
      </c>
      <c r="H41" s="12" t="str">
        <f t="shared" si="3"/>
        <v>GOOD</v>
      </c>
      <c r="I41" s="5">
        <v>3.9</v>
      </c>
      <c r="J41" s="5">
        <v>175</v>
      </c>
      <c r="K41" s="5" t="str" cm="1">
        <f t="array" ref="K41">_xlfn.IFS(J41&gt;299,"High HP",J41&gt;99,"Medium HP",J41&lt;100,"Low HP")</f>
        <v>Medium HP</v>
      </c>
      <c r="L41" s="5">
        <v>109.6</v>
      </c>
      <c r="M41" s="5">
        <v>78.8</v>
      </c>
      <c r="N41" s="5">
        <v>192.6</v>
      </c>
      <c r="O41" s="5">
        <v>4.2450000000000001</v>
      </c>
      <c r="P41" s="5">
        <v>32</v>
      </c>
      <c r="Q41" s="5">
        <v>15</v>
      </c>
      <c r="R41" s="6">
        <v>40914</v>
      </c>
      <c r="S41" s="5">
        <v>71.135291609999996</v>
      </c>
      <c r="T41" s="5" t="s">
        <v>43</v>
      </c>
    </row>
    <row r="42" spans="1:20" hidden="1" x14ac:dyDescent="0.25">
      <c r="A42" s="3" t="s">
        <v>61</v>
      </c>
      <c r="B42" s="4" t="s">
        <v>69</v>
      </c>
      <c r="C42" s="10">
        <v>31038</v>
      </c>
      <c r="D42" s="10" t="s">
        <v>217</v>
      </c>
      <c r="E42" s="11">
        <v>18575</v>
      </c>
      <c r="F42" s="11">
        <v>13425</v>
      </c>
      <c r="G42" s="12">
        <f t="shared" si="2"/>
        <v>0.7227456258411844</v>
      </c>
      <c r="H42" s="12" t="str">
        <f t="shared" si="3"/>
        <v>GOOD</v>
      </c>
      <c r="I42" s="5">
        <v>3.9</v>
      </c>
      <c r="J42" s="5">
        <v>175</v>
      </c>
      <c r="K42" s="5" t="str" cm="1">
        <f t="array" ref="K42">_xlfn.IFS(J42&gt;299,"High HP",J42&gt;99,"Medium HP",J42&lt;100,"Low HP")</f>
        <v>Medium HP</v>
      </c>
      <c r="L42" s="5">
        <v>127.2</v>
      </c>
      <c r="M42" s="5">
        <v>78.8</v>
      </c>
      <c r="N42" s="5">
        <v>208.5</v>
      </c>
      <c r="O42" s="5">
        <v>4.298</v>
      </c>
      <c r="P42" s="5">
        <v>32</v>
      </c>
      <c r="Q42" s="5">
        <v>16</v>
      </c>
      <c r="R42" s="6">
        <v>41116</v>
      </c>
      <c r="S42" s="5">
        <v>70.078321540000005</v>
      </c>
      <c r="T42" s="5" t="s">
        <v>43</v>
      </c>
    </row>
    <row r="43" spans="1:20" hidden="1" x14ac:dyDescent="0.25">
      <c r="A43" s="3" t="s">
        <v>61</v>
      </c>
      <c r="B43" s="4" t="s">
        <v>70</v>
      </c>
      <c r="C43" s="10">
        <v>111313</v>
      </c>
      <c r="D43" s="10" t="s">
        <v>217</v>
      </c>
      <c r="E43" s="11">
        <v>16980</v>
      </c>
      <c r="F43" s="11">
        <v>11260</v>
      </c>
      <c r="G43" s="12">
        <f t="shared" si="2"/>
        <v>0.66313309776207308</v>
      </c>
      <c r="H43" s="12" t="str">
        <f t="shared" si="3"/>
        <v>POOR</v>
      </c>
      <c r="I43" s="5">
        <v>2.5</v>
      </c>
      <c r="J43" s="5">
        <v>120</v>
      </c>
      <c r="K43" s="5" t="str" cm="1">
        <f t="array" ref="K43">_xlfn.IFS(J43&gt;299,"High HP",J43&gt;99,"Medium HP",J43&lt;100,"Low HP")</f>
        <v>Medium HP</v>
      </c>
      <c r="L43" s="5">
        <v>131</v>
      </c>
      <c r="M43" s="5">
        <v>71.5</v>
      </c>
      <c r="N43" s="5">
        <v>215</v>
      </c>
      <c r="O43" s="5">
        <v>3.5569999999999999</v>
      </c>
      <c r="P43" s="5">
        <v>22</v>
      </c>
      <c r="Q43" s="5">
        <v>19</v>
      </c>
      <c r="R43" s="6">
        <v>40872</v>
      </c>
      <c r="S43" s="5">
        <v>49.64500177</v>
      </c>
      <c r="T43" s="5" t="s">
        <v>43</v>
      </c>
    </row>
    <row r="44" spans="1:20" hidden="1" x14ac:dyDescent="0.25">
      <c r="A44" s="3" t="s">
        <v>61</v>
      </c>
      <c r="B44" s="4" t="s">
        <v>71</v>
      </c>
      <c r="C44" s="10">
        <v>101323</v>
      </c>
      <c r="D44" s="10" t="s">
        <v>217</v>
      </c>
      <c r="E44" s="11">
        <v>26310</v>
      </c>
      <c r="F44" s="11">
        <v>21436</v>
      </c>
      <c r="G44" s="12">
        <f t="shared" si="2"/>
        <v>0.81474724439376667</v>
      </c>
      <c r="H44" s="12" t="str">
        <f t="shared" si="3"/>
        <v>GOOD</v>
      </c>
      <c r="I44" s="5">
        <v>5.2</v>
      </c>
      <c r="J44" s="5">
        <v>230</v>
      </c>
      <c r="K44" s="5" t="str" cm="1">
        <f t="array" ref="K44">_xlfn.IFS(J44&gt;299,"High HP",J44&gt;99,"Medium HP",J44&lt;100,"Low HP")</f>
        <v>Medium HP</v>
      </c>
      <c r="L44" s="5">
        <v>115.7</v>
      </c>
      <c r="M44" s="5">
        <v>71.7</v>
      </c>
      <c r="N44" s="5">
        <v>193.5</v>
      </c>
      <c r="O44" s="5">
        <v>4.3940000000000001</v>
      </c>
      <c r="P44" s="5">
        <v>25</v>
      </c>
      <c r="Q44" s="5">
        <v>17</v>
      </c>
      <c r="R44" s="6">
        <v>41087</v>
      </c>
      <c r="S44" s="5">
        <v>92.85412522</v>
      </c>
      <c r="T44" s="5" t="s">
        <v>43</v>
      </c>
    </row>
    <row r="45" spans="1:20" hidden="1" x14ac:dyDescent="0.25">
      <c r="A45" s="3" t="s">
        <v>61</v>
      </c>
      <c r="B45" s="4" t="s">
        <v>72</v>
      </c>
      <c r="C45" s="10">
        <v>181749</v>
      </c>
      <c r="D45" s="10" t="s">
        <v>210</v>
      </c>
      <c r="E45" s="11">
        <v>19565</v>
      </c>
      <c r="F45" s="11">
        <v>12025</v>
      </c>
      <c r="G45" s="12">
        <f t="shared" si="2"/>
        <v>0.61461794019933558</v>
      </c>
      <c r="H45" s="12" t="str">
        <f t="shared" si="3"/>
        <v>POOR</v>
      </c>
      <c r="I45" s="5">
        <v>2.4</v>
      </c>
      <c r="J45" s="5">
        <v>150</v>
      </c>
      <c r="K45" s="5" t="str" cm="1">
        <f t="array" ref="K45">_xlfn.IFS(J45&gt;299,"High HP",J45&gt;99,"Medium HP",J45&lt;100,"Low HP")</f>
        <v>Medium HP</v>
      </c>
      <c r="L45" s="5">
        <v>113.3</v>
      </c>
      <c r="M45" s="5">
        <v>76.8</v>
      </c>
      <c r="N45" s="5">
        <v>186.3</v>
      </c>
      <c r="O45" s="5">
        <v>3.5329999999999999</v>
      </c>
      <c r="P45" s="5">
        <v>20</v>
      </c>
      <c r="Q45" s="5">
        <v>24</v>
      </c>
      <c r="R45" s="6">
        <v>40787</v>
      </c>
      <c r="S45" s="5">
        <v>61.227000310000001</v>
      </c>
      <c r="T45" s="5" t="s">
        <v>43</v>
      </c>
    </row>
    <row r="46" spans="1:20" hidden="1" x14ac:dyDescent="0.25">
      <c r="A46" s="3" t="s">
        <v>73</v>
      </c>
      <c r="B46" s="4" t="s">
        <v>74</v>
      </c>
      <c r="C46" s="10">
        <v>70227</v>
      </c>
      <c r="D46" s="10" t="s">
        <v>212</v>
      </c>
      <c r="E46" s="11">
        <v>12070</v>
      </c>
      <c r="F46" s="11">
        <v>7425</v>
      </c>
      <c r="G46" s="12">
        <f t="shared" si="2"/>
        <v>0.61516155758077884</v>
      </c>
      <c r="H46" s="12" t="str">
        <f t="shared" si="3"/>
        <v>POOR</v>
      </c>
      <c r="I46" s="5">
        <v>2</v>
      </c>
      <c r="J46" s="5">
        <v>110</v>
      </c>
      <c r="K46" s="5" t="str" cm="1">
        <f t="array" ref="K46">_xlfn.IFS(J46&gt;299,"High HP",J46&gt;99,"Medium HP",J46&lt;100,"Low HP")</f>
        <v>Medium HP</v>
      </c>
      <c r="L46" s="5">
        <v>98.4</v>
      </c>
      <c r="M46" s="5">
        <v>67</v>
      </c>
      <c r="N46" s="5">
        <v>174.7</v>
      </c>
      <c r="O46" s="5">
        <v>2.468</v>
      </c>
      <c r="P46" s="5">
        <v>12.7</v>
      </c>
      <c r="Q46" s="5">
        <v>30</v>
      </c>
      <c r="R46" s="6">
        <v>40999</v>
      </c>
      <c r="S46" s="5">
        <v>44.083709460000001</v>
      </c>
      <c r="T46" s="5" t="s">
        <v>21</v>
      </c>
    </row>
    <row r="47" spans="1:20" hidden="1" x14ac:dyDescent="0.25">
      <c r="A47" s="3" t="s">
        <v>73</v>
      </c>
      <c r="B47" s="4" t="s">
        <v>75</v>
      </c>
      <c r="C47" s="10">
        <v>113369</v>
      </c>
      <c r="D47" s="10" t="s">
        <v>211</v>
      </c>
      <c r="E47" s="11">
        <v>21560</v>
      </c>
      <c r="F47" s="11">
        <v>12760</v>
      </c>
      <c r="G47" s="12">
        <f t="shared" si="2"/>
        <v>0.59183673469387754</v>
      </c>
      <c r="H47" s="12" t="str">
        <f t="shared" si="3"/>
        <v>POOR</v>
      </c>
      <c r="I47" s="5">
        <v>3.8</v>
      </c>
      <c r="J47" s="5">
        <v>190</v>
      </c>
      <c r="K47" s="5" t="str" cm="1">
        <f t="array" ref="K47">_xlfn.IFS(J47&gt;299,"High HP",J47&gt;99,"Medium HP",J47&lt;100,"Low HP")</f>
        <v>Medium HP</v>
      </c>
      <c r="L47" s="5">
        <v>101.3</v>
      </c>
      <c r="M47" s="5">
        <v>73.099999999999994</v>
      </c>
      <c r="N47" s="5">
        <v>183.2</v>
      </c>
      <c r="O47" s="5">
        <v>3.2029999999999998</v>
      </c>
      <c r="P47" s="5">
        <v>15.7</v>
      </c>
      <c r="Q47" s="5">
        <v>24</v>
      </c>
      <c r="R47" s="6">
        <v>40939</v>
      </c>
      <c r="S47" s="5">
        <v>76.509184559999994</v>
      </c>
      <c r="T47" s="5" t="s">
        <v>21</v>
      </c>
    </row>
    <row r="48" spans="1:20" hidden="1" x14ac:dyDescent="0.25">
      <c r="A48" s="3" t="s">
        <v>73</v>
      </c>
      <c r="B48" s="4" t="s">
        <v>76</v>
      </c>
      <c r="C48" s="10">
        <v>35068</v>
      </c>
      <c r="D48" s="10" t="s">
        <v>211</v>
      </c>
      <c r="E48" s="11">
        <v>17035</v>
      </c>
      <c r="F48" s="11">
        <v>8835</v>
      </c>
      <c r="G48" s="12">
        <f t="shared" si="2"/>
        <v>0.5186380980334605</v>
      </c>
      <c r="H48" s="12" t="str">
        <f t="shared" si="3"/>
        <v>POOR</v>
      </c>
      <c r="I48" s="5">
        <v>2.5</v>
      </c>
      <c r="J48" s="5">
        <v>170</v>
      </c>
      <c r="K48" s="5" t="str" cm="1">
        <f t="array" ref="K48">_xlfn.IFS(J48&gt;299,"High HP",J48&gt;99,"Medium HP",J48&lt;100,"Low HP")</f>
        <v>Medium HP</v>
      </c>
      <c r="L48" s="5">
        <v>106.5</v>
      </c>
      <c r="M48" s="5">
        <v>69.099999999999994</v>
      </c>
      <c r="N48" s="5">
        <v>184.6</v>
      </c>
      <c r="O48" s="5">
        <v>2.7690000000000001</v>
      </c>
      <c r="P48" s="5">
        <v>15</v>
      </c>
      <c r="Q48" s="5">
        <v>25</v>
      </c>
      <c r="R48" s="6">
        <v>41141</v>
      </c>
      <c r="S48" s="5">
        <v>67.351010720000005</v>
      </c>
      <c r="T48" s="5" t="s">
        <v>21</v>
      </c>
    </row>
    <row r="49" spans="1:20" hidden="1" x14ac:dyDescent="0.25">
      <c r="A49" s="3" t="s">
        <v>73</v>
      </c>
      <c r="B49" s="4" t="s">
        <v>77</v>
      </c>
      <c r="C49" s="10">
        <v>245815</v>
      </c>
      <c r="D49" s="10" t="s">
        <v>211</v>
      </c>
      <c r="E49" s="11">
        <v>17885</v>
      </c>
      <c r="F49" s="11">
        <v>10055</v>
      </c>
      <c r="G49" s="12">
        <f t="shared" si="2"/>
        <v>0.56220296337713171</v>
      </c>
      <c r="H49" s="12" t="str">
        <f t="shared" si="3"/>
        <v>POOR</v>
      </c>
      <c r="I49" s="5">
        <v>3</v>
      </c>
      <c r="J49" s="5">
        <v>155</v>
      </c>
      <c r="K49" s="5" t="str" cm="1">
        <f t="array" ref="K49">_xlfn.IFS(J49&gt;299,"High HP",J49&gt;99,"Medium HP",J49&lt;100,"Low HP")</f>
        <v>Medium HP</v>
      </c>
      <c r="L49" s="5">
        <v>108.5</v>
      </c>
      <c r="M49" s="5">
        <v>73</v>
      </c>
      <c r="N49" s="5">
        <v>197.6</v>
      </c>
      <c r="O49" s="5">
        <v>3.3679999999999999</v>
      </c>
      <c r="P49" s="5">
        <v>16</v>
      </c>
      <c r="Q49" s="5">
        <v>24</v>
      </c>
      <c r="R49" s="6">
        <v>40897</v>
      </c>
      <c r="S49" s="5">
        <v>62.503739500000002</v>
      </c>
      <c r="T49" s="5" t="s">
        <v>21</v>
      </c>
    </row>
    <row r="50" spans="1:20" hidden="1" x14ac:dyDescent="0.25">
      <c r="A50" s="3" t="s">
        <v>73</v>
      </c>
      <c r="B50" s="4" t="s">
        <v>78</v>
      </c>
      <c r="C50" s="10">
        <v>175670</v>
      </c>
      <c r="D50" s="10" t="s">
        <v>211</v>
      </c>
      <c r="E50" s="11">
        <v>12315</v>
      </c>
      <c r="F50" s="11">
        <v>8670</v>
      </c>
      <c r="G50" s="12">
        <f t="shared" si="2"/>
        <v>0.7040194884287454</v>
      </c>
      <c r="H50" s="12" t="str">
        <f t="shared" si="3"/>
        <v>GOOD</v>
      </c>
      <c r="I50" s="5">
        <v>2</v>
      </c>
      <c r="J50" s="5">
        <v>107</v>
      </c>
      <c r="K50" s="5" t="str" cm="1">
        <f t="array" ref="K50">_xlfn.IFS(J50&gt;299,"High HP",J50&gt;99,"Medium HP",J50&lt;100,"Low HP")</f>
        <v>Medium HP</v>
      </c>
      <c r="L50" s="5">
        <v>103</v>
      </c>
      <c r="M50" s="5">
        <v>66.900000000000006</v>
      </c>
      <c r="N50" s="5">
        <v>174.8</v>
      </c>
      <c r="O50" s="5">
        <v>2.5640000000000001</v>
      </c>
      <c r="P50" s="5">
        <v>13.2</v>
      </c>
      <c r="Q50" s="5">
        <v>30</v>
      </c>
      <c r="R50" s="6">
        <v>41112</v>
      </c>
      <c r="S50" s="5">
        <v>43.117132009999999</v>
      </c>
      <c r="T50" s="5" t="s">
        <v>21</v>
      </c>
    </row>
    <row r="51" spans="1:20" hidden="1" x14ac:dyDescent="0.25">
      <c r="A51" s="3" t="s">
        <v>73</v>
      </c>
      <c r="B51" s="4" t="s">
        <v>79</v>
      </c>
      <c r="C51" s="10">
        <v>63403</v>
      </c>
      <c r="D51" s="10" t="s">
        <v>210</v>
      </c>
      <c r="E51" s="11">
        <v>22195</v>
      </c>
      <c r="F51" s="11">
        <v>14210</v>
      </c>
      <c r="G51" s="12">
        <f t="shared" si="2"/>
        <v>0.64023428700157692</v>
      </c>
      <c r="H51" s="12" t="str">
        <f t="shared" si="3"/>
        <v>POOR</v>
      </c>
      <c r="I51" s="5">
        <v>4.5999999999999996</v>
      </c>
      <c r="J51" s="5">
        <v>200</v>
      </c>
      <c r="K51" s="5" t="str" cm="1">
        <f t="array" ref="K51">_xlfn.IFS(J51&gt;299,"High HP",J51&gt;99,"Medium HP",J51&lt;100,"Low HP")</f>
        <v>Medium HP</v>
      </c>
      <c r="L51" s="5">
        <v>114.7</v>
      </c>
      <c r="M51" s="5">
        <v>78.2</v>
      </c>
      <c r="N51" s="5">
        <v>212</v>
      </c>
      <c r="O51" s="5">
        <v>3.9079999999999999</v>
      </c>
      <c r="P51" s="5">
        <v>19</v>
      </c>
      <c r="Q51" s="5">
        <v>21</v>
      </c>
      <c r="R51" s="6">
        <v>40812</v>
      </c>
      <c r="S51" s="5">
        <v>80.499536710000001</v>
      </c>
      <c r="T51" s="5" t="s">
        <v>21</v>
      </c>
    </row>
    <row r="52" spans="1:20" hidden="1" x14ac:dyDescent="0.25">
      <c r="A52" s="3" t="s">
        <v>73</v>
      </c>
      <c r="B52" s="4" t="s">
        <v>80</v>
      </c>
      <c r="C52" s="10">
        <v>276747</v>
      </c>
      <c r="D52" s="10" t="s">
        <v>210</v>
      </c>
      <c r="E52" s="11">
        <v>31930</v>
      </c>
      <c r="F52" s="11">
        <v>16640</v>
      </c>
      <c r="G52" s="12">
        <f t="shared" si="2"/>
        <v>0.52113999373629816</v>
      </c>
      <c r="H52" s="12" t="str">
        <f t="shared" si="3"/>
        <v>POOR</v>
      </c>
      <c r="I52" s="5">
        <v>4</v>
      </c>
      <c r="J52" s="5">
        <v>210</v>
      </c>
      <c r="K52" s="5" t="str" cm="1">
        <f t="array" ref="K52">_xlfn.IFS(J52&gt;299,"High HP",J52&gt;99,"Medium HP",J52&lt;100,"Low HP")</f>
        <v>Medium HP</v>
      </c>
      <c r="L52" s="5">
        <v>111.6</v>
      </c>
      <c r="M52" s="5">
        <v>70.2</v>
      </c>
      <c r="N52" s="5">
        <v>190.7</v>
      </c>
      <c r="O52" s="5">
        <v>3.8759999999999999</v>
      </c>
      <c r="P52" s="5">
        <v>21</v>
      </c>
      <c r="Q52" s="5">
        <v>19</v>
      </c>
      <c r="R52" s="6">
        <v>41024</v>
      </c>
      <c r="S52" s="5">
        <v>87.635495779999999</v>
      </c>
      <c r="T52" s="5" t="s">
        <v>43</v>
      </c>
    </row>
    <row r="53" spans="1:20" hidden="1" x14ac:dyDescent="0.25">
      <c r="A53" s="3" t="s">
        <v>73</v>
      </c>
      <c r="B53" s="4" t="s">
        <v>81</v>
      </c>
      <c r="C53" s="10">
        <v>155787</v>
      </c>
      <c r="D53" s="10" t="s">
        <v>213</v>
      </c>
      <c r="E53" s="11">
        <v>21410</v>
      </c>
      <c r="F53" s="11">
        <v>13175</v>
      </c>
      <c r="G53" s="12">
        <f t="shared" si="2"/>
        <v>0.6153666510976179</v>
      </c>
      <c r="H53" s="12" t="str">
        <f t="shared" si="3"/>
        <v>POOR</v>
      </c>
      <c r="I53" s="5">
        <v>3</v>
      </c>
      <c r="J53" s="5">
        <v>150</v>
      </c>
      <c r="K53" s="5" t="str" cm="1">
        <f t="array" ref="K53">_xlfn.IFS(J53&gt;299,"High HP",J53&gt;99,"Medium HP",J53&lt;100,"Low HP")</f>
        <v>Medium HP</v>
      </c>
      <c r="L53" s="5">
        <v>120.7</v>
      </c>
      <c r="M53" s="5">
        <v>76.599999999999994</v>
      </c>
      <c r="N53" s="5">
        <v>200.9</v>
      </c>
      <c r="O53" s="5">
        <v>3.7610000000000001</v>
      </c>
      <c r="P53" s="5">
        <v>26</v>
      </c>
      <c r="Q53" s="5">
        <v>21</v>
      </c>
      <c r="R53" s="6">
        <v>40964</v>
      </c>
      <c r="S53" s="5">
        <v>62.095048390000002</v>
      </c>
      <c r="T53" s="5" t="s">
        <v>43</v>
      </c>
    </row>
    <row r="54" spans="1:20" hidden="1" x14ac:dyDescent="0.25">
      <c r="A54" s="3" t="s">
        <v>73</v>
      </c>
      <c r="B54" s="4" t="s">
        <v>82</v>
      </c>
      <c r="C54" s="10">
        <v>125338</v>
      </c>
      <c r="D54" s="10" t="s">
        <v>213</v>
      </c>
      <c r="E54" s="11">
        <v>36135</v>
      </c>
      <c r="F54" s="11">
        <v>23575</v>
      </c>
      <c r="G54" s="12">
        <f t="shared" si="2"/>
        <v>0.65241455652414559</v>
      </c>
      <c r="H54" s="12" t="str">
        <f t="shared" si="3"/>
        <v>POOR</v>
      </c>
      <c r="I54" s="5">
        <v>4.5999999999999996</v>
      </c>
      <c r="J54" s="5">
        <v>240</v>
      </c>
      <c r="K54" s="5" t="str" cm="1">
        <f t="array" ref="K54">_xlfn.IFS(J54&gt;299,"High HP",J54&gt;99,"Medium HP",J54&lt;100,"Low HP")</f>
        <v>Medium HP</v>
      </c>
      <c r="L54" s="5">
        <v>119</v>
      </c>
      <c r="M54" s="5">
        <v>78.7</v>
      </c>
      <c r="N54" s="5">
        <v>204.6</v>
      </c>
      <c r="O54" s="5">
        <v>4.8079999999999998</v>
      </c>
      <c r="P54" s="5">
        <v>26</v>
      </c>
      <c r="Q54" s="5">
        <v>16</v>
      </c>
      <c r="R54" s="6">
        <v>41166</v>
      </c>
      <c r="S54" s="5">
        <v>100.0248023</v>
      </c>
      <c r="T54" s="5" t="s">
        <v>43</v>
      </c>
    </row>
    <row r="55" spans="1:20" hidden="1" x14ac:dyDescent="0.25">
      <c r="A55" s="3" t="s">
        <v>73</v>
      </c>
      <c r="B55" s="4" t="s">
        <v>83</v>
      </c>
      <c r="C55" s="10">
        <v>220650</v>
      </c>
      <c r="D55" s="10" t="s">
        <v>213</v>
      </c>
      <c r="E55" s="11">
        <v>12050</v>
      </c>
      <c r="F55" s="11">
        <v>7850</v>
      </c>
      <c r="G55" s="12">
        <f t="shared" si="2"/>
        <v>0.65145228215767637</v>
      </c>
      <c r="H55" s="12" t="str">
        <f t="shared" si="3"/>
        <v>POOR</v>
      </c>
      <c r="I55" s="5">
        <v>2.5</v>
      </c>
      <c r="J55" s="5">
        <v>119</v>
      </c>
      <c r="K55" s="5" t="str" cm="1">
        <f t="array" ref="K55">_xlfn.IFS(J55&gt;299,"High HP",J55&gt;99,"Medium HP",J55&lt;100,"Low HP")</f>
        <v>Medium HP</v>
      </c>
      <c r="L55" s="5">
        <v>117.5</v>
      </c>
      <c r="M55" s="5">
        <v>69.400000000000006</v>
      </c>
      <c r="N55" s="5">
        <v>200.7</v>
      </c>
      <c r="O55" s="5">
        <v>3.0859999999999999</v>
      </c>
      <c r="P55" s="5">
        <v>20</v>
      </c>
      <c r="Q55" s="5">
        <v>23</v>
      </c>
      <c r="R55" s="6">
        <v>40922</v>
      </c>
      <c r="S55" s="5">
        <v>47.389531310000002</v>
      </c>
      <c r="T55" s="5" t="s">
        <v>43</v>
      </c>
    </row>
    <row r="56" spans="1:20" hidden="1" x14ac:dyDescent="0.25">
      <c r="A56" s="3" t="s">
        <v>73</v>
      </c>
      <c r="B56" s="4" t="s">
        <v>84</v>
      </c>
      <c r="C56" s="10">
        <v>540561</v>
      </c>
      <c r="D56" s="10" t="s">
        <v>214</v>
      </c>
      <c r="E56" s="11">
        <v>26935</v>
      </c>
      <c r="F56" s="11">
        <v>15075</v>
      </c>
      <c r="G56" s="12">
        <f t="shared" si="2"/>
        <v>0.55968071282717657</v>
      </c>
      <c r="H56" s="12" t="str">
        <f t="shared" si="3"/>
        <v>POOR</v>
      </c>
      <c r="I56" s="5">
        <v>4.5999999999999996</v>
      </c>
      <c r="J56" s="5">
        <v>220</v>
      </c>
      <c r="K56" s="5" t="str" cm="1">
        <f t="array" ref="K56">_xlfn.IFS(J56&gt;299,"High HP",J56&gt;99,"Medium HP",J56&lt;100,"Low HP")</f>
        <v>Medium HP</v>
      </c>
      <c r="L56" s="5">
        <v>138.5</v>
      </c>
      <c r="M56" s="5">
        <v>79.099999999999994</v>
      </c>
      <c r="N56" s="5">
        <v>224.5</v>
      </c>
      <c r="O56" s="5">
        <v>4.2409999999999997</v>
      </c>
      <c r="P56" s="5">
        <v>25.1</v>
      </c>
      <c r="Q56" s="5">
        <v>18</v>
      </c>
      <c r="R56" s="6">
        <v>41137</v>
      </c>
      <c r="S56" s="5">
        <v>89.401934729999994</v>
      </c>
      <c r="T56" s="5" t="s">
        <v>43</v>
      </c>
    </row>
    <row r="57" spans="1:20" hidden="1" x14ac:dyDescent="0.25">
      <c r="A57" s="3" t="s">
        <v>85</v>
      </c>
      <c r="B57" s="4" t="s">
        <v>86</v>
      </c>
      <c r="C57" s="10">
        <v>199685</v>
      </c>
      <c r="D57" s="10" t="s">
        <v>211</v>
      </c>
      <c r="E57" s="11">
        <v>12885</v>
      </c>
      <c r="F57" s="11">
        <v>9850</v>
      </c>
      <c r="G57" s="12">
        <f t="shared" si="2"/>
        <v>0.76445479239425684</v>
      </c>
      <c r="H57" s="12" t="str">
        <f t="shared" si="3"/>
        <v>GOOD</v>
      </c>
      <c r="I57" s="5">
        <v>1.6</v>
      </c>
      <c r="J57" s="5">
        <v>106</v>
      </c>
      <c r="K57" s="5" t="str" cm="1">
        <f t="array" ref="K57">_xlfn.IFS(J57&gt;299,"High HP",J57&gt;99,"Medium HP",J57&lt;100,"Low HP")</f>
        <v>Medium HP</v>
      </c>
      <c r="L57" s="5">
        <v>103.2</v>
      </c>
      <c r="M57" s="5">
        <v>67.099999999999994</v>
      </c>
      <c r="N57" s="5">
        <v>175.1</v>
      </c>
      <c r="O57" s="5">
        <v>2.339</v>
      </c>
      <c r="P57" s="5">
        <v>11.9</v>
      </c>
      <c r="Q57" s="5">
        <v>32</v>
      </c>
      <c r="R57" s="6">
        <v>40837</v>
      </c>
      <c r="S57" s="5">
        <v>42.879097340000001</v>
      </c>
      <c r="T57" s="5" t="s">
        <v>21</v>
      </c>
    </row>
    <row r="58" spans="1:20" hidden="1" x14ac:dyDescent="0.25">
      <c r="A58" s="3" t="s">
        <v>85</v>
      </c>
      <c r="B58" s="4" t="s">
        <v>87</v>
      </c>
      <c r="C58" s="10">
        <v>230902</v>
      </c>
      <c r="D58" s="10" t="s">
        <v>211</v>
      </c>
      <c r="E58" s="11">
        <v>15350</v>
      </c>
      <c r="F58" s="11">
        <v>13210</v>
      </c>
      <c r="G58" s="12">
        <f t="shared" si="2"/>
        <v>0.86058631921824102</v>
      </c>
      <c r="H58" s="12" t="str">
        <f t="shared" si="3"/>
        <v>GOOD</v>
      </c>
      <c r="I58" s="5">
        <v>2.2999999999999998</v>
      </c>
      <c r="J58" s="5">
        <v>135</v>
      </c>
      <c r="K58" s="5" t="str" cm="1">
        <f t="array" ref="K58">_xlfn.IFS(J58&gt;299,"High HP",J58&gt;99,"Medium HP",J58&lt;100,"Low HP")</f>
        <v>Medium HP</v>
      </c>
      <c r="L58" s="5">
        <v>106.9</v>
      </c>
      <c r="M58" s="5">
        <v>70.3</v>
      </c>
      <c r="N58" s="5">
        <v>188.8</v>
      </c>
      <c r="O58" s="5">
        <v>2.9319999999999999</v>
      </c>
      <c r="P58" s="5">
        <v>17.100000000000001</v>
      </c>
      <c r="Q58" s="5">
        <v>27</v>
      </c>
      <c r="R58" s="6">
        <v>41049</v>
      </c>
      <c r="S58" s="5">
        <v>54.269548290000003</v>
      </c>
      <c r="T58" s="5" t="s">
        <v>21</v>
      </c>
    </row>
    <row r="59" spans="1:20" hidden="1" x14ac:dyDescent="0.25">
      <c r="A59" s="3" t="s">
        <v>85</v>
      </c>
      <c r="B59" s="4" t="s">
        <v>88</v>
      </c>
      <c r="C59" s="10">
        <v>73203</v>
      </c>
      <c r="D59" s="10" t="s">
        <v>220</v>
      </c>
      <c r="E59" s="11">
        <v>20550</v>
      </c>
      <c r="F59" s="11">
        <v>17710</v>
      </c>
      <c r="G59" s="12">
        <f t="shared" si="2"/>
        <v>0.8618004866180049</v>
      </c>
      <c r="H59" s="12" t="str">
        <f t="shared" si="3"/>
        <v>GOOD</v>
      </c>
      <c r="I59" s="5">
        <v>2</v>
      </c>
      <c r="J59" s="5">
        <v>146</v>
      </c>
      <c r="K59" s="5" t="str" cm="1">
        <f t="array" ref="K59">_xlfn.IFS(J59&gt;299,"High HP",J59&gt;99,"Medium HP",J59&lt;100,"Low HP")</f>
        <v>Medium HP</v>
      </c>
      <c r="L59" s="5">
        <v>103.2</v>
      </c>
      <c r="M59" s="5">
        <v>68.900000000000006</v>
      </c>
      <c r="N59" s="5">
        <v>177.6</v>
      </c>
      <c r="O59" s="5">
        <v>3.2189999999999999</v>
      </c>
      <c r="P59" s="5">
        <v>15.3</v>
      </c>
      <c r="Q59" s="5">
        <v>24</v>
      </c>
      <c r="R59" s="6">
        <v>40989</v>
      </c>
      <c r="S59" s="5">
        <v>60.087966620000003</v>
      </c>
      <c r="T59" s="5" t="s">
        <v>43</v>
      </c>
    </row>
    <row r="60" spans="1:20" hidden="1" x14ac:dyDescent="0.25">
      <c r="A60" s="3" t="s">
        <v>85</v>
      </c>
      <c r="B60" s="4" t="s">
        <v>89</v>
      </c>
      <c r="C60" s="10">
        <v>12855</v>
      </c>
      <c r="D60" s="10" t="s">
        <v>220</v>
      </c>
      <c r="E60" s="11">
        <v>26600</v>
      </c>
      <c r="F60" s="11">
        <v>17525</v>
      </c>
      <c r="G60" s="12">
        <f t="shared" si="2"/>
        <v>0.65883458646616544</v>
      </c>
      <c r="H60" s="12" t="str">
        <f t="shared" si="3"/>
        <v>POOR</v>
      </c>
      <c r="I60" s="5">
        <v>3.2</v>
      </c>
      <c r="J60" s="5">
        <v>205</v>
      </c>
      <c r="K60" s="5" t="str" cm="1">
        <f t="array" ref="K60">_xlfn.IFS(J60&gt;299,"High HP",J60&gt;99,"Medium HP",J60&lt;100,"Low HP")</f>
        <v>Medium HP</v>
      </c>
      <c r="L60" s="5">
        <v>106.4</v>
      </c>
      <c r="M60" s="5">
        <v>70.400000000000006</v>
      </c>
      <c r="N60" s="5">
        <v>178.2</v>
      </c>
      <c r="O60" s="5">
        <v>3.8570000000000002</v>
      </c>
      <c r="P60" s="5">
        <v>21.1</v>
      </c>
      <c r="Q60" s="5">
        <v>19</v>
      </c>
      <c r="R60" s="6">
        <v>41191</v>
      </c>
      <c r="S60" s="5">
        <v>83.602500800000001</v>
      </c>
      <c r="T60" s="5" t="s">
        <v>43</v>
      </c>
    </row>
    <row r="61" spans="1:20" hidden="1" x14ac:dyDescent="0.25">
      <c r="A61" s="3" t="s">
        <v>85</v>
      </c>
      <c r="B61" s="4" t="s">
        <v>90</v>
      </c>
      <c r="C61" s="10">
        <v>76029</v>
      </c>
      <c r="D61" s="10" t="s">
        <v>223</v>
      </c>
      <c r="E61" s="11">
        <v>26000</v>
      </c>
      <c r="F61" s="11">
        <v>19490</v>
      </c>
      <c r="G61" s="12">
        <f t="shared" si="2"/>
        <v>0.74961538461538457</v>
      </c>
      <c r="H61" s="12" t="str">
        <f t="shared" si="3"/>
        <v>GOOD</v>
      </c>
      <c r="I61" s="5">
        <v>3.5</v>
      </c>
      <c r="J61" s="5">
        <v>210</v>
      </c>
      <c r="K61" s="5" t="str" cm="1">
        <f t="array" ref="K61">_xlfn.IFS(J61&gt;299,"High HP",J61&gt;99,"Medium HP",J61&lt;100,"Low HP")</f>
        <v>Medium HP</v>
      </c>
      <c r="L61" s="5">
        <v>118.1</v>
      </c>
      <c r="M61" s="5">
        <v>75.599999999999994</v>
      </c>
      <c r="N61" s="5">
        <v>201.2</v>
      </c>
      <c r="O61" s="5">
        <v>4.2880000000000003</v>
      </c>
      <c r="P61" s="5">
        <v>20</v>
      </c>
      <c r="Q61" s="5">
        <v>23</v>
      </c>
      <c r="R61" s="6">
        <v>40947</v>
      </c>
      <c r="S61" s="5">
        <v>85.217691340000002</v>
      </c>
      <c r="T61" s="5" t="s">
        <v>43</v>
      </c>
    </row>
    <row r="62" spans="1:20" hidden="1" x14ac:dyDescent="0.25">
      <c r="A62" s="3" t="s">
        <v>91</v>
      </c>
      <c r="B62" s="4" t="s">
        <v>92</v>
      </c>
      <c r="C62" s="10">
        <v>41184</v>
      </c>
      <c r="D62" s="10" t="s">
        <v>210</v>
      </c>
      <c r="E62" s="11">
        <v>9699</v>
      </c>
      <c r="F62" s="11">
        <v>5860</v>
      </c>
      <c r="G62" s="12">
        <f t="shared" si="2"/>
        <v>0.6041859985565522</v>
      </c>
      <c r="H62" s="12" t="str">
        <f t="shared" si="3"/>
        <v>POOR</v>
      </c>
      <c r="I62" s="5">
        <v>1.5</v>
      </c>
      <c r="J62" s="5">
        <v>92</v>
      </c>
      <c r="K62" s="5" t="str" cm="1">
        <f t="array" ref="K62">_xlfn.IFS(J62&gt;299,"High HP",J62&gt;99,"Medium HP",J62&lt;100,"Low HP")</f>
        <v>Low HP</v>
      </c>
      <c r="L62" s="5">
        <v>96.1</v>
      </c>
      <c r="M62" s="5">
        <v>65.7</v>
      </c>
      <c r="N62" s="5">
        <v>166.7</v>
      </c>
      <c r="O62" s="5">
        <v>2.2400000000000002</v>
      </c>
      <c r="P62" s="5">
        <v>11.9</v>
      </c>
      <c r="Q62" s="5">
        <v>31</v>
      </c>
      <c r="R62" s="6">
        <v>41162</v>
      </c>
      <c r="S62" s="5">
        <v>36.672283579999998</v>
      </c>
      <c r="T62" s="5" t="s">
        <v>21</v>
      </c>
    </row>
    <row r="63" spans="1:20" hidden="1" x14ac:dyDescent="0.25">
      <c r="A63" s="3" t="s">
        <v>91</v>
      </c>
      <c r="B63" s="4" t="s">
        <v>93</v>
      </c>
      <c r="C63" s="10">
        <v>66692</v>
      </c>
      <c r="D63" s="10" t="s">
        <v>220</v>
      </c>
      <c r="E63" s="11">
        <v>11799</v>
      </c>
      <c r="F63" s="11">
        <v>7825</v>
      </c>
      <c r="G63" s="12">
        <f t="shared" si="2"/>
        <v>0.66319179591490807</v>
      </c>
      <c r="H63" s="12" t="str">
        <f t="shared" si="3"/>
        <v>POOR</v>
      </c>
      <c r="I63" s="5">
        <v>2</v>
      </c>
      <c r="J63" s="5">
        <v>140</v>
      </c>
      <c r="K63" s="5" t="str" cm="1">
        <f t="array" ref="K63">_xlfn.IFS(J63&gt;299,"High HP",J63&gt;99,"Medium HP",J63&lt;100,"Low HP")</f>
        <v>Medium HP</v>
      </c>
      <c r="L63" s="5">
        <v>100.4</v>
      </c>
      <c r="M63" s="5">
        <v>66.900000000000006</v>
      </c>
      <c r="N63" s="5">
        <v>174</v>
      </c>
      <c r="O63" s="5">
        <v>2.6259999999999999</v>
      </c>
      <c r="P63" s="5">
        <v>14.5</v>
      </c>
      <c r="Q63" s="5">
        <v>27</v>
      </c>
      <c r="R63" s="6">
        <v>40862</v>
      </c>
      <c r="S63" s="5">
        <v>54.590045160000003</v>
      </c>
      <c r="T63" s="5" t="s">
        <v>21</v>
      </c>
    </row>
    <row r="64" spans="1:20" hidden="1" x14ac:dyDescent="0.25">
      <c r="A64" s="3" t="s">
        <v>91</v>
      </c>
      <c r="B64" s="4" t="s">
        <v>94</v>
      </c>
      <c r="C64" s="10">
        <v>29450</v>
      </c>
      <c r="D64" s="10" t="s">
        <v>218</v>
      </c>
      <c r="E64" s="11">
        <v>14999</v>
      </c>
      <c r="F64" s="11">
        <v>8910</v>
      </c>
      <c r="G64" s="12">
        <f t="shared" si="2"/>
        <v>0.59403960264017597</v>
      </c>
      <c r="H64" s="12" t="str">
        <f t="shared" si="3"/>
        <v>POOR</v>
      </c>
      <c r="I64" s="5">
        <v>2.4</v>
      </c>
      <c r="J64" s="5">
        <v>148</v>
      </c>
      <c r="K64" s="5" t="str" cm="1">
        <f t="array" ref="K64">_xlfn.IFS(J64&gt;299,"High HP",J64&gt;99,"Medium HP",J64&lt;100,"Low HP")</f>
        <v>Medium HP</v>
      </c>
      <c r="L64" s="5">
        <v>106.3</v>
      </c>
      <c r="M64" s="5">
        <v>71.599999999999994</v>
      </c>
      <c r="N64" s="5">
        <v>185.4</v>
      </c>
      <c r="O64" s="5">
        <v>3.0720000000000001</v>
      </c>
      <c r="P64" s="5">
        <v>17.2</v>
      </c>
      <c r="Q64" s="5">
        <v>25</v>
      </c>
      <c r="R64" s="6">
        <v>41074</v>
      </c>
      <c r="S64" s="5">
        <v>58.758248999999999</v>
      </c>
      <c r="T64" s="5" t="s">
        <v>21</v>
      </c>
    </row>
    <row r="65" spans="1:20" hidden="1" x14ac:dyDescent="0.25">
      <c r="A65" s="3" t="s">
        <v>95</v>
      </c>
      <c r="B65" s="4" t="s">
        <v>96</v>
      </c>
      <c r="C65" s="10">
        <v>23713</v>
      </c>
      <c r="D65" s="10" t="s">
        <v>218</v>
      </c>
      <c r="E65" s="11">
        <v>29465</v>
      </c>
      <c r="F65" s="11">
        <v>19690</v>
      </c>
      <c r="G65" s="12">
        <f t="shared" si="2"/>
        <v>0.66825046665535381</v>
      </c>
      <c r="H65" s="12" t="str">
        <f t="shared" si="3"/>
        <v>POOR</v>
      </c>
      <c r="I65" s="5">
        <v>3</v>
      </c>
      <c r="J65" s="5">
        <v>227</v>
      </c>
      <c r="K65" s="5" t="str" cm="1">
        <f t="array" ref="K65">_xlfn.IFS(J65&gt;299,"High HP",J65&gt;99,"Medium HP",J65&lt;100,"Low HP")</f>
        <v>Medium HP</v>
      </c>
      <c r="L65" s="5">
        <v>108.3</v>
      </c>
      <c r="M65" s="5">
        <v>70.2</v>
      </c>
      <c r="N65" s="5">
        <v>193.7</v>
      </c>
      <c r="O65" s="5">
        <v>3.3420000000000001</v>
      </c>
      <c r="P65" s="5">
        <v>18.5</v>
      </c>
      <c r="Q65" s="5">
        <v>25</v>
      </c>
      <c r="R65" s="6">
        <v>41014</v>
      </c>
      <c r="S65" s="5">
        <v>92.436889230000006</v>
      </c>
      <c r="T65" s="5" t="s">
        <v>21</v>
      </c>
    </row>
    <row r="66" spans="1:20" hidden="1" x14ac:dyDescent="0.25">
      <c r="A66" s="3" t="s">
        <v>97</v>
      </c>
      <c r="B66" s="4" t="s">
        <v>98</v>
      </c>
      <c r="C66" s="10">
        <v>15467</v>
      </c>
      <c r="D66" s="10" t="s">
        <v>210</v>
      </c>
      <c r="E66" s="11">
        <v>42800</v>
      </c>
      <c r="F66" s="11">
        <v>33219</v>
      </c>
      <c r="G66" s="12">
        <f t="shared" ref="G66:G97" si="4">SUM(F66/E66)</f>
        <v>0.77614485981308412</v>
      </c>
      <c r="H66" s="12" t="str">
        <f t="shared" ref="H66:H97" si="5">IF(G66&gt;69%, "GOOD", "POOR")</f>
        <v>GOOD</v>
      </c>
      <c r="I66" s="5">
        <v>3</v>
      </c>
      <c r="J66" s="5">
        <v>240</v>
      </c>
      <c r="K66" s="5" t="str" cm="1">
        <f t="array" ref="K66">_xlfn.IFS(J66&gt;299,"High HP",J66&gt;99,"Medium HP",J66&lt;100,"Low HP")</f>
        <v>Medium HP</v>
      </c>
      <c r="L66" s="5">
        <v>114.5</v>
      </c>
      <c r="M66" s="5">
        <v>71.599999999999994</v>
      </c>
      <c r="N66" s="5">
        <v>191.3</v>
      </c>
      <c r="O66" s="5">
        <v>3.65</v>
      </c>
      <c r="P66" s="5">
        <v>18.399999999999999</v>
      </c>
      <c r="Q66" s="5">
        <v>21</v>
      </c>
      <c r="R66" s="6">
        <v>41216</v>
      </c>
      <c r="S66" s="5">
        <v>102.17898479999999</v>
      </c>
      <c r="T66" s="5" t="s">
        <v>21</v>
      </c>
    </row>
    <row r="67" spans="1:20" hidden="1" x14ac:dyDescent="0.25">
      <c r="A67" s="3" t="s">
        <v>99</v>
      </c>
      <c r="B67" s="4" t="s">
        <v>100</v>
      </c>
      <c r="C67" s="10">
        <v>55557</v>
      </c>
      <c r="D67" s="10" t="s">
        <v>221</v>
      </c>
      <c r="E67" s="11">
        <v>14460</v>
      </c>
      <c r="F67" s="11">
        <v>13475</v>
      </c>
      <c r="G67" s="12">
        <f t="shared" si="4"/>
        <v>0.931881051175657</v>
      </c>
      <c r="H67" s="12" t="str">
        <f t="shared" si="5"/>
        <v>GOOD</v>
      </c>
      <c r="I67" s="5">
        <v>2.5</v>
      </c>
      <c r="J67" s="5">
        <v>120</v>
      </c>
      <c r="K67" s="5" t="str" cm="1">
        <f t="array" ref="K67">_xlfn.IFS(J67&gt;299,"High HP",J67&gt;99,"Medium HP",J67&lt;100,"Low HP")</f>
        <v>Medium HP</v>
      </c>
      <c r="L67" s="5">
        <v>93.4</v>
      </c>
      <c r="M67" s="5">
        <v>66.7</v>
      </c>
      <c r="N67" s="5">
        <v>152</v>
      </c>
      <c r="O67" s="5">
        <v>3.0449999999999999</v>
      </c>
      <c r="P67" s="5">
        <v>19</v>
      </c>
      <c r="Q67" s="5">
        <v>17</v>
      </c>
      <c r="R67" s="6">
        <v>40972</v>
      </c>
      <c r="S67" s="5">
        <v>48.672897910000003</v>
      </c>
      <c r="T67" s="5" t="s">
        <v>43</v>
      </c>
    </row>
    <row r="68" spans="1:20" hidden="1" x14ac:dyDescent="0.25">
      <c r="A68" s="3" t="s">
        <v>99</v>
      </c>
      <c r="B68" s="4" t="s">
        <v>101</v>
      </c>
      <c r="C68" s="10">
        <v>80556</v>
      </c>
      <c r="D68" s="10" t="s">
        <v>211</v>
      </c>
      <c r="E68" s="11">
        <v>21620</v>
      </c>
      <c r="F68" s="11">
        <v>13775</v>
      </c>
      <c r="G68" s="12">
        <f t="shared" si="4"/>
        <v>0.63714153561517117</v>
      </c>
      <c r="H68" s="12" t="str">
        <f t="shared" si="5"/>
        <v>POOR</v>
      </c>
      <c r="I68" s="5">
        <v>4</v>
      </c>
      <c r="J68" s="5">
        <v>190</v>
      </c>
      <c r="K68" s="5" t="str" cm="1">
        <f t="array" ref="K68">_xlfn.IFS(J68&gt;299,"High HP",J68&gt;99,"Medium HP",J68&lt;100,"Low HP")</f>
        <v>Medium HP</v>
      </c>
      <c r="L68" s="5">
        <v>101.4</v>
      </c>
      <c r="M68" s="5">
        <v>69.400000000000006</v>
      </c>
      <c r="N68" s="5">
        <v>167.5</v>
      </c>
      <c r="O68" s="5">
        <v>3.194</v>
      </c>
      <c r="P68" s="5">
        <v>20</v>
      </c>
      <c r="Q68" s="5">
        <v>20</v>
      </c>
      <c r="R68" s="6">
        <v>41187</v>
      </c>
      <c r="S68" s="5">
        <v>76.584439619999998</v>
      </c>
      <c r="T68" s="5" t="s">
        <v>43</v>
      </c>
    </row>
    <row r="69" spans="1:20" hidden="1" x14ac:dyDescent="0.25">
      <c r="A69" s="3" t="s">
        <v>99</v>
      </c>
      <c r="B69" s="4" t="s">
        <v>102</v>
      </c>
      <c r="C69" s="10">
        <v>157040</v>
      </c>
      <c r="D69" s="10" t="s">
        <v>210</v>
      </c>
      <c r="E69" s="11">
        <v>26895</v>
      </c>
      <c r="F69" s="11">
        <v>18810</v>
      </c>
      <c r="G69" s="12">
        <f t="shared" si="4"/>
        <v>0.69938650306748462</v>
      </c>
      <c r="H69" s="12" t="str">
        <f t="shared" si="5"/>
        <v>GOOD</v>
      </c>
      <c r="I69" s="5">
        <v>4</v>
      </c>
      <c r="J69" s="5">
        <v>195</v>
      </c>
      <c r="K69" s="5" t="str" cm="1">
        <f t="array" ref="K69">_xlfn.IFS(J69&gt;299,"High HP",J69&gt;99,"Medium HP",J69&lt;100,"Low HP")</f>
        <v>Medium HP</v>
      </c>
      <c r="L69" s="5">
        <v>105.9</v>
      </c>
      <c r="M69" s="5">
        <v>72.3</v>
      </c>
      <c r="N69" s="5">
        <v>181.5</v>
      </c>
      <c r="O69" s="5">
        <v>3.88</v>
      </c>
      <c r="P69" s="5">
        <v>20.5</v>
      </c>
      <c r="Q69" s="5">
        <v>19</v>
      </c>
      <c r="R69" s="6">
        <v>40887</v>
      </c>
      <c r="S69" s="5">
        <v>80.387779120000005</v>
      </c>
      <c r="T69" s="5" t="s">
        <v>43</v>
      </c>
    </row>
    <row r="70" spans="1:20" hidden="1" x14ac:dyDescent="0.25">
      <c r="A70" s="3" t="s">
        <v>103</v>
      </c>
      <c r="B70" s="4" t="s">
        <v>104</v>
      </c>
      <c r="C70" s="10">
        <v>24072</v>
      </c>
      <c r="D70" s="10" t="s">
        <v>210</v>
      </c>
      <c r="E70" s="11">
        <v>31505</v>
      </c>
      <c r="F70" s="11">
        <v>26975</v>
      </c>
      <c r="G70" s="12">
        <f t="shared" si="4"/>
        <v>0.85621329947627356</v>
      </c>
      <c r="H70" s="12" t="str">
        <f t="shared" si="5"/>
        <v>GOOD</v>
      </c>
      <c r="I70" s="5">
        <v>3</v>
      </c>
      <c r="J70" s="5">
        <v>210</v>
      </c>
      <c r="K70" s="5" t="str" cm="1">
        <f t="array" ref="K70">_xlfn.IFS(J70&gt;299,"High HP",J70&gt;99,"Medium HP",J70&lt;100,"Low HP")</f>
        <v>Medium HP</v>
      </c>
      <c r="L70" s="5">
        <v>105.1</v>
      </c>
      <c r="M70" s="5">
        <v>70.5</v>
      </c>
      <c r="N70" s="5">
        <v>190.2</v>
      </c>
      <c r="O70" s="5">
        <v>3.3730000000000002</v>
      </c>
      <c r="P70" s="5">
        <v>18.5</v>
      </c>
      <c r="Q70" s="5">
        <v>23</v>
      </c>
      <c r="R70" s="6">
        <v>41099</v>
      </c>
      <c r="S70" s="5">
        <v>87.211001039999999</v>
      </c>
      <c r="T70" s="5" t="s">
        <v>21</v>
      </c>
    </row>
    <row r="71" spans="1:20" hidden="1" x14ac:dyDescent="0.25">
      <c r="A71" s="3" t="s">
        <v>103</v>
      </c>
      <c r="B71" s="4" t="s">
        <v>105</v>
      </c>
      <c r="C71" s="10">
        <v>12698</v>
      </c>
      <c r="D71" s="10" t="s">
        <v>211</v>
      </c>
      <c r="E71" s="11">
        <v>37805</v>
      </c>
      <c r="F71" s="11">
        <v>32075.000000000004</v>
      </c>
      <c r="G71" s="12">
        <f t="shared" si="4"/>
        <v>0.8484327469911388</v>
      </c>
      <c r="H71" s="12" t="str">
        <f t="shared" si="5"/>
        <v>GOOD</v>
      </c>
      <c r="I71" s="5">
        <v>3</v>
      </c>
      <c r="J71" s="5">
        <v>225</v>
      </c>
      <c r="K71" s="5" t="str" cm="1">
        <f t="array" ref="K71">_xlfn.IFS(J71&gt;299,"High HP",J71&gt;99,"Medium HP",J71&lt;100,"Low HP")</f>
        <v>Medium HP</v>
      </c>
      <c r="L71" s="5">
        <v>110.2</v>
      </c>
      <c r="M71" s="5">
        <v>70.900000000000006</v>
      </c>
      <c r="N71" s="5">
        <v>189.2</v>
      </c>
      <c r="O71" s="5">
        <v>3.6379999999999999</v>
      </c>
      <c r="P71" s="5">
        <v>19.8</v>
      </c>
      <c r="Q71" s="5">
        <v>23</v>
      </c>
      <c r="R71" s="6">
        <v>41039</v>
      </c>
      <c r="S71" s="5">
        <v>94.946698400000002</v>
      </c>
      <c r="T71" s="5" t="s">
        <v>21</v>
      </c>
    </row>
    <row r="72" spans="1:20" hidden="1" x14ac:dyDescent="0.25">
      <c r="A72" s="3" t="s">
        <v>103</v>
      </c>
      <c r="B72" s="4" t="s">
        <v>106</v>
      </c>
      <c r="C72" s="10">
        <v>3334</v>
      </c>
      <c r="D72" s="10" t="s">
        <v>210</v>
      </c>
      <c r="E72" s="11">
        <v>46305</v>
      </c>
      <c r="F72" s="11">
        <v>38955</v>
      </c>
      <c r="G72" s="12">
        <f t="shared" si="4"/>
        <v>0.84126984126984128</v>
      </c>
      <c r="H72" s="12" t="str">
        <f t="shared" si="5"/>
        <v>GOOD</v>
      </c>
      <c r="I72" s="5">
        <v>4</v>
      </c>
      <c r="J72" s="5">
        <v>300</v>
      </c>
      <c r="K72" s="5" t="str" cm="1">
        <f t="array" ref="K72">_xlfn.IFS(J72&gt;299,"High HP",J72&gt;99,"Medium HP",J72&lt;100,"Low HP")</f>
        <v>High HP</v>
      </c>
      <c r="L72" s="5">
        <v>110.2</v>
      </c>
      <c r="M72" s="5">
        <v>70.900000000000006</v>
      </c>
      <c r="N72" s="5">
        <v>189.2</v>
      </c>
      <c r="O72" s="5">
        <v>3.6930000000000001</v>
      </c>
      <c r="P72" s="5">
        <v>19.8</v>
      </c>
      <c r="Q72" s="5">
        <v>21</v>
      </c>
      <c r="R72" s="6">
        <v>41241</v>
      </c>
      <c r="S72" s="5">
        <v>125.0133574</v>
      </c>
      <c r="T72" s="5" t="s">
        <v>21</v>
      </c>
    </row>
    <row r="73" spans="1:20" hidden="1" x14ac:dyDescent="0.25">
      <c r="A73" s="3" t="s">
        <v>103</v>
      </c>
      <c r="B73" s="4" t="s">
        <v>107</v>
      </c>
      <c r="C73" s="10">
        <v>6375</v>
      </c>
      <c r="D73" s="10" t="s">
        <v>210</v>
      </c>
      <c r="E73" s="11">
        <v>54005</v>
      </c>
      <c r="F73" s="11">
        <v>40375</v>
      </c>
      <c r="G73" s="12">
        <f t="shared" si="4"/>
        <v>0.74761596148504772</v>
      </c>
      <c r="H73" s="12" t="str">
        <f t="shared" si="5"/>
        <v>GOOD</v>
      </c>
      <c r="I73" s="5">
        <v>4</v>
      </c>
      <c r="J73" s="5">
        <v>290</v>
      </c>
      <c r="K73" s="5" t="str" cm="1">
        <f t="array" ref="K73">_xlfn.IFS(J73&gt;299,"High HP",J73&gt;99,"Medium HP",J73&lt;100,"Low HP")</f>
        <v>Medium HP</v>
      </c>
      <c r="L73" s="5">
        <v>112.2</v>
      </c>
      <c r="M73" s="5">
        <v>72</v>
      </c>
      <c r="N73" s="5">
        <v>196.7</v>
      </c>
      <c r="O73" s="5">
        <v>3.89</v>
      </c>
      <c r="P73" s="5">
        <v>22.5</v>
      </c>
      <c r="Q73" s="5">
        <v>22</v>
      </c>
      <c r="R73" s="6">
        <v>40997</v>
      </c>
      <c r="S73" s="5">
        <v>124.44671630000001</v>
      </c>
      <c r="T73" s="5" t="s">
        <v>21</v>
      </c>
    </row>
    <row r="74" spans="1:20" hidden="1" x14ac:dyDescent="0.25">
      <c r="A74" s="3" t="s">
        <v>103</v>
      </c>
      <c r="B74" s="4" t="s">
        <v>108</v>
      </c>
      <c r="C74" s="10">
        <v>9126</v>
      </c>
      <c r="D74" s="10" t="s">
        <v>212</v>
      </c>
      <c r="E74" s="11">
        <v>60105</v>
      </c>
      <c r="F74" s="11">
        <v>43870</v>
      </c>
      <c r="G74" s="12">
        <f t="shared" si="4"/>
        <v>0.72988936028616591</v>
      </c>
      <c r="H74" s="12" t="str">
        <f t="shared" si="5"/>
        <v>GOOD</v>
      </c>
      <c r="I74" s="5">
        <v>4.7</v>
      </c>
      <c r="J74" s="5">
        <v>230</v>
      </c>
      <c r="K74" s="5" t="str" cm="1">
        <f t="array" ref="K74">_xlfn.IFS(J74&gt;299,"High HP",J74&gt;99,"Medium HP",J74&lt;100,"Low HP")</f>
        <v>Medium HP</v>
      </c>
      <c r="L74" s="5">
        <v>112.2</v>
      </c>
      <c r="M74" s="5">
        <v>76.400000000000006</v>
      </c>
      <c r="N74" s="5">
        <v>192.5</v>
      </c>
      <c r="O74" s="5">
        <v>5.4009999999999998</v>
      </c>
      <c r="P74" s="5">
        <v>25.4</v>
      </c>
      <c r="Q74" s="5">
        <v>15</v>
      </c>
      <c r="R74" s="6">
        <v>41212</v>
      </c>
      <c r="S74" s="5">
        <v>105.760458</v>
      </c>
      <c r="T74" s="5" t="s">
        <v>43</v>
      </c>
    </row>
    <row r="75" spans="1:20" hidden="1" x14ac:dyDescent="0.25">
      <c r="A75" s="3" t="s">
        <v>103</v>
      </c>
      <c r="B75" s="4" t="s">
        <v>109</v>
      </c>
      <c r="C75" s="10">
        <v>51238</v>
      </c>
      <c r="D75" s="10" t="s">
        <v>211</v>
      </c>
      <c r="E75" s="11">
        <v>34605</v>
      </c>
      <c r="F75" s="11">
        <v>29140</v>
      </c>
      <c r="G75" s="12">
        <f t="shared" si="4"/>
        <v>0.84207484467562488</v>
      </c>
      <c r="H75" s="12" t="str">
        <f t="shared" si="5"/>
        <v>GOOD</v>
      </c>
      <c r="I75" s="5">
        <v>3</v>
      </c>
      <c r="J75" s="5">
        <v>220</v>
      </c>
      <c r="K75" s="5" t="str" cm="1">
        <f t="array" ref="K75">_xlfn.IFS(J75&gt;299,"High HP",J75&gt;99,"Medium HP",J75&lt;100,"Low HP")</f>
        <v>Medium HP</v>
      </c>
      <c r="L75" s="5">
        <v>103</v>
      </c>
      <c r="M75" s="5">
        <v>71.5</v>
      </c>
      <c r="N75" s="5">
        <v>180.1</v>
      </c>
      <c r="O75" s="5">
        <v>3.9</v>
      </c>
      <c r="P75" s="5">
        <v>17.2</v>
      </c>
      <c r="Q75" s="5">
        <v>21</v>
      </c>
      <c r="R75" s="6">
        <v>40912</v>
      </c>
      <c r="S75" s="5">
        <v>91.943801559999997</v>
      </c>
      <c r="T75" s="5" t="s">
        <v>43</v>
      </c>
    </row>
    <row r="76" spans="1:20" hidden="1" x14ac:dyDescent="0.25">
      <c r="A76" s="3" t="s">
        <v>110</v>
      </c>
      <c r="B76" s="4" t="s">
        <v>111</v>
      </c>
      <c r="C76" s="10">
        <v>13798</v>
      </c>
      <c r="D76" s="10" t="s">
        <v>210</v>
      </c>
      <c r="E76" s="11">
        <v>39080</v>
      </c>
      <c r="F76" s="11">
        <v>20525</v>
      </c>
      <c r="G76" s="12">
        <f t="shared" si="4"/>
        <v>0.52520470829068577</v>
      </c>
      <c r="H76" s="12" t="str">
        <f t="shared" si="5"/>
        <v>POOR</v>
      </c>
      <c r="I76" s="5">
        <v>4.5999999999999996</v>
      </c>
      <c r="J76" s="5">
        <v>275</v>
      </c>
      <c r="K76" s="5" t="str" cm="1">
        <f t="array" ref="K76">_xlfn.IFS(J76&gt;299,"High HP",J76&gt;99,"Medium HP",J76&lt;100,"Low HP")</f>
        <v>Medium HP</v>
      </c>
      <c r="L76" s="5">
        <v>109</v>
      </c>
      <c r="M76" s="5">
        <v>73.599999999999994</v>
      </c>
      <c r="N76" s="5">
        <v>208.5</v>
      </c>
      <c r="O76" s="5">
        <v>3.8679999999999999</v>
      </c>
      <c r="P76" s="5">
        <v>20</v>
      </c>
      <c r="Q76" s="5">
        <v>22</v>
      </c>
      <c r="R76" s="6">
        <v>41124</v>
      </c>
      <c r="S76" s="5">
        <v>113.5402069</v>
      </c>
      <c r="T76" s="5" t="s">
        <v>21</v>
      </c>
    </row>
    <row r="77" spans="1:20" hidden="1" x14ac:dyDescent="0.25">
      <c r="A77" s="3" t="s">
        <v>110</v>
      </c>
      <c r="B77" s="4" t="s">
        <v>112</v>
      </c>
      <c r="C77" s="10">
        <v>48911</v>
      </c>
      <c r="D77" s="10" t="s">
        <v>210</v>
      </c>
      <c r="E77" s="11">
        <v>43330</v>
      </c>
      <c r="F77" s="11">
        <v>21725</v>
      </c>
      <c r="G77" s="12">
        <f t="shared" si="4"/>
        <v>0.5013847219016847</v>
      </c>
      <c r="H77" s="12" t="str">
        <f t="shared" si="5"/>
        <v>POOR</v>
      </c>
      <c r="I77" s="5">
        <v>4.5999999999999996</v>
      </c>
      <c r="J77" s="5">
        <v>215</v>
      </c>
      <c r="K77" s="5" t="str" cm="1">
        <f t="array" ref="K77">_xlfn.IFS(J77&gt;299,"High HP",J77&gt;99,"Medium HP",J77&lt;100,"Low HP")</f>
        <v>Medium HP</v>
      </c>
      <c r="L77" s="5">
        <v>117.7</v>
      </c>
      <c r="M77" s="5">
        <v>78.2</v>
      </c>
      <c r="N77" s="5">
        <v>215.3</v>
      </c>
      <c r="O77" s="5">
        <v>4.1210000000000004</v>
      </c>
      <c r="P77" s="5">
        <v>19</v>
      </c>
      <c r="Q77" s="5">
        <v>21</v>
      </c>
      <c r="R77" s="6">
        <v>41064</v>
      </c>
      <c r="S77" s="5">
        <v>93.957916900000001</v>
      </c>
      <c r="T77" s="5" t="s">
        <v>21</v>
      </c>
    </row>
    <row r="78" spans="1:20" hidden="1" x14ac:dyDescent="0.25">
      <c r="A78" s="3" t="s">
        <v>110</v>
      </c>
      <c r="B78" s="4" t="s">
        <v>113</v>
      </c>
      <c r="C78" s="10">
        <v>22925</v>
      </c>
      <c r="D78" s="10" t="s">
        <v>210</v>
      </c>
      <c r="E78" s="11">
        <v>42660</v>
      </c>
      <c r="F78" s="11">
        <v>20765</v>
      </c>
      <c r="G78" s="12">
        <f t="shared" si="4"/>
        <v>0.48675574308485703</v>
      </c>
      <c r="H78" s="12" t="str">
        <f t="shared" si="5"/>
        <v>POOR</v>
      </c>
      <c r="I78" s="5">
        <v>5.4</v>
      </c>
      <c r="J78" s="5">
        <v>300</v>
      </c>
      <c r="K78" s="5" t="str" cm="1">
        <f t="array" ref="K78">_xlfn.IFS(J78&gt;299,"High HP",J78&gt;99,"Medium HP",J78&lt;100,"Low HP")</f>
        <v>High HP</v>
      </c>
      <c r="L78" s="5">
        <v>119</v>
      </c>
      <c r="M78" s="5">
        <v>79.900000000000006</v>
      </c>
      <c r="N78" s="5">
        <v>204.8</v>
      </c>
      <c r="O78" s="5">
        <v>5.3929999999999998</v>
      </c>
      <c r="P78" s="5">
        <v>30</v>
      </c>
      <c r="Q78" s="5">
        <v>15</v>
      </c>
      <c r="R78" s="6">
        <v>41266</v>
      </c>
      <c r="S78" s="5">
        <v>123.97204670000001</v>
      </c>
      <c r="T78" s="5" t="s">
        <v>43</v>
      </c>
    </row>
    <row r="79" spans="1:20" hidden="1" x14ac:dyDescent="0.25">
      <c r="A79" s="3" t="s">
        <v>114</v>
      </c>
      <c r="B79" s="4" t="s">
        <v>115</v>
      </c>
      <c r="C79" s="10">
        <v>26232</v>
      </c>
      <c r="D79" s="10" t="s">
        <v>220</v>
      </c>
      <c r="E79" s="11">
        <v>13987</v>
      </c>
      <c r="F79" s="11">
        <v>8325</v>
      </c>
      <c r="G79" s="12">
        <f t="shared" si="4"/>
        <v>0.59519553871452058</v>
      </c>
      <c r="H79" s="12" t="str">
        <f t="shared" si="5"/>
        <v>POOR</v>
      </c>
      <c r="I79" s="5">
        <v>1.8</v>
      </c>
      <c r="J79" s="5">
        <v>113</v>
      </c>
      <c r="K79" s="5" t="str" cm="1">
        <f t="array" ref="K79">_xlfn.IFS(J79&gt;299,"High HP",J79&gt;99,"Medium HP",J79&lt;100,"Low HP")</f>
        <v>Medium HP</v>
      </c>
      <c r="L79" s="5">
        <v>98.4</v>
      </c>
      <c r="M79" s="5">
        <v>66.5</v>
      </c>
      <c r="N79" s="5">
        <v>173.6</v>
      </c>
      <c r="O79" s="5">
        <v>2.25</v>
      </c>
      <c r="P79" s="5">
        <v>13.2</v>
      </c>
      <c r="Q79" s="5">
        <v>30</v>
      </c>
      <c r="R79" s="6">
        <v>41022</v>
      </c>
      <c r="S79" s="5">
        <v>45.832180559999998</v>
      </c>
      <c r="T79" s="5" t="s">
        <v>21</v>
      </c>
    </row>
    <row r="80" spans="1:20" hidden="1" x14ac:dyDescent="0.25">
      <c r="A80" s="3" t="s">
        <v>114</v>
      </c>
      <c r="B80" s="4" t="s">
        <v>116</v>
      </c>
      <c r="C80" s="10">
        <v>42541</v>
      </c>
      <c r="D80" s="10" t="s">
        <v>210</v>
      </c>
      <c r="E80" s="11">
        <v>19047</v>
      </c>
      <c r="F80" s="11">
        <v>10395</v>
      </c>
      <c r="G80" s="12">
        <f t="shared" si="4"/>
        <v>0.54575523704520401</v>
      </c>
      <c r="H80" s="12" t="str">
        <f t="shared" si="5"/>
        <v>POOR</v>
      </c>
      <c r="I80" s="5">
        <v>2.4</v>
      </c>
      <c r="J80" s="5">
        <v>154</v>
      </c>
      <c r="K80" s="5" t="str" cm="1">
        <f t="array" ref="K80">_xlfn.IFS(J80&gt;299,"High HP",J80&gt;99,"Medium HP",J80&lt;100,"Low HP")</f>
        <v>Medium HP</v>
      </c>
      <c r="L80" s="5">
        <v>100.8</v>
      </c>
      <c r="M80" s="5">
        <v>68.900000000000006</v>
      </c>
      <c r="N80" s="5">
        <v>175.4</v>
      </c>
      <c r="O80" s="5">
        <v>2.91</v>
      </c>
      <c r="P80" s="5">
        <v>15.9</v>
      </c>
      <c r="Q80" s="5">
        <v>24</v>
      </c>
      <c r="R80" s="6">
        <v>41237</v>
      </c>
      <c r="S80" s="5">
        <v>62.441962349999997</v>
      </c>
      <c r="T80" s="5" t="s">
        <v>21</v>
      </c>
    </row>
    <row r="81" spans="1:20" hidden="1" x14ac:dyDescent="0.25">
      <c r="A81" s="3" t="s">
        <v>114</v>
      </c>
      <c r="B81" s="4" t="s">
        <v>117</v>
      </c>
      <c r="C81" s="10">
        <v>55616</v>
      </c>
      <c r="D81" s="10" t="s">
        <v>210</v>
      </c>
      <c r="E81" s="11">
        <v>17357</v>
      </c>
      <c r="F81" s="11">
        <v>10595</v>
      </c>
      <c r="G81" s="12">
        <f t="shared" si="4"/>
        <v>0.61041654663824396</v>
      </c>
      <c r="H81" s="12" t="str">
        <f t="shared" si="5"/>
        <v>POOR</v>
      </c>
      <c r="I81" s="5">
        <v>2.4</v>
      </c>
      <c r="J81" s="5">
        <v>145</v>
      </c>
      <c r="K81" s="5" t="str" cm="1">
        <f t="array" ref="K81">_xlfn.IFS(J81&gt;299,"High HP",J81&gt;99,"Medium HP",J81&lt;100,"Low HP")</f>
        <v>Medium HP</v>
      </c>
      <c r="L81" s="5">
        <v>103.7</v>
      </c>
      <c r="M81" s="5">
        <v>68.5</v>
      </c>
      <c r="N81" s="5">
        <v>187.8</v>
      </c>
      <c r="O81" s="5">
        <v>2.9449999999999998</v>
      </c>
      <c r="P81" s="5">
        <v>16.3</v>
      </c>
      <c r="Q81" s="5">
        <v>25</v>
      </c>
      <c r="R81" s="6">
        <v>40937</v>
      </c>
      <c r="S81" s="5">
        <v>58.606772919999997</v>
      </c>
      <c r="T81" s="5" t="s">
        <v>21</v>
      </c>
    </row>
    <row r="82" spans="1:20" hidden="1" x14ac:dyDescent="0.25">
      <c r="A82" s="3" t="s">
        <v>114</v>
      </c>
      <c r="B82" s="4" t="s">
        <v>118</v>
      </c>
      <c r="C82" s="10">
        <v>5711</v>
      </c>
      <c r="D82" s="10" t="s">
        <v>210</v>
      </c>
      <c r="E82" s="11">
        <v>24997</v>
      </c>
      <c r="F82" s="11">
        <v>16575</v>
      </c>
      <c r="G82" s="12">
        <f t="shared" si="4"/>
        <v>0.66307956954834579</v>
      </c>
      <c r="H82" s="12" t="str">
        <f t="shared" si="5"/>
        <v>POOR</v>
      </c>
      <c r="I82" s="5">
        <v>3.5</v>
      </c>
      <c r="J82" s="5">
        <v>210</v>
      </c>
      <c r="K82" s="5" t="str" cm="1">
        <f t="array" ref="K82">_xlfn.IFS(J82&gt;299,"High HP",J82&gt;99,"Medium HP",J82&lt;100,"Low HP")</f>
        <v>Medium HP</v>
      </c>
      <c r="L82" s="5">
        <v>107.1</v>
      </c>
      <c r="M82" s="5">
        <v>70.3</v>
      </c>
      <c r="N82" s="5">
        <v>194.1</v>
      </c>
      <c r="O82" s="5">
        <v>3.4430000000000001</v>
      </c>
      <c r="P82" s="5">
        <v>19</v>
      </c>
      <c r="Q82" s="5">
        <v>22</v>
      </c>
      <c r="R82" s="6">
        <v>41149</v>
      </c>
      <c r="S82" s="5">
        <v>84.83077858</v>
      </c>
      <c r="T82" s="5" t="s">
        <v>21</v>
      </c>
    </row>
    <row r="83" spans="1:20" hidden="1" x14ac:dyDescent="0.25">
      <c r="A83" s="3" t="s">
        <v>114</v>
      </c>
      <c r="B83" s="4" t="s">
        <v>119</v>
      </c>
      <c r="C83" s="10">
        <v>110</v>
      </c>
      <c r="D83" s="10" t="s">
        <v>210</v>
      </c>
      <c r="E83" s="11">
        <v>25450</v>
      </c>
      <c r="F83" s="11">
        <v>20940</v>
      </c>
      <c r="G83" s="12">
        <f t="shared" si="4"/>
        <v>0.82278978388998036</v>
      </c>
      <c r="H83" s="12" t="str">
        <f t="shared" si="5"/>
        <v>GOOD</v>
      </c>
      <c r="I83" s="5">
        <v>3</v>
      </c>
      <c r="J83" s="5">
        <v>161</v>
      </c>
      <c r="K83" s="5" t="str" cm="1">
        <f t="array" ref="K83">_xlfn.IFS(J83&gt;299,"High HP",J83&gt;99,"Medium HP",J83&lt;100,"Low HP")</f>
        <v>Medium HP</v>
      </c>
      <c r="L83" s="5">
        <v>97.2</v>
      </c>
      <c r="M83" s="5">
        <v>72.400000000000006</v>
      </c>
      <c r="N83" s="5">
        <v>180.3</v>
      </c>
      <c r="O83" s="5">
        <v>3.1309999999999998</v>
      </c>
      <c r="P83" s="5">
        <v>19.8</v>
      </c>
      <c r="Q83" s="5">
        <v>21</v>
      </c>
      <c r="R83" s="6">
        <v>41089</v>
      </c>
      <c r="S83" s="5">
        <v>67.544154939999999</v>
      </c>
      <c r="T83" s="5" t="s">
        <v>21</v>
      </c>
    </row>
    <row r="84" spans="1:20" hidden="1" x14ac:dyDescent="0.25">
      <c r="A84" s="3" t="s">
        <v>114</v>
      </c>
      <c r="B84" s="4" t="s">
        <v>120</v>
      </c>
      <c r="C84" s="10">
        <v>11337</v>
      </c>
      <c r="D84" s="10" t="s">
        <v>210</v>
      </c>
      <c r="E84" s="11">
        <v>31807</v>
      </c>
      <c r="F84" s="11">
        <v>19125</v>
      </c>
      <c r="G84" s="12">
        <f t="shared" si="4"/>
        <v>0.601282736504543</v>
      </c>
      <c r="H84" s="12" t="str">
        <f t="shared" si="5"/>
        <v>POOR</v>
      </c>
      <c r="I84" s="5">
        <v>3.5</v>
      </c>
      <c r="J84" s="5">
        <v>200</v>
      </c>
      <c r="K84" s="5" t="str" cm="1">
        <f t="array" ref="K84">_xlfn.IFS(J84&gt;299,"High HP",J84&gt;99,"Medium HP",J84&lt;100,"Low HP")</f>
        <v>Medium HP</v>
      </c>
      <c r="L84" s="5">
        <v>107.3</v>
      </c>
      <c r="M84" s="5">
        <v>69.900000000000006</v>
      </c>
      <c r="N84" s="5">
        <v>186.6</v>
      </c>
      <c r="O84" s="5">
        <v>4.5199999999999996</v>
      </c>
      <c r="P84" s="5">
        <v>24.3</v>
      </c>
      <c r="Q84" s="5">
        <v>18</v>
      </c>
      <c r="R84" s="6">
        <v>40925</v>
      </c>
      <c r="S84" s="5">
        <v>83.920815039999994</v>
      </c>
      <c r="T84" s="5" t="s">
        <v>43</v>
      </c>
    </row>
    <row r="85" spans="1:20" hidden="1" x14ac:dyDescent="0.25">
      <c r="A85" s="3" t="s">
        <v>114</v>
      </c>
      <c r="B85" s="4" t="s">
        <v>121</v>
      </c>
      <c r="C85" s="10">
        <v>39348</v>
      </c>
      <c r="D85" s="10" t="s">
        <v>222</v>
      </c>
      <c r="E85" s="11">
        <v>22527</v>
      </c>
      <c r="F85" s="11">
        <v>13880</v>
      </c>
      <c r="G85" s="12">
        <f t="shared" si="4"/>
        <v>0.6161495094775159</v>
      </c>
      <c r="H85" s="12" t="str">
        <f t="shared" si="5"/>
        <v>POOR</v>
      </c>
      <c r="I85" s="5">
        <v>3</v>
      </c>
      <c r="J85" s="5">
        <v>173</v>
      </c>
      <c r="K85" s="5" t="str" cm="1">
        <f t="array" ref="K85">_xlfn.IFS(J85&gt;299,"High HP",J85&gt;99,"Medium HP",J85&lt;100,"Low HP")</f>
        <v>Medium HP</v>
      </c>
      <c r="L85" s="5">
        <v>107.3</v>
      </c>
      <c r="M85" s="5">
        <v>66.7</v>
      </c>
      <c r="N85" s="5">
        <v>178.3</v>
      </c>
      <c r="O85" s="5">
        <v>3.51</v>
      </c>
      <c r="P85" s="5">
        <v>19.5</v>
      </c>
      <c r="Q85" s="5">
        <v>20</v>
      </c>
      <c r="R85" s="6">
        <v>41047</v>
      </c>
      <c r="S85" s="5">
        <v>70.660941789999995</v>
      </c>
      <c r="T85" s="5" t="s">
        <v>43</v>
      </c>
    </row>
    <row r="86" spans="1:20" hidden="1" x14ac:dyDescent="0.25">
      <c r="A86" s="3" t="s">
        <v>122</v>
      </c>
      <c r="B86" s="4" t="s">
        <v>123</v>
      </c>
      <c r="C86" s="10">
        <v>14351</v>
      </c>
      <c r="D86" s="10" t="s">
        <v>221</v>
      </c>
      <c r="E86" s="11">
        <v>16239.999999999998</v>
      </c>
      <c r="F86" s="11">
        <v>8800</v>
      </c>
      <c r="G86" s="12">
        <f t="shared" si="4"/>
        <v>0.54187192118226613</v>
      </c>
      <c r="H86" s="12" t="str">
        <f t="shared" si="5"/>
        <v>POOR</v>
      </c>
      <c r="I86" s="5">
        <v>2</v>
      </c>
      <c r="J86" s="5">
        <v>125</v>
      </c>
      <c r="K86" s="5" t="str" cm="1">
        <f t="array" ref="K86">_xlfn.IFS(J86&gt;299,"High HP",J86&gt;99,"Medium HP",J86&lt;100,"Low HP")</f>
        <v>Medium HP</v>
      </c>
      <c r="L86" s="5">
        <v>106.5</v>
      </c>
      <c r="M86" s="5">
        <v>69.099999999999994</v>
      </c>
      <c r="N86" s="5">
        <v>184.8</v>
      </c>
      <c r="O86" s="5">
        <v>2.7690000000000001</v>
      </c>
      <c r="P86" s="5">
        <v>15</v>
      </c>
      <c r="Q86" s="5">
        <v>28</v>
      </c>
      <c r="R86" s="6">
        <v>41262</v>
      </c>
      <c r="S86" s="5">
        <v>50.997747609999998</v>
      </c>
      <c r="T86" s="5" t="s">
        <v>21</v>
      </c>
    </row>
    <row r="87" spans="1:20" hidden="1" x14ac:dyDescent="0.25">
      <c r="A87" s="3" t="s">
        <v>122</v>
      </c>
      <c r="B87" s="4" t="s">
        <v>124</v>
      </c>
      <c r="C87" s="10">
        <v>26529</v>
      </c>
      <c r="D87" s="10" t="s">
        <v>221</v>
      </c>
      <c r="E87" s="11">
        <v>16540</v>
      </c>
      <c r="F87" s="11">
        <v>13890</v>
      </c>
      <c r="G87" s="12">
        <f t="shared" si="4"/>
        <v>0.83978234582829503</v>
      </c>
      <c r="H87" s="12" t="str">
        <f t="shared" si="5"/>
        <v>GOOD</v>
      </c>
      <c r="I87" s="5">
        <v>2</v>
      </c>
      <c r="J87" s="5">
        <v>125</v>
      </c>
      <c r="K87" s="5" t="str" cm="1">
        <f t="array" ref="K87">_xlfn.IFS(J87&gt;299,"High HP",J87&gt;99,"Medium HP",J87&lt;100,"Low HP")</f>
        <v>Medium HP</v>
      </c>
      <c r="L87" s="5">
        <v>106.4</v>
      </c>
      <c r="M87" s="5">
        <v>69.599999999999994</v>
      </c>
      <c r="N87" s="5">
        <v>185</v>
      </c>
      <c r="O87" s="5">
        <v>2.8919999999999999</v>
      </c>
      <c r="P87" s="5">
        <v>16</v>
      </c>
      <c r="Q87" s="5">
        <v>30</v>
      </c>
      <c r="R87" s="6">
        <v>40962</v>
      </c>
      <c r="S87" s="5">
        <v>51.113474259999997</v>
      </c>
      <c r="T87" s="5" t="s">
        <v>21</v>
      </c>
    </row>
    <row r="88" spans="1:20" hidden="1" x14ac:dyDescent="0.25">
      <c r="A88" s="3" t="s">
        <v>122</v>
      </c>
      <c r="B88" s="4" t="s">
        <v>125</v>
      </c>
      <c r="C88" s="10">
        <v>67956</v>
      </c>
      <c r="D88" s="10" t="s">
        <v>220</v>
      </c>
      <c r="E88" s="11">
        <v>19035</v>
      </c>
      <c r="F88" s="11">
        <v>11030</v>
      </c>
      <c r="G88" s="12">
        <f t="shared" si="4"/>
        <v>0.57945889151562913</v>
      </c>
      <c r="H88" s="12" t="str">
        <f t="shared" si="5"/>
        <v>POOR</v>
      </c>
      <c r="I88" s="5">
        <v>3</v>
      </c>
      <c r="J88" s="5">
        <v>153</v>
      </c>
      <c r="K88" s="5" t="str" cm="1">
        <f t="array" ref="K88">_xlfn.IFS(J88&gt;299,"High HP",J88&gt;99,"Medium HP",J88&lt;100,"Low HP")</f>
        <v>Medium HP</v>
      </c>
      <c r="L88" s="5">
        <v>108.5</v>
      </c>
      <c r="M88" s="5">
        <v>73</v>
      </c>
      <c r="N88" s="5">
        <v>199.7</v>
      </c>
      <c r="O88" s="5">
        <v>3.379</v>
      </c>
      <c r="P88" s="5">
        <v>16</v>
      </c>
      <c r="Q88" s="5">
        <v>24</v>
      </c>
      <c r="R88" s="6">
        <v>41174</v>
      </c>
      <c r="S88" s="5">
        <v>62.239966629999998</v>
      </c>
      <c r="T88" s="5" t="s">
        <v>21</v>
      </c>
    </row>
    <row r="89" spans="1:20" hidden="1" x14ac:dyDescent="0.25">
      <c r="A89" s="3" t="s">
        <v>122</v>
      </c>
      <c r="B89" s="4" t="s">
        <v>126</v>
      </c>
      <c r="C89" s="10">
        <v>81174</v>
      </c>
      <c r="D89" s="10" t="s">
        <v>210</v>
      </c>
      <c r="E89" s="11">
        <v>22605</v>
      </c>
      <c r="F89" s="11">
        <v>14875</v>
      </c>
      <c r="G89" s="12">
        <f t="shared" si="4"/>
        <v>0.65804025658040255</v>
      </c>
      <c r="H89" s="12" t="str">
        <f t="shared" si="5"/>
        <v>POOR</v>
      </c>
      <c r="I89" s="5">
        <v>4.5999999999999996</v>
      </c>
      <c r="J89" s="5">
        <v>200</v>
      </c>
      <c r="K89" s="5" t="str" cm="1">
        <f t="array" ref="K89">_xlfn.IFS(J89&gt;299,"High HP",J89&gt;99,"Medium HP",J89&lt;100,"Low HP")</f>
        <v>Medium HP</v>
      </c>
      <c r="L89" s="5">
        <v>114.7</v>
      </c>
      <c r="M89" s="5">
        <v>78.2</v>
      </c>
      <c r="N89" s="5">
        <v>212</v>
      </c>
      <c r="O89" s="5">
        <v>3.9580000000000002</v>
      </c>
      <c r="P89" s="5">
        <v>19</v>
      </c>
      <c r="Q89" s="5">
        <v>21</v>
      </c>
      <c r="R89" s="6">
        <v>41114</v>
      </c>
      <c r="S89" s="5">
        <v>80.657696459999997</v>
      </c>
      <c r="T89" s="5" t="s">
        <v>21</v>
      </c>
    </row>
    <row r="90" spans="1:20" hidden="1" x14ac:dyDescent="0.25">
      <c r="A90" s="3" t="s">
        <v>122</v>
      </c>
      <c r="B90" s="4" t="s">
        <v>127</v>
      </c>
      <c r="C90" s="10">
        <v>27609</v>
      </c>
      <c r="D90" s="10" t="s">
        <v>212</v>
      </c>
      <c r="E90" s="11">
        <v>27560</v>
      </c>
      <c r="F90" s="11">
        <v>20430</v>
      </c>
      <c r="G90" s="12">
        <f t="shared" si="4"/>
        <v>0.74129172714078373</v>
      </c>
      <c r="H90" s="12" t="str">
        <f t="shared" si="5"/>
        <v>GOOD</v>
      </c>
      <c r="I90" s="5">
        <v>4</v>
      </c>
      <c r="J90" s="5">
        <v>210</v>
      </c>
      <c r="K90" s="5" t="str" cm="1">
        <f t="array" ref="K90">_xlfn.IFS(J90&gt;299,"High HP",J90&gt;99,"Medium HP",J90&lt;100,"Low HP")</f>
        <v>Medium HP</v>
      </c>
      <c r="L90" s="5">
        <v>111.6</v>
      </c>
      <c r="M90" s="5">
        <v>70.2</v>
      </c>
      <c r="N90" s="5">
        <v>190.1</v>
      </c>
      <c r="O90" s="5">
        <v>3.8759999999999999</v>
      </c>
      <c r="P90" s="5">
        <v>21</v>
      </c>
      <c r="Q90" s="5">
        <v>18</v>
      </c>
      <c r="R90" s="6">
        <v>39491</v>
      </c>
      <c r="S90" s="5">
        <v>85.949744249999995</v>
      </c>
      <c r="T90" s="5" t="s">
        <v>43</v>
      </c>
    </row>
    <row r="91" spans="1:20" hidden="1" x14ac:dyDescent="0.25">
      <c r="A91" s="3" t="s">
        <v>122</v>
      </c>
      <c r="B91" s="4" t="s">
        <v>128</v>
      </c>
      <c r="C91" s="10">
        <v>20380</v>
      </c>
      <c r="D91" s="10" t="s">
        <v>212</v>
      </c>
      <c r="E91" s="11">
        <v>22510</v>
      </c>
      <c r="F91" s="11">
        <v>14795</v>
      </c>
      <c r="G91" s="12">
        <f t="shared" si="4"/>
        <v>0.65726343847179036</v>
      </c>
      <c r="H91" s="12" t="str">
        <f t="shared" si="5"/>
        <v>POOR</v>
      </c>
      <c r="I91" s="5">
        <v>3.3</v>
      </c>
      <c r="J91" s="5">
        <v>170</v>
      </c>
      <c r="K91" s="5" t="str" cm="1">
        <f t="array" ref="K91">_xlfn.IFS(J91&gt;299,"High HP",J91&gt;99,"Medium HP",J91&lt;100,"Low HP")</f>
        <v>Medium HP</v>
      </c>
      <c r="L91" s="5">
        <v>112.2</v>
      </c>
      <c r="M91" s="5">
        <v>74.900000000000006</v>
      </c>
      <c r="N91" s="5">
        <v>194.7</v>
      </c>
      <c r="O91" s="5">
        <v>3.944</v>
      </c>
      <c r="P91" s="5">
        <v>20</v>
      </c>
      <c r="Q91" s="5">
        <v>21</v>
      </c>
      <c r="R91" s="6">
        <v>40106</v>
      </c>
      <c r="S91" s="5">
        <v>69.671460999999994</v>
      </c>
      <c r="T91" s="5" t="s">
        <v>43</v>
      </c>
    </row>
    <row r="92" spans="1:20" hidden="1" x14ac:dyDescent="0.25">
      <c r="A92" s="3" t="s">
        <v>129</v>
      </c>
      <c r="B92" s="4" t="s">
        <v>130</v>
      </c>
      <c r="C92" s="10">
        <v>18392</v>
      </c>
      <c r="D92" s="10" t="s">
        <v>210</v>
      </c>
      <c r="E92" s="11">
        <v>31750</v>
      </c>
      <c r="F92" s="11">
        <v>26050</v>
      </c>
      <c r="G92" s="12">
        <f t="shared" si="4"/>
        <v>0.82047244094488192</v>
      </c>
      <c r="H92" s="12" t="str">
        <f t="shared" si="5"/>
        <v>GOOD</v>
      </c>
      <c r="I92" s="5">
        <v>2.2999999999999998</v>
      </c>
      <c r="J92" s="5">
        <v>185</v>
      </c>
      <c r="K92" s="5" t="str" cm="1">
        <f t="array" ref="K92">_xlfn.IFS(J92&gt;299,"High HP",J92&gt;99,"Medium HP",J92&lt;100,"Low HP")</f>
        <v>Medium HP</v>
      </c>
      <c r="L92" s="5">
        <v>105.9</v>
      </c>
      <c r="M92" s="5">
        <v>67.7</v>
      </c>
      <c r="N92" s="5">
        <v>177.4</v>
      </c>
      <c r="O92" s="5">
        <v>3.25</v>
      </c>
      <c r="P92" s="5">
        <v>16.399999999999999</v>
      </c>
      <c r="Q92" s="5">
        <v>26</v>
      </c>
      <c r="R92" s="6">
        <v>40657</v>
      </c>
      <c r="S92" s="5">
        <v>78.280730879999993</v>
      </c>
      <c r="T92" s="5" t="s">
        <v>21</v>
      </c>
    </row>
    <row r="93" spans="1:20" hidden="1" x14ac:dyDescent="0.25">
      <c r="A93" s="3" t="s">
        <v>129</v>
      </c>
      <c r="B93" s="4" t="s">
        <v>131</v>
      </c>
      <c r="C93" s="10">
        <v>27602</v>
      </c>
      <c r="D93" s="10" t="s">
        <v>211</v>
      </c>
      <c r="E93" s="11">
        <v>49900</v>
      </c>
      <c r="F93" s="11">
        <v>41450</v>
      </c>
      <c r="G93" s="12">
        <f t="shared" si="4"/>
        <v>0.83066132264529058</v>
      </c>
      <c r="H93" s="12" t="str">
        <f t="shared" si="5"/>
        <v>GOOD</v>
      </c>
      <c r="I93" s="5">
        <v>3.2</v>
      </c>
      <c r="J93" s="5">
        <v>221</v>
      </c>
      <c r="K93" s="5" t="str" cm="1">
        <f t="array" ref="K93">_xlfn.IFS(J93&gt;299,"High HP",J93&gt;99,"Medium HP",J93&lt;100,"Low HP")</f>
        <v>Medium HP</v>
      </c>
      <c r="L93" s="5">
        <v>111.5</v>
      </c>
      <c r="M93" s="5">
        <v>70.8</v>
      </c>
      <c r="N93" s="5">
        <v>189.4</v>
      </c>
      <c r="O93" s="5">
        <v>3.823</v>
      </c>
      <c r="P93" s="5">
        <v>21.1</v>
      </c>
      <c r="Q93" s="5">
        <v>25</v>
      </c>
      <c r="R93" s="6">
        <v>40736</v>
      </c>
      <c r="S93" s="5">
        <v>98.249737499999995</v>
      </c>
      <c r="T93" s="5" t="s">
        <v>21</v>
      </c>
    </row>
    <row r="94" spans="1:20" hidden="1" x14ac:dyDescent="0.25">
      <c r="A94" s="3" t="s">
        <v>129</v>
      </c>
      <c r="B94" s="4" t="s">
        <v>132</v>
      </c>
      <c r="C94" s="10">
        <v>16774</v>
      </c>
      <c r="D94" s="10" t="s">
        <v>219</v>
      </c>
      <c r="E94" s="11">
        <v>69700</v>
      </c>
      <c r="F94" s="11">
        <v>50375</v>
      </c>
      <c r="G94" s="12">
        <f t="shared" si="4"/>
        <v>0.72274031563845054</v>
      </c>
      <c r="H94" s="12" t="str">
        <f t="shared" si="5"/>
        <v>GOOD</v>
      </c>
      <c r="I94" s="5">
        <v>4.3</v>
      </c>
      <c r="J94" s="5">
        <v>275</v>
      </c>
      <c r="K94" s="5" t="str" cm="1">
        <f t="array" ref="K94">_xlfn.IFS(J94&gt;299,"High HP",J94&gt;99,"Medium HP",J94&lt;100,"Low HP")</f>
        <v>Medium HP</v>
      </c>
      <c r="L94" s="5">
        <v>121.5</v>
      </c>
      <c r="M94" s="5">
        <v>73.099999999999994</v>
      </c>
      <c r="N94" s="5">
        <v>203.1</v>
      </c>
      <c r="O94" s="5">
        <v>4.133</v>
      </c>
      <c r="P94" s="5">
        <v>23.2</v>
      </c>
      <c r="Q94" s="5">
        <v>21</v>
      </c>
      <c r="R94" s="6">
        <v>40707</v>
      </c>
      <c r="S94" s="5">
        <v>125.2738757</v>
      </c>
      <c r="T94" s="5" t="s">
        <v>21</v>
      </c>
    </row>
    <row r="95" spans="1:20" hidden="1" x14ac:dyDescent="0.25">
      <c r="A95" s="3" t="s">
        <v>129</v>
      </c>
      <c r="B95" s="4" t="s">
        <v>133</v>
      </c>
      <c r="C95" s="10">
        <v>3311</v>
      </c>
      <c r="D95" s="10" t="s">
        <v>219</v>
      </c>
      <c r="E95" s="11">
        <v>82600</v>
      </c>
      <c r="F95" s="11">
        <v>58600</v>
      </c>
      <c r="G95" s="12">
        <f t="shared" si="4"/>
        <v>0.70944309927360771</v>
      </c>
      <c r="H95" s="12" t="str">
        <f t="shared" si="5"/>
        <v>GOOD</v>
      </c>
      <c r="I95" s="5">
        <v>5</v>
      </c>
      <c r="J95" s="5">
        <v>302</v>
      </c>
      <c r="K95" s="5" t="str" cm="1">
        <f t="array" ref="K95">_xlfn.IFS(J95&gt;299,"High HP",J95&gt;99,"Medium HP",J95&lt;100,"Low HP")</f>
        <v>High HP</v>
      </c>
      <c r="L95" s="5">
        <v>99</v>
      </c>
      <c r="M95" s="5">
        <v>71.3</v>
      </c>
      <c r="N95" s="5">
        <v>177.1</v>
      </c>
      <c r="O95" s="5">
        <v>4.125</v>
      </c>
      <c r="P95" s="5">
        <v>21.1</v>
      </c>
      <c r="Q95" s="5">
        <v>20</v>
      </c>
      <c r="R95" s="6">
        <v>40619</v>
      </c>
      <c r="S95" s="5">
        <v>139.98229359999999</v>
      </c>
      <c r="T95" s="5" t="s">
        <v>21</v>
      </c>
    </row>
    <row r="96" spans="1:20" hidden="1" x14ac:dyDescent="0.25">
      <c r="A96" s="3" t="s">
        <v>129</v>
      </c>
      <c r="B96" s="4" t="s">
        <v>134</v>
      </c>
      <c r="C96" s="10">
        <v>7998</v>
      </c>
      <c r="D96" s="10" t="s">
        <v>218</v>
      </c>
      <c r="E96" s="11">
        <v>38900</v>
      </c>
      <c r="F96" s="11">
        <v>32436</v>
      </c>
      <c r="G96" s="12">
        <f t="shared" si="4"/>
        <v>0.83383033419023134</v>
      </c>
      <c r="H96" s="12" t="str">
        <f t="shared" si="5"/>
        <v>GOOD</v>
      </c>
      <c r="I96" s="5">
        <v>2.2999999999999998</v>
      </c>
      <c r="J96" s="5">
        <v>190</v>
      </c>
      <c r="K96" s="5" t="str" cm="1">
        <f t="array" ref="K96">_xlfn.IFS(J96&gt;299,"High HP",J96&gt;99,"Medium HP",J96&lt;100,"Low HP")</f>
        <v>Medium HP</v>
      </c>
      <c r="L96" s="5">
        <v>94.5</v>
      </c>
      <c r="M96" s="5">
        <v>67.5</v>
      </c>
      <c r="N96" s="5">
        <v>157.9</v>
      </c>
      <c r="O96" s="5">
        <v>3.0550000000000002</v>
      </c>
      <c r="P96" s="5">
        <v>15.9</v>
      </c>
      <c r="Q96" s="5">
        <v>26</v>
      </c>
      <c r="R96" s="6">
        <v>40559</v>
      </c>
      <c r="S96" s="5">
        <v>82.807361929999999</v>
      </c>
      <c r="T96" s="5" t="s">
        <v>21</v>
      </c>
    </row>
    <row r="97" spans="1:20" hidden="1" x14ac:dyDescent="0.25">
      <c r="A97" s="3" t="s">
        <v>129</v>
      </c>
      <c r="B97" s="4" t="s">
        <v>135</v>
      </c>
      <c r="C97" s="10">
        <v>1526</v>
      </c>
      <c r="D97" s="10" t="s">
        <v>214</v>
      </c>
      <c r="E97" s="11">
        <v>41000</v>
      </c>
      <c r="F97" s="11">
        <v>28635</v>
      </c>
      <c r="G97" s="12">
        <f t="shared" si="4"/>
        <v>0.69841463414634142</v>
      </c>
      <c r="H97" s="12" t="str">
        <f t="shared" si="5"/>
        <v>GOOD</v>
      </c>
      <c r="I97" s="5">
        <v>2.2999999999999998</v>
      </c>
      <c r="J97" s="5">
        <v>185</v>
      </c>
      <c r="K97" s="5" t="str" cm="1">
        <f t="array" ref="K97">_xlfn.IFS(J97&gt;299,"High HP",J97&gt;99,"Medium HP",J97&lt;100,"Low HP")</f>
        <v>Medium HP</v>
      </c>
      <c r="L97" s="5">
        <v>94.5</v>
      </c>
      <c r="M97" s="5">
        <v>67.5</v>
      </c>
      <c r="N97" s="5">
        <v>157.30000000000001</v>
      </c>
      <c r="O97" s="5">
        <v>2.9750000000000001</v>
      </c>
      <c r="P97" s="5">
        <v>14</v>
      </c>
      <c r="Q97" s="5">
        <v>27</v>
      </c>
      <c r="R97" s="6">
        <v>40761</v>
      </c>
      <c r="S97" s="5">
        <v>81.848969240000002</v>
      </c>
      <c r="T97" s="5" t="s">
        <v>21</v>
      </c>
    </row>
    <row r="98" spans="1:20" hidden="1" x14ac:dyDescent="0.25">
      <c r="A98" s="3" t="s">
        <v>129</v>
      </c>
      <c r="B98" s="4" t="s">
        <v>136</v>
      </c>
      <c r="C98" s="10">
        <v>11592</v>
      </c>
      <c r="D98" s="10" t="s">
        <v>210</v>
      </c>
      <c r="E98" s="11">
        <v>41600</v>
      </c>
      <c r="F98" s="11">
        <v>29200</v>
      </c>
      <c r="G98" s="12">
        <f t="shared" ref="G98:G129" si="6">SUM(F98/E98)</f>
        <v>0.70192307692307687</v>
      </c>
      <c r="H98" s="12" t="str">
        <f t="shared" ref="H98:H129" si="7">IF(G98&gt;69%, "GOOD", "POOR")</f>
        <v>GOOD</v>
      </c>
      <c r="I98" s="5">
        <v>3.2</v>
      </c>
      <c r="J98" s="5">
        <v>215</v>
      </c>
      <c r="K98" s="5" t="str" cm="1">
        <f t="array" ref="K98">_xlfn.IFS(J98&gt;299,"High HP",J98&gt;99,"Medium HP",J98&lt;100,"Low HP")</f>
        <v>Medium HP</v>
      </c>
      <c r="L98" s="5">
        <v>105.9</v>
      </c>
      <c r="M98" s="5">
        <v>67.8</v>
      </c>
      <c r="N98" s="5">
        <v>180.3</v>
      </c>
      <c r="O98" s="5">
        <v>3.2130000000000001</v>
      </c>
      <c r="P98" s="5">
        <v>16.399999999999999</v>
      </c>
      <c r="Q98" s="5">
        <v>26</v>
      </c>
      <c r="R98" s="6">
        <v>40732</v>
      </c>
      <c r="S98" s="5">
        <v>92.925791770000004</v>
      </c>
      <c r="T98" s="5" t="s">
        <v>21</v>
      </c>
    </row>
    <row r="99" spans="1:20" hidden="1" x14ac:dyDescent="0.25">
      <c r="A99" s="3" t="s">
        <v>129</v>
      </c>
      <c r="B99" s="4" t="s">
        <v>137</v>
      </c>
      <c r="C99" s="10">
        <v>954</v>
      </c>
      <c r="D99" s="10" t="s">
        <v>217</v>
      </c>
      <c r="E99" s="11">
        <v>85500</v>
      </c>
      <c r="F99" s="11">
        <v>63423</v>
      </c>
      <c r="G99" s="12">
        <f t="shared" si="6"/>
        <v>0.74178947368421055</v>
      </c>
      <c r="H99" s="12" t="str">
        <f t="shared" si="7"/>
        <v>GOOD</v>
      </c>
      <c r="I99" s="5">
        <v>5</v>
      </c>
      <c r="J99" s="5">
        <v>302</v>
      </c>
      <c r="K99" s="5" t="str" cm="1">
        <f t="array" ref="K99">_xlfn.IFS(J99&gt;299,"High HP",J99&gt;99,"Medium HP",J99&lt;100,"Low HP")</f>
        <v>High HP</v>
      </c>
      <c r="L99" s="5">
        <v>113.6</v>
      </c>
      <c r="M99" s="5">
        <v>73.099999999999994</v>
      </c>
      <c r="N99" s="5">
        <v>196.6</v>
      </c>
      <c r="O99" s="5">
        <v>4.1150000000000002</v>
      </c>
      <c r="P99" s="5">
        <v>23.2</v>
      </c>
      <c r="Q99" s="5">
        <v>20</v>
      </c>
      <c r="R99" s="6">
        <v>40644</v>
      </c>
      <c r="S99" s="5">
        <v>141.10098450000001</v>
      </c>
      <c r="T99" s="5" t="s">
        <v>21</v>
      </c>
    </row>
    <row r="100" spans="1:20" hidden="1" x14ac:dyDescent="0.25">
      <c r="A100" s="3" t="s">
        <v>129</v>
      </c>
      <c r="B100" s="4" t="s">
        <v>138</v>
      </c>
      <c r="C100" s="10">
        <v>28976</v>
      </c>
      <c r="D100" s="10" t="s">
        <v>210</v>
      </c>
      <c r="E100" s="11">
        <v>35300</v>
      </c>
      <c r="F100" s="11">
        <v>28720</v>
      </c>
      <c r="G100" s="12">
        <f t="shared" si="6"/>
        <v>0.81359773371104815</v>
      </c>
      <c r="H100" s="12" t="str">
        <f t="shared" si="7"/>
        <v>GOOD</v>
      </c>
      <c r="I100" s="5">
        <v>3.2</v>
      </c>
      <c r="J100" s="5">
        <v>215</v>
      </c>
      <c r="K100" s="5" t="str" cm="1">
        <f t="array" ref="K100">_xlfn.IFS(J100&gt;299,"High HP",J100&gt;99,"Medium HP",J100&lt;100,"Low HP")</f>
        <v>Medium HP</v>
      </c>
      <c r="L100" s="5">
        <v>111</v>
      </c>
      <c r="M100" s="5">
        <v>72.2</v>
      </c>
      <c r="N100" s="5">
        <v>180.6</v>
      </c>
      <c r="O100" s="5">
        <v>4.3869999999999996</v>
      </c>
      <c r="P100" s="5">
        <v>19</v>
      </c>
      <c r="Q100" s="5">
        <v>20</v>
      </c>
      <c r="R100" s="6">
        <v>40584</v>
      </c>
      <c r="S100" s="5">
        <v>90.495532130000001</v>
      </c>
      <c r="T100" s="5" t="s">
        <v>43</v>
      </c>
    </row>
    <row r="101" spans="1:20" x14ac:dyDescent="0.25">
      <c r="A101" s="3" t="s">
        <v>139</v>
      </c>
      <c r="B101" s="4" t="s">
        <v>140</v>
      </c>
      <c r="C101" s="10">
        <v>42643</v>
      </c>
      <c r="D101" s="10" t="s">
        <v>216</v>
      </c>
      <c r="E101" s="11">
        <v>13499</v>
      </c>
      <c r="F101" s="11">
        <v>8450</v>
      </c>
      <c r="G101" s="12">
        <f>SUM(F101/E101)</f>
        <v>0.62597229424401812</v>
      </c>
      <c r="H101" s="12" t="str">
        <f>IF(G101&gt;69%, "GOOD", "POOR")</f>
        <v>POOR</v>
      </c>
      <c r="I101" s="5">
        <v>1.8</v>
      </c>
      <c r="J101" s="5">
        <v>126</v>
      </c>
      <c r="K101" s="5" t="str" cm="1">
        <f t="array" ref="K101">_xlfn.IFS(J101&gt;299,"High HP",J101&gt;99,"Medium HP",J101&lt;100,"Low HP")</f>
        <v>Medium HP</v>
      </c>
      <c r="L101" s="5">
        <v>99.8</v>
      </c>
      <c r="M101" s="5">
        <v>67.3</v>
      </c>
      <c r="N101" s="5">
        <v>177.5</v>
      </c>
      <c r="O101" s="5">
        <v>2.593</v>
      </c>
      <c r="P101" s="5">
        <v>13.2</v>
      </c>
      <c r="Q101" s="5">
        <v>30</v>
      </c>
      <c r="R101" s="6">
        <v>40786</v>
      </c>
      <c r="S101" s="5">
        <v>50.241977910000003</v>
      </c>
      <c r="T101" s="5" t="s">
        <v>21</v>
      </c>
    </row>
    <row r="102" spans="1:20" x14ac:dyDescent="0.25">
      <c r="A102" s="3" t="s">
        <v>139</v>
      </c>
      <c r="B102" s="4" t="s">
        <v>141</v>
      </c>
      <c r="C102" s="10">
        <v>88094</v>
      </c>
      <c r="D102" s="10" t="s">
        <v>215</v>
      </c>
      <c r="E102" s="11">
        <v>20390</v>
      </c>
      <c r="F102" s="11">
        <v>11295</v>
      </c>
      <c r="G102" s="12">
        <f>SUM(F102/E102)</f>
        <v>0.55394801373222169</v>
      </c>
      <c r="H102" s="12" t="str">
        <f>IF(G102&gt;69%, "GOOD", "POOR")</f>
        <v>POOR</v>
      </c>
      <c r="I102" s="5">
        <v>2.4</v>
      </c>
      <c r="J102" s="5">
        <v>155</v>
      </c>
      <c r="K102" s="5" t="str" cm="1">
        <f t="array" ref="K102">_xlfn.IFS(J102&gt;299,"High HP",J102&gt;99,"Medium HP",J102&lt;100,"Low HP")</f>
        <v>Medium HP</v>
      </c>
      <c r="L102" s="5">
        <v>103.1</v>
      </c>
      <c r="M102" s="5">
        <v>69.099999999999994</v>
      </c>
      <c r="N102" s="5">
        <v>183.5</v>
      </c>
      <c r="O102" s="5">
        <v>3.012</v>
      </c>
      <c r="P102" s="5">
        <v>15.9</v>
      </c>
      <c r="Q102" s="5">
        <v>25</v>
      </c>
      <c r="R102" s="6">
        <v>40757</v>
      </c>
      <c r="S102" s="5">
        <v>63.313727829999998</v>
      </c>
      <c r="T102" s="5" t="s">
        <v>21</v>
      </c>
    </row>
    <row r="103" spans="1:20" x14ac:dyDescent="0.25">
      <c r="A103" s="3" t="s">
        <v>139</v>
      </c>
      <c r="B103" s="4" t="s">
        <v>142</v>
      </c>
      <c r="C103" s="10">
        <v>79853</v>
      </c>
      <c r="D103" s="10" t="s">
        <v>211</v>
      </c>
      <c r="E103" s="11">
        <v>26249</v>
      </c>
      <c r="F103" s="11">
        <v>15125</v>
      </c>
      <c r="G103" s="12">
        <f>SUM(F103/E103)</f>
        <v>0.57621242714008147</v>
      </c>
      <c r="H103" s="12" t="str">
        <f>IF(G103&gt;69%, "GOOD", "POOR")</f>
        <v>POOR</v>
      </c>
      <c r="I103" s="5">
        <v>3</v>
      </c>
      <c r="J103" s="5">
        <v>222</v>
      </c>
      <c r="K103" s="5" t="str" cm="1">
        <f t="array" ref="K103">_xlfn.IFS(J103&gt;299,"High HP",J103&gt;99,"Medium HP",J103&lt;100,"Low HP")</f>
        <v>Medium HP</v>
      </c>
      <c r="L103" s="5">
        <v>108.3</v>
      </c>
      <c r="M103" s="5">
        <v>70.3</v>
      </c>
      <c r="N103" s="5">
        <v>190.5</v>
      </c>
      <c r="O103" s="5">
        <v>3.294</v>
      </c>
      <c r="P103" s="5">
        <v>18.5</v>
      </c>
      <c r="Q103" s="5">
        <v>25</v>
      </c>
      <c r="R103" s="6">
        <v>40669</v>
      </c>
      <c r="S103" s="5">
        <v>89.427820310000001</v>
      </c>
      <c r="T103" s="5" t="s">
        <v>21</v>
      </c>
    </row>
    <row r="104" spans="1:20" x14ac:dyDescent="0.25">
      <c r="A104" s="3" t="s">
        <v>139</v>
      </c>
      <c r="B104" s="4" t="s">
        <v>143</v>
      </c>
      <c r="C104" s="10">
        <v>27308</v>
      </c>
      <c r="D104" s="10" t="s">
        <v>210</v>
      </c>
      <c r="E104" s="11">
        <v>26399</v>
      </c>
      <c r="F104" s="11">
        <v>15380</v>
      </c>
      <c r="G104" s="12">
        <f>SUM(F104/E104)</f>
        <v>0.58259782567521501</v>
      </c>
      <c r="H104" s="12" t="str">
        <f>IF(G104&gt;69%, "GOOD", "POOR")</f>
        <v>POOR</v>
      </c>
      <c r="I104" s="5">
        <v>3.3</v>
      </c>
      <c r="J104" s="5">
        <v>170</v>
      </c>
      <c r="K104" s="5" t="str" cm="1">
        <f t="array" ref="K104">_xlfn.IFS(J104&gt;299,"High HP",J104&gt;99,"Medium HP",J104&lt;100,"Low HP")</f>
        <v>Medium HP</v>
      </c>
      <c r="L104" s="5">
        <v>112.2</v>
      </c>
      <c r="M104" s="5">
        <v>74.900000000000006</v>
      </c>
      <c r="N104" s="5">
        <v>194.8</v>
      </c>
      <c r="O104" s="5">
        <v>3.9910000000000001</v>
      </c>
      <c r="P104" s="5">
        <v>20</v>
      </c>
      <c r="Q104" s="5">
        <v>21</v>
      </c>
      <c r="R104" s="6">
        <v>40609</v>
      </c>
      <c r="S104" s="5">
        <v>71.171664129999996</v>
      </c>
      <c r="T104" s="5" t="s">
        <v>43</v>
      </c>
    </row>
    <row r="105" spans="1:20" x14ac:dyDescent="0.25">
      <c r="A105" s="3" t="s">
        <v>139</v>
      </c>
      <c r="B105" s="4" t="s">
        <v>144</v>
      </c>
      <c r="C105" s="10">
        <v>42574</v>
      </c>
      <c r="D105" s="10" t="s">
        <v>214</v>
      </c>
      <c r="E105" s="11">
        <v>29299</v>
      </c>
      <c r="F105" s="11">
        <v>17810</v>
      </c>
      <c r="G105" s="12">
        <f>SUM(F105/E105)</f>
        <v>0.60787057578756953</v>
      </c>
      <c r="H105" s="12" t="str">
        <f>IF(G105&gt;69%, "GOOD", "POOR")</f>
        <v>POOR</v>
      </c>
      <c r="I105" s="5">
        <v>3.3</v>
      </c>
      <c r="J105" s="5">
        <v>170</v>
      </c>
      <c r="K105" s="5" t="str" cm="1">
        <f t="array" ref="K105">_xlfn.IFS(J105&gt;299,"High HP",J105&gt;99,"Medium HP",J105&lt;100,"Low HP")</f>
        <v>Medium HP</v>
      </c>
      <c r="L105" s="5">
        <v>106.3</v>
      </c>
      <c r="M105" s="5">
        <v>71.7</v>
      </c>
      <c r="N105" s="5">
        <v>182.6</v>
      </c>
      <c r="O105" s="5">
        <v>3.9470000000000001</v>
      </c>
      <c r="P105" s="5">
        <v>21</v>
      </c>
      <c r="Q105" s="5">
        <v>19</v>
      </c>
      <c r="R105" s="6">
        <v>40811</v>
      </c>
      <c r="S105" s="5">
        <v>72.290355079999998</v>
      </c>
      <c r="T105" s="5" t="s">
        <v>43</v>
      </c>
    </row>
    <row r="106" spans="1:20" x14ac:dyDescent="0.25">
      <c r="A106" s="3" t="s">
        <v>139</v>
      </c>
      <c r="B106" s="4" t="s">
        <v>145</v>
      </c>
      <c r="C106" s="10">
        <v>54158</v>
      </c>
      <c r="D106" s="10" t="s">
        <v>210</v>
      </c>
      <c r="E106" s="11">
        <v>22799</v>
      </c>
      <c r="F106" s="11">
        <v>13093</v>
      </c>
      <c r="G106" s="12">
        <f>SUM(F106/E106)</f>
        <v>0.57427957366551163</v>
      </c>
      <c r="H106" s="12" t="str">
        <f>IF(G106&gt;69%, "GOOD", "POOR")</f>
        <v>POOR</v>
      </c>
      <c r="I106" s="5">
        <v>3.3</v>
      </c>
      <c r="J106" s="5">
        <v>170</v>
      </c>
      <c r="K106" s="5" t="str" cm="1">
        <f t="array" ref="K106">_xlfn.IFS(J106&gt;299,"High HP",J106&gt;99,"Medium HP",J106&lt;100,"Low HP")</f>
        <v>Medium HP</v>
      </c>
      <c r="L106" s="5">
        <v>104.3</v>
      </c>
      <c r="M106" s="5">
        <v>70.400000000000006</v>
      </c>
      <c r="N106" s="5">
        <v>178</v>
      </c>
      <c r="O106" s="5">
        <v>3.8210000000000002</v>
      </c>
      <c r="P106" s="5">
        <v>19.399999999999999</v>
      </c>
      <c r="Q106" s="5">
        <v>18</v>
      </c>
      <c r="R106" s="6">
        <v>40567</v>
      </c>
      <c r="S106" s="5">
        <v>69.78294434</v>
      </c>
      <c r="T106" s="5" t="s">
        <v>43</v>
      </c>
    </row>
    <row r="107" spans="1:20" x14ac:dyDescent="0.25">
      <c r="A107" s="3" t="s">
        <v>139</v>
      </c>
      <c r="B107" s="4" t="s">
        <v>146</v>
      </c>
      <c r="C107" s="10">
        <v>65004.999999999993</v>
      </c>
      <c r="D107" s="10" t="s">
        <v>213</v>
      </c>
      <c r="E107" s="11">
        <v>17890</v>
      </c>
      <c r="F107" s="11">
        <v>10670</v>
      </c>
      <c r="G107" s="12">
        <f>SUM(F107/E107)</f>
        <v>0.59642258244829516</v>
      </c>
      <c r="H107" s="12" t="str">
        <f>IF(G107&gt;69%, "GOOD", "POOR")</f>
        <v>POOR</v>
      </c>
      <c r="I107" s="5">
        <v>3.3</v>
      </c>
      <c r="J107" s="5">
        <v>170</v>
      </c>
      <c r="K107" s="5" t="str" cm="1">
        <f t="array" ref="K107">_xlfn.IFS(J107&gt;299,"High HP",J107&gt;99,"Medium HP",J107&lt;100,"Low HP")</f>
        <v>Medium HP</v>
      </c>
      <c r="L107" s="5">
        <v>116.1</v>
      </c>
      <c r="M107" s="5">
        <v>66.5</v>
      </c>
      <c r="N107" s="5">
        <v>196.1</v>
      </c>
      <c r="O107" s="5">
        <v>3.2170000000000001</v>
      </c>
      <c r="P107" s="5">
        <v>19.399999999999999</v>
      </c>
      <c r="Q107" s="5">
        <v>18</v>
      </c>
      <c r="R107" s="6">
        <v>40782</v>
      </c>
      <c r="S107" s="5">
        <v>67.889270589999995</v>
      </c>
      <c r="T107" s="5" t="s">
        <v>43</v>
      </c>
    </row>
    <row r="108" spans="1:20" hidden="1" x14ac:dyDescent="0.25">
      <c r="A108" s="3" t="s">
        <v>147</v>
      </c>
      <c r="B108" s="4" t="s">
        <v>148</v>
      </c>
      <c r="C108" s="10">
        <v>1112</v>
      </c>
      <c r="D108" s="10" t="s">
        <v>210</v>
      </c>
      <c r="E108" s="11">
        <v>18145</v>
      </c>
      <c r="F108" s="11">
        <v>11240</v>
      </c>
      <c r="G108" s="12">
        <f t="shared" si="6"/>
        <v>0.61945439515017908</v>
      </c>
      <c r="H108" s="12" t="str">
        <f t="shared" si="7"/>
        <v>POOR</v>
      </c>
      <c r="I108" s="5">
        <v>3.1</v>
      </c>
      <c r="J108" s="5">
        <v>150</v>
      </c>
      <c r="K108" s="5" t="str" cm="1">
        <f t="array" ref="K108">_xlfn.IFS(J108&gt;299,"High HP",J108&gt;99,"Medium HP",J108&lt;100,"Low HP")</f>
        <v>Medium HP</v>
      </c>
      <c r="L108" s="5">
        <v>107</v>
      </c>
      <c r="M108" s="5">
        <v>69.400000000000006</v>
      </c>
      <c r="N108" s="5">
        <v>192</v>
      </c>
      <c r="O108" s="5">
        <v>3.1019999999999999</v>
      </c>
      <c r="P108" s="5">
        <v>15.2</v>
      </c>
      <c r="Q108" s="5">
        <v>25</v>
      </c>
      <c r="R108" s="6">
        <v>40694</v>
      </c>
      <c r="S108" s="5">
        <v>60.861611549999999</v>
      </c>
      <c r="T108" s="5" t="s">
        <v>21</v>
      </c>
    </row>
    <row r="109" spans="1:20" hidden="1" x14ac:dyDescent="0.25">
      <c r="A109" s="3" t="s">
        <v>147</v>
      </c>
      <c r="B109" s="4" t="s">
        <v>149</v>
      </c>
      <c r="C109" s="10">
        <v>38554</v>
      </c>
      <c r="D109" s="10" t="s">
        <v>214</v>
      </c>
      <c r="E109" s="11">
        <v>24150</v>
      </c>
      <c r="F109" s="11">
        <v>17100</v>
      </c>
      <c r="G109" s="12">
        <f t="shared" si="6"/>
        <v>0.70807453416149069</v>
      </c>
      <c r="H109" s="12" t="str">
        <f t="shared" si="7"/>
        <v>GOOD</v>
      </c>
      <c r="I109" s="5">
        <v>3.5</v>
      </c>
      <c r="J109" s="5">
        <v>215</v>
      </c>
      <c r="K109" s="5" t="str" cm="1">
        <f t="array" ref="K109">_xlfn.IFS(J109&gt;299,"High HP",J109&gt;99,"Medium HP",J109&lt;100,"Low HP")</f>
        <v>Medium HP</v>
      </c>
      <c r="L109" s="5">
        <v>109</v>
      </c>
      <c r="M109" s="5">
        <v>73.599999999999994</v>
      </c>
      <c r="N109" s="5">
        <v>195.9</v>
      </c>
      <c r="O109" s="5">
        <v>3.4550000000000001</v>
      </c>
      <c r="P109" s="5">
        <v>18</v>
      </c>
      <c r="Q109" s="5">
        <v>23</v>
      </c>
      <c r="R109" s="6">
        <v>40634</v>
      </c>
      <c r="S109" s="5">
        <v>86.272522910000006</v>
      </c>
      <c r="T109" s="5" t="s">
        <v>21</v>
      </c>
    </row>
    <row r="110" spans="1:20" hidden="1" x14ac:dyDescent="0.25">
      <c r="A110" s="3" t="s">
        <v>147</v>
      </c>
      <c r="B110" s="4" t="s">
        <v>150</v>
      </c>
      <c r="C110" s="10">
        <v>80255</v>
      </c>
      <c r="D110" s="10" t="s">
        <v>213</v>
      </c>
      <c r="E110" s="11">
        <v>18270</v>
      </c>
      <c r="F110" s="11">
        <v>11459</v>
      </c>
      <c r="G110" s="12">
        <f t="shared" si="6"/>
        <v>0.62720306513409962</v>
      </c>
      <c r="H110" s="12" t="str">
        <f t="shared" si="7"/>
        <v>POOR</v>
      </c>
      <c r="I110" s="5">
        <v>2.4</v>
      </c>
      <c r="J110" s="5">
        <v>150</v>
      </c>
      <c r="K110" s="5" t="str" cm="1">
        <f t="array" ref="K110">_xlfn.IFS(J110&gt;299,"High HP",J110&gt;99,"Medium HP",J110&lt;100,"Low HP")</f>
        <v>Medium HP</v>
      </c>
      <c r="L110" s="5">
        <v>107</v>
      </c>
      <c r="M110" s="5">
        <v>70.099999999999994</v>
      </c>
      <c r="N110" s="5">
        <v>186.7</v>
      </c>
      <c r="O110" s="5">
        <v>2.9580000000000002</v>
      </c>
      <c r="P110" s="5">
        <v>15</v>
      </c>
      <c r="Q110" s="5">
        <v>27</v>
      </c>
      <c r="R110" s="6">
        <v>40106</v>
      </c>
      <c r="S110" s="5">
        <v>60.727446929999999</v>
      </c>
      <c r="T110" s="5" t="s">
        <v>21</v>
      </c>
    </row>
    <row r="111" spans="1:20" hidden="1" x14ac:dyDescent="0.25">
      <c r="A111" s="3" t="s">
        <v>147</v>
      </c>
      <c r="B111" s="4" t="s">
        <v>151</v>
      </c>
      <c r="C111" s="10">
        <v>14690</v>
      </c>
      <c r="D111" s="10" t="s">
        <v>210</v>
      </c>
      <c r="E111" s="11">
        <v>36229</v>
      </c>
      <c r="F111" s="11">
        <v>19890</v>
      </c>
      <c r="G111" s="12">
        <f t="shared" si="6"/>
        <v>0.54900770101300067</v>
      </c>
      <c r="H111" s="12" t="str">
        <f t="shared" si="7"/>
        <v>POOR</v>
      </c>
      <c r="I111" s="5">
        <v>4</v>
      </c>
      <c r="J111" s="5">
        <v>250</v>
      </c>
      <c r="K111" s="5" t="str" cm="1">
        <f t="array" ref="K111">_xlfn.IFS(J111&gt;299,"High HP",J111&gt;99,"Medium HP",J111&lt;100,"Low HP")</f>
        <v>Medium HP</v>
      </c>
      <c r="L111" s="5">
        <v>113.8</v>
      </c>
      <c r="M111" s="5">
        <v>74.400000000000006</v>
      </c>
      <c r="N111" s="5">
        <v>205.4</v>
      </c>
      <c r="O111" s="5">
        <v>3.9670000000000001</v>
      </c>
      <c r="P111" s="5">
        <v>18.5</v>
      </c>
      <c r="Q111" s="5">
        <v>22</v>
      </c>
      <c r="R111" s="6">
        <v>40592</v>
      </c>
      <c r="S111" s="5">
        <v>103.4416926</v>
      </c>
      <c r="T111" s="5" t="s">
        <v>21</v>
      </c>
    </row>
    <row r="112" spans="1:20" hidden="1" x14ac:dyDescent="0.25">
      <c r="A112" s="3" t="s">
        <v>147</v>
      </c>
      <c r="B112" s="4" t="s">
        <v>152</v>
      </c>
      <c r="C112" s="10">
        <v>20017</v>
      </c>
      <c r="D112" s="10" t="s">
        <v>212</v>
      </c>
      <c r="E112" s="11">
        <v>31598</v>
      </c>
      <c r="F112" s="11">
        <v>19925</v>
      </c>
      <c r="G112" s="12">
        <f t="shared" si="6"/>
        <v>0.63057788467624531</v>
      </c>
      <c r="H112" s="12" t="str">
        <f t="shared" si="7"/>
        <v>POOR</v>
      </c>
      <c r="I112" s="5">
        <v>4.3</v>
      </c>
      <c r="J112" s="5">
        <v>190</v>
      </c>
      <c r="K112" s="5" t="str" cm="1">
        <f t="array" ref="K112">_xlfn.IFS(J112&gt;299,"High HP",J112&gt;99,"Medium HP",J112&lt;100,"Low HP")</f>
        <v>Medium HP</v>
      </c>
      <c r="L112" s="5">
        <v>107</v>
      </c>
      <c r="M112" s="5">
        <v>67.8</v>
      </c>
      <c r="N112" s="5">
        <v>181.2</v>
      </c>
      <c r="O112" s="5">
        <v>4.0679999999999996</v>
      </c>
      <c r="P112" s="5">
        <v>17.5</v>
      </c>
      <c r="Q112" s="5">
        <v>19</v>
      </c>
      <c r="R112" s="6">
        <v>40807</v>
      </c>
      <c r="S112" s="5">
        <v>80.511672590000003</v>
      </c>
      <c r="T112" s="5" t="s">
        <v>43</v>
      </c>
    </row>
    <row r="113" spans="1:20" hidden="1" x14ac:dyDescent="0.25">
      <c r="A113" s="3" t="s">
        <v>147</v>
      </c>
      <c r="B113" s="4" t="s">
        <v>153</v>
      </c>
      <c r="C113" s="10">
        <v>24361</v>
      </c>
      <c r="D113" s="10" t="s">
        <v>210</v>
      </c>
      <c r="E113" s="11">
        <v>25345</v>
      </c>
      <c r="F113" s="11">
        <v>15240</v>
      </c>
      <c r="G113" s="12">
        <f t="shared" si="6"/>
        <v>0.60130203195896625</v>
      </c>
      <c r="H113" s="12" t="str">
        <f t="shared" si="7"/>
        <v>POOR</v>
      </c>
      <c r="I113" s="5">
        <v>3.4</v>
      </c>
      <c r="J113" s="5">
        <v>185</v>
      </c>
      <c r="K113" s="5" t="str" cm="1">
        <f t="array" ref="K113">_xlfn.IFS(J113&gt;299,"High HP",J113&gt;99,"Medium HP",J113&lt;100,"Low HP")</f>
        <v>Medium HP</v>
      </c>
      <c r="L113" s="5">
        <v>120</v>
      </c>
      <c r="M113" s="5">
        <v>72.2</v>
      </c>
      <c r="N113" s="5">
        <v>201.4</v>
      </c>
      <c r="O113" s="5">
        <v>3.948</v>
      </c>
      <c r="P113" s="5">
        <v>25</v>
      </c>
      <c r="Q113" s="5">
        <v>22</v>
      </c>
      <c r="R113" s="6">
        <v>40719</v>
      </c>
      <c r="S113" s="5">
        <v>76.096570420000006</v>
      </c>
      <c r="T113" s="5" t="s">
        <v>43</v>
      </c>
    </row>
    <row r="114" spans="1:20" hidden="1" x14ac:dyDescent="0.25">
      <c r="A114" s="3" t="s">
        <v>154</v>
      </c>
      <c r="B114" s="4" t="s">
        <v>62</v>
      </c>
      <c r="C114" s="10">
        <v>32734</v>
      </c>
      <c r="D114" s="10" t="s">
        <v>211</v>
      </c>
      <c r="E114" s="11">
        <v>12640</v>
      </c>
      <c r="F114" s="11">
        <v>7750</v>
      </c>
      <c r="G114" s="12">
        <f t="shared" si="6"/>
        <v>0.61313291139240511</v>
      </c>
      <c r="H114" s="12" t="str">
        <f t="shared" si="7"/>
        <v>POOR</v>
      </c>
      <c r="I114" s="5">
        <v>2</v>
      </c>
      <c r="J114" s="5">
        <v>132</v>
      </c>
      <c r="K114" s="5" t="str" cm="1">
        <f t="array" ref="K114">_xlfn.IFS(J114&gt;299,"High HP",J114&gt;99,"Medium HP",J114&lt;100,"Low HP")</f>
        <v>Medium HP</v>
      </c>
      <c r="L114" s="5">
        <v>105</v>
      </c>
      <c r="M114" s="5">
        <v>74.400000000000006</v>
      </c>
      <c r="N114" s="5">
        <v>174.4</v>
      </c>
      <c r="O114" s="5">
        <v>2.5590000000000002</v>
      </c>
      <c r="P114" s="5">
        <v>12.5</v>
      </c>
      <c r="Q114" s="5">
        <v>29</v>
      </c>
      <c r="R114" s="6">
        <v>40659</v>
      </c>
      <c r="S114" s="5">
        <v>52.084898750000001</v>
      </c>
      <c r="T114" s="5" t="s">
        <v>21</v>
      </c>
    </row>
    <row r="115" spans="1:20" hidden="1" x14ac:dyDescent="0.25">
      <c r="A115" s="3" t="s">
        <v>154</v>
      </c>
      <c r="B115" s="4" t="s">
        <v>155</v>
      </c>
      <c r="C115" s="10">
        <v>5240</v>
      </c>
      <c r="D115" s="10" t="s">
        <v>210</v>
      </c>
      <c r="E115" s="11">
        <v>16079.999999999998</v>
      </c>
      <c r="F115" s="11">
        <v>9800</v>
      </c>
      <c r="G115" s="12">
        <f t="shared" si="6"/>
        <v>0.60945273631840802</v>
      </c>
      <c r="H115" s="12" t="str">
        <f t="shared" si="7"/>
        <v>POOR</v>
      </c>
      <c r="I115" s="5">
        <v>2</v>
      </c>
      <c r="J115" s="5">
        <v>132</v>
      </c>
      <c r="K115" s="5" t="str" cm="1">
        <f t="array" ref="K115">_xlfn.IFS(J115&gt;299,"High HP",J115&gt;99,"Medium HP",J115&lt;100,"Low HP")</f>
        <v>Medium HP</v>
      </c>
      <c r="L115" s="5">
        <v>108</v>
      </c>
      <c r="M115" s="5">
        <v>71</v>
      </c>
      <c r="N115" s="5">
        <v>186.3</v>
      </c>
      <c r="O115" s="5">
        <v>2.9420000000000002</v>
      </c>
      <c r="P115" s="5">
        <v>16</v>
      </c>
      <c r="Q115" s="5">
        <v>27</v>
      </c>
      <c r="R115" s="6">
        <v>40861</v>
      </c>
      <c r="S115" s="5">
        <v>53.411897670000002</v>
      </c>
      <c r="T115" s="5" t="s">
        <v>21</v>
      </c>
    </row>
    <row r="116" spans="1:20" hidden="1" x14ac:dyDescent="0.25">
      <c r="A116" s="3" t="s">
        <v>154</v>
      </c>
      <c r="B116" s="4" t="s">
        <v>156</v>
      </c>
      <c r="C116" s="10">
        <v>24155</v>
      </c>
      <c r="D116" s="10" t="s">
        <v>211</v>
      </c>
      <c r="E116" s="11">
        <v>18850</v>
      </c>
      <c r="F116" s="11">
        <v>12025</v>
      </c>
      <c r="G116" s="12">
        <f t="shared" si="6"/>
        <v>0.63793103448275867</v>
      </c>
      <c r="H116" s="12" t="str">
        <f t="shared" si="7"/>
        <v>POOR</v>
      </c>
      <c r="I116" s="5">
        <v>2.4</v>
      </c>
      <c r="J116" s="5">
        <v>150</v>
      </c>
      <c r="K116" s="5" t="str" cm="1">
        <f t="array" ref="K116">_xlfn.IFS(J116&gt;299,"High HP",J116&gt;99,"Medium HP",J116&lt;100,"Low HP")</f>
        <v>Medium HP</v>
      </c>
      <c r="L116" s="5">
        <v>113.3</v>
      </c>
      <c r="M116" s="5">
        <v>76.8</v>
      </c>
      <c r="N116" s="5">
        <v>186.3</v>
      </c>
      <c r="O116" s="5">
        <v>3.528</v>
      </c>
      <c r="P116" s="5">
        <v>20</v>
      </c>
      <c r="Q116" s="5">
        <v>24</v>
      </c>
      <c r="R116" s="6">
        <v>40657</v>
      </c>
      <c r="S116" s="5">
        <v>60.951185119999998</v>
      </c>
      <c r="T116" s="5" t="s">
        <v>43</v>
      </c>
    </row>
    <row r="117" spans="1:20" hidden="1" x14ac:dyDescent="0.25">
      <c r="A117" s="3" t="s">
        <v>154</v>
      </c>
      <c r="B117" s="4" t="s">
        <v>157</v>
      </c>
      <c r="C117" s="10">
        <v>1872</v>
      </c>
      <c r="D117" s="10" t="s">
        <v>210</v>
      </c>
      <c r="E117" s="11">
        <v>43000</v>
      </c>
      <c r="F117" s="11">
        <v>30434</v>
      </c>
      <c r="G117" s="12">
        <f t="shared" si="6"/>
        <v>0.70776744186046514</v>
      </c>
      <c r="H117" s="12" t="str">
        <f t="shared" si="7"/>
        <v>GOOD</v>
      </c>
      <c r="I117" s="5">
        <v>3.5</v>
      </c>
      <c r="J117" s="5">
        <v>253</v>
      </c>
      <c r="K117" s="5" t="str" cm="1">
        <f t="array" ref="K117">_xlfn.IFS(J117&gt;299,"High HP",J117&gt;99,"Medium HP",J117&lt;100,"Low HP")</f>
        <v>Medium HP</v>
      </c>
      <c r="L117" s="5">
        <v>113.3</v>
      </c>
      <c r="M117" s="5">
        <v>76.3</v>
      </c>
      <c r="N117" s="5">
        <v>165.4</v>
      </c>
      <c r="O117" s="5">
        <v>2.85</v>
      </c>
      <c r="P117" s="5">
        <v>12</v>
      </c>
      <c r="Q117" s="5">
        <v>21</v>
      </c>
      <c r="R117" s="6">
        <v>41087</v>
      </c>
      <c r="S117" s="5">
        <v>106.98445630000001</v>
      </c>
      <c r="T117" s="5" t="s">
        <v>21</v>
      </c>
    </row>
    <row r="118" spans="1:20" hidden="1" x14ac:dyDescent="0.25">
      <c r="A118" s="3" t="s">
        <v>158</v>
      </c>
      <c r="B118" s="4" t="s">
        <v>159</v>
      </c>
      <c r="C118" s="10">
        <v>51645</v>
      </c>
      <c r="D118" s="10" t="s">
        <v>210</v>
      </c>
      <c r="E118" s="11">
        <v>21610</v>
      </c>
      <c r="F118" s="11">
        <v>13790</v>
      </c>
      <c r="G118" s="12">
        <f t="shared" si="6"/>
        <v>0.6381304951411384</v>
      </c>
      <c r="H118" s="12" t="str">
        <f t="shared" si="7"/>
        <v>POOR</v>
      </c>
      <c r="I118" s="5">
        <v>2.4</v>
      </c>
      <c r="J118" s="5">
        <v>150</v>
      </c>
      <c r="K118" s="5" t="str" cm="1">
        <f t="array" ref="K118">_xlfn.IFS(J118&gt;299,"High HP",J118&gt;99,"Medium HP",J118&lt;100,"Low HP")</f>
        <v>Medium HP</v>
      </c>
      <c r="L118" s="5">
        <v>104.1</v>
      </c>
      <c r="M118" s="5">
        <v>68.400000000000006</v>
      </c>
      <c r="N118" s="5">
        <v>181.9</v>
      </c>
      <c r="O118" s="5">
        <v>2.9060000000000001</v>
      </c>
      <c r="P118" s="5">
        <v>15</v>
      </c>
      <c r="Q118" s="5">
        <v>27</v>
      </c>
      <c r="R118" s="6">
        <v>40933</v>
      </c>
      <c r="S118" s="5">
        <v>62.015870300000003</v>
      </c>
      <c r="T118" s="5" t="s">
        <v>21</v>
      </c>
    </row>
    <row r="119" spans="1:20" hidden="1" x14ac:dyDescent="0.25">
      <c r="A119" s="3" t="s">
        <v>158</v>
      </c>
      <c r="B119" s="4" t="s">
        <v>160</v>
      </c>
      <c r="C119" s="10">
        <v>131097</v>
      </c>
      <c r="D119" s="10" t="s">
        <v>210</v>
      </c>
      <c r="E119" s="11">
        <v>19720</v>
      </c>
      <c r="F119" s="11">
        <v>10290</v>
      </c>
      <c r="G119" s="12">
        <f t="shared" si="6"/>
        <v>0.52180527383367137</v>
      </c>
      <c r="H119" s="12" t="str">
        <f t="shared" si="7"/>
        <v>POOR</v>
      </c>
      <c r="I119" s="5">
        <v>3.4</v>
      </c>
      <c r="J119" s="5">
        <v>175</v>
      </c>
      <c r="K119" s="5" t="str" cm="1">
        <f t="array" ref="K119">_xlfn.IFS(J119&gt;299,"High HP",J119&gt;99,"Medium HP",J119&lt;100,"Low HP")</f>
        <v>Medium HP</v>
      </c>
      <c r="L119" s="5">
        <v>107</v>
      </c>
      <c r="M119" s="5">
        <v>70.400000000000006</v>
      </c>
      <c r="N119" s="5">
        <v>186.3</v>
      </c>
      <c r="O119" s="5">
        <v>3.0910000000000002</v>
      </c>
      <c r="P119" s="5">
        <v>15.2</v>
      </c>
      <c r="Q119" s="5">
        <v>25</v>
      </c>
      <c r="R119" s="6">
        <v>41239</v>
      </c>
      <c r="S119" s="5">
        <v>70.389737260000004</v>
      </c>
      <c r="T119" s="5" t="s">
        <v>21</v>
      </c>
    </row>
    <row r="120" spans="1:20" hidden="1" x14ac:dyDescent="0.25">
      <c r="A120" s="3" t="s">
        <v>158</v>
      </c>
      <c r="B120" s="4" t="s">
        <v>161</v>
      </c>
      <c r="C120" s="10">
        <v>19911</v>
      </c>
      <c r="D120" s="10" t="s">
        <v>220</v>
      </c>
      <c r="E120" s="11">
        <v>25310</v>
      </c>
      <c r="F120" s="11">
        <v>17805</v>
      </c>
      <c r="G120" s="12">
        <f t="shared" si="6"/>
        <v>0.70347688660608454</v>
      </c>
      <c r="H120" s="12" t="str">
        <f t="shared" si="7"/>
        <v>GOOD</v>
      </c>
      <c r="I120" s="5">
        <v>3.8</v>
      </c>
      <c r="J120" s="5">
        <v>200</v>
      </c>
      <c r="K120" s="5" t="str" cm="1">
        <f t="array" ref="K120">_xlfn.IFS(J120&gt;299,"High HP",J120&gt;99,"Medium HP",J120&lt;100,"Low HP")</f>
        <v>Medium HP</v>
      </c>
      <c r="L120" s="5">
        <v>101.1</v>
      </c>
      <c r="M120" s="5">
        <v>74.5</v>
      </c>
      <c r="N120" s="5">
        <v>193.4</v>
      </c>
      <c r="O120" s="5">
        <v>3.492</v>
      </c>
      <c r="P120" s="5">
        <v>16.8</v>
      </c>
      <c r="Q120" s="5">
        <v>25</v>
      </c>
      <c r="R120" s="6">
        <v>41076</v>
      </c>
      <c r="S120" s="5">
        <v>81.492726160000004</v>
      </c>
      <c r="T120" s="5" t="s">
        <v>21</v>
      </c>
    </row>
    <row r="121" spans="1:20" hidden="1" x14ac:dyDescent="0.25">
      <c r="A121" s="3" t="s">
        <v>158</v>
      </c>
      <c r="B121" s="4" t="s">
        <v>162</v>
      </c>
      <c r="C121" s="10">
        <v>92364</v>
      </c>
      <c r="D121" s="10" t="s">
        <v>210</v>
      </c>
      <c r="E121" s="11">
        <v>21665</v>
      </c>
      <c r="F121" s="11">
        <v>14010</v>
      </c>
      <c r="G121" s="12">
        <f t="shared" si="6"/>
        <v>0.6466651280867759</v>
      </c>
      <c r="H121" s="12" t="str">
        <f t="shared" si="7"/>
        <v>POOR</v>
      </c>
      <c r="I121" s="5">
        <v>3.8</v>
      </c>
      <c r="J121" s="5">
        <v>195</v>
      </c>
      <c r="K121" s="5" t="str" cm="1">
        <f t="array" ref="K121">_xlfn.IFS(J121&gt;299,"High HP",J121&gt;99,"Medium HP",J121&lt;100,"Low HP")</f>
        <v>Medium HP</v>
      </c>
      <c r="L121" s="5">
        <v>110.5</v>
      </c>
      <c r="M121" s="5">
        <v>72.7</v>
      </c>
      <c r="N121" s="5">
        <v>196.5</v>
      </c>
      <c r="O121" s="5">
        <v>3.3959999999999999</v>
      </c>
      <c r="P121" s="5">
        <v>18</v>
      </c>
      <c r="Q121" s="5">
        <v>25</v>
      </c>
      <c r="R121" s="6">
        <v>41197</v>
      </c>
      <c r="S121" s="5">
        <v>78.318168130000004</v>
      </c>
      <c r="T121" s="5" t="s">
        <v>21</v>
      </c>
    </row>
    <row r="122" spans="1:20" hidden="1" x14ac:dyDescent="0.25">
      <c r="A122" s="3" t="s">
        <v>158</v>
      </c>
      <c r="B122" s="4" t="s">
        <v>163</v>
      </c>
      <c r="C122" s="10">
        <v>35945</v>
      </c>
      <c r="D122" s="10" t="s">
        <v>210</v>
      </c>
      <c r="E122" s="11">
        <v>23755</v>
      </c>
      <c r="F122" s="11">
        <v>13225</v>
      </c>
      <c r="G122" s="12">
        <f t="shared" si="6"/>
        <v>0.55672490002104824</v>
      </c>
      <c r="H122" s="12" t="str">
        <f t="shared" si="7"/>
        <v>POOR</v>
      </c>
      <c r="I122" s="5">
        <v>3.8</v>
      </c>
      <c r="J122" s="5">
        <v>205</v>
      </c>
      <c r="K122" s="5" t="str" cm="1">
        <f t="array" ref="K122">_xlfn.IFS(J122&gt;299,"High HP",J122&gt;99,"Medium HP",J122&lt;100,"Low HP")</f>
        <v>Medium HP</v>
      </c>
      <c r="L122" s="5">
        <v>112.2</v>
      </c>
      <c r="M122" s="5">
        <v>72.599999999999994</v>
      </c>
      <c r="N122" s="5">
        <v>202.5</v>
      </c>
      <c r="O122" s="5">
        <v>3.59</v>
      </c>
      <c r="P122" s="5">
        <v>17.5</v>
      </c>
      <c r="Q122" s="5">
        <v>24</v>
      </c>
      <c r="R122" s="6">
        <v>40681</v>
      </c>
      <c r="S122" s="5">
        <v>82.661355599999993</v>
      </c>
      <c r="T122" s="5" t="s">
        <v>21</v>
      </c>
    </row>
    <row r="123" spans="1:20" hidden="1" x14ac:dyDescent="0.25">
      <c r="A123" s="3" t="s">
        <v>158</v>
      </c>
      <c r="B123" s="4" t="s">
        <v>164</v>
      </c>
      <c r="C123" s="10">
        <v>39572</v>
      </c>
      <c r="D123" s="10" t="s">
        <v>210</v>
      </c>
      <c r="E123" s="11">
        <v>25635</v>
      </c>
      <c r="F123" s="11">
        <v>14215</v>
      </c>
      <c r="G123" s="12">
        <f t="shared" si="6"/>
        <v>0.55451531109810803</v>
      </c>
      <c r="H123" s="12" t="str">
        <f t="shared" si="7"/>
        <v>POOR</v>
      </c>
      <c r="I123" s="5">
        <v>3.4</v>
      </c>
      <c r="J123" s="5">
        <v>185</v>
      </c>
      <c r="K123" s="5" t="str" cm="1">
        <f t="array" ref="K123">_xlfn.IFS(J123&gt;299,"High HP",J123&gt;99,"Medium HP",J123&lt;100,"Low HP")</f>
        <v>Medium HP</v>
      </c>
      <c r="L123" s="5">
        <v>120</v>
      </c>
      <c r="M123" s="5">
        <v>72.7</v>
      </c>
      <c r="N123" s="5">
        <v>201.3</v>
      </c>
      <c r="O123" s="5">
        <v>3.9420000000000002</v>
      </c>
      <c r="P123" s="5">
        <v>25</v>
      </c>
      <c r="Q123" s="5">
        <v>23</v>
      </c>
      <c r="R123" s="6">
        <v>41112</v>
      </c>
      <c r="S123" s="5">
        <v>76.208439519999999</v>
      </c>
      <c r="T123" s="5" t="s">
        <v>43</v>
      </c>
    </row>
    <row r="124" spans="1:20" hidden="1" x14ac:dyDescent="0.25">
      <c r="A124" s="3" t="s">
        <v>165</v>
      </c>
      <c r="B124" s="4" t="s">
        <v>166</v>
      </c>
      <c r="C124" s="10">
        <v>8982</v>
      </c>
      <c r="D124" s="10" t="s">
        <v>210</v>
      </c>
      <c r="E124" s="11">
        <v>41430</v>
      </c>
      <c r="F124" s="11">
        <v>41250</v>
      </c>
      <c r="G124" s="12">
        <f t="shared" si="6"/>
        <v>0.99565532223026787</v>
      </c>
      <c r="H124" s="12" t="str">
        <f t="shared" si="7"/>
        <v>GOOD</v>
      </c>
      <c r="I124" s="5">
        <v>2.7</v>
      </c>
      <c r="J124" s="5">
        <v>217</v>
      </c>
      <c r="K124" s="5" t="str" cm="1">
        <f t="array" ref="K124">_xlfn.IFS(J124&gt;299,"High HP",J124&gt;99,"Medium HP",J124&lt;100,"Low HP")</f>
        <v>Medium HP</v>
      </c>
      <c r="L124" s="5">
        <v>95.2</v>
      </c>
      <c r="M124" s="5">
        <v>70.099999999999994</v>
      </c>
      <c r="N124" s="5">
        <v>171</v>
      </c>
      <c r="O124" s="5">
        <v>2.778</v>
      </c>
      <c r="P124" s="5">
        <v>17</v>
      </c>
      <c r="Q124" s="5">
        <v>22</v>
      </c>
      <c r="R124" s="6">
        <v>40958</v>
      </c>
      <c r="S124" s="5">
        <v>93.437330700000004</v>
      </c>
      <c r="T124" s="5" t="s">
        <v>21</v>
      </c>
    </row>
    <row r="125" spans="1:20" hidden="1" x14ac:dyDescent="0.25">
      <c r="A125" s="3" t="s">
        <v>165</v>
      </c>
      <c r="B125" s="4" t="s">
        <v>167</v>
      </c>
      <c r="C125" s="10">
        <v>1280</v>
      </c>
      <c r="D125" s="10" t="s">
        <v>210</v>
      </c>
      <c r="E125" s="11">
        <v>71020</v>
      </c>
      <c r="F125" s="11">
        <v>60625</v>
      </c>
      <c r="G125" s="12">
        <f t="shared" si="6"/>
        <v>0.85363277949873273</v>
      </c>
      <c r="H125" s="12" t="str">
        <f t="shared" si="7"/>
        <v>GOOD</v>
      </c>
      <c r="I125" s="5">
        <v>3.4</v>
      </c>
      <c r="J125" s="5">
        <v>300</v>
      </c>
      <c r="K125" s="5" t="str" cm="1">
        <f t="array" ref="K125">_xlfn.IFS(J125&gt;299,"High HP",J125&gt;99,"Medium HP",J125&lt;100,"Low HP")</f>
        <v>High HP</v>
      </c>
      <c r="L125" s="5">
        <v>92.6</v>
      </c>
      <c r="M125" s="5">
        <v>69.5</v>
      </c>
      <c r="N125" s="5">
        <v>174.5</v>
      </c>
      <c r="O125" s="5">
        <v>3.032</v>
      </c>
      <c r="P125" s="5">
        <v>17</v>
      </c>
      <c r="Q125" s="5">
        <v>21</v>
      </c>
      <c r="R125" s="6">
        <v>41264</v>
      </c>
      <c r="S125" s="5">
        <v>134.3909754</v>
      </c>
      <c r="T125" s="5" t="s">
        <v>21</v>
      </c>
    </row>
    <row r="126" spans="1:20" hidden="1" x14ac:dyDescent="0.25">
      <c r="A126" s="3" t="s">
        <v>165</v>
      </c>
      <c r="B126" s="4" t="s">
        <v>168</v>
      </c>
      <c r="C126" s="10">
        <v>1866</v>
      </c>
      <c r="D126" s="10" t="s">
        <v>222</v>
      </c>
      <c r="E126" s="11">
        <v>74970</v>
      </c>
      <c r="F126" s="11">
        <v>67550</v>
      </c>
      <c r="G126" s="12">
        <f t="shared" si="6"/>
        <v>0.90102707749766575</v>
      </c>
      <c r="H126" s="12" t="str">
        <f t="shared" si="7"/>
        <v>GOOD</v>
      </c>
      <c r="I126" s="5">
        <v>3.4</v>
      </c>
      <c r="J126" s="5">
        <v>300</v>
      </c>
      <c r="K126" s="5" t="str" cm="1">
        <f t="array" ref="K126">_xlfn.IFS(J126&gt;299,"High HP",J126&gt;99,"Medium HP",J126&lt;100,"Low HP")</f>
        <v>High HP</v>
      </c>
      <c r="L126" s="5">
        <v>92.6</v>
      </c>
      <c r="M126" s="5">
        <v>69.5</v>
      </c>
      <c r="N126" s="5">
        <v>174.5</v>
      </c>
      <c r="O126" s="5">
        <v>3.0750000000000002</v>
      </c>
      <c r="P126" s="5">
        <v>17</v>
      </c>
      <c r="Q126" s="5">
        <v>23</v>
      </c>
      <c r="R126" s="6">
        <v>40735</v>
      </c>
      <c r="S126" s="5">
        <v>135.91470960000001</v>
      </c>
      <c r="T126" s="5" t="s">
        <v>21</v>
      </c>
    </row>
    <row r="127" spans="1:20" hidden="1" x14ac:dyDescent="0.25">
      <c r="A127" s="3" t="s">
        <v>169</v>
      </c>
      <c r="B127" s="7" t="s">
        <v>170</v>
      </c>
      <c r="C127" s="10">
        <v>9191</v>
      </c>
      <c r="D127" s="10" t="s">
        <v>221</v>
      </c>
      <c r="E127" s="11">
        <v>33120</v>
      </c>
      <c r="F127" s="11">
        <v>22789</v>
      </c>
      <c r="G127" s="12">
        <f t="shared" si="6"/>
        <v>0.68807367149758458</v>
      </c>
      <c r="H127" s="12" t="str">
        <f t="shared" si="7"/>
        <v>POOR</v>
      </c>
      <c r="I127" s="5">
        <v>2.2999999999999998</v>
      </c>
      <c r="J127" s="5">
        <v>170</v>
      </c>
      <c r="K127" s="5" t="str" cm="1">
        <f t="array" ref="K127">_xlfn.IFS(J127&gt;299,"High HP",J127&gt;99,"Medium HP",J127&lt;100,"Low HP")</f>
        <v>Medium HP</v>
      </c>
      <c r="L127" s="5">
        <v>106.4</v>
      </c>
      <c r="M127" s="5">
        <v>70.599999999999994</v>
      </c>
      <c r="N127" s="5">
        <v>189.2</v>
      </c>
      <c r="O127" s="5">
        <v>3.28</v>
      </c>
      <c r="P127" s="5">
        <v>18.5</v>
      </c>
      <c r="Q127" s="5">
        <v>23</v>
      </c>
      <c r="R127" s="6">
        <v>41222</v>
      </c>
      <c r="S127" s="5">
        <v>73.503778190000006</v>
      </c>
      <c r="T127" s="5" t="s">
        <v>21</v>
      </c>
    </row>
    <row r="128" spans="1:20" hidden="1" x14ac:dyDescent="0.25">
      <c r="A128" s="3" t="s">
        <v>169</v>
      </c>
      <c r="B128" s="7" t="s">
        <v>171</v>
      </c>
      <c r="C128" s="10">
        <v>12115</v>
      </c>
      <c r="D128" s="10" t="s">
        <v>221</v>
      </c>
      <c r="E128" s="11">
        <v>26100</v>
      </c>
      <c r="F128" s="11">
        <v>18255</v>
      </c>
      <c r="G128" s="12">
        <f t="shared" si="6"/>
        <v>0.69942528735632181</v>
      </c>
      <c r="H128" s="12" t="str">
        <f t="shared" si="7"/>
        <v>GOOD</v>
      </c>
      <c r="I128" s="5">
        <v>2</v>
      </c>
      <c r="J128" s="5">
        <v>185</v>
      </c>
      <c r="K128" s="5" t="str" cm="1">
        <f t="array" ref="K128">_xlfn.IFS(J128&gt;299,"High HP",J128&gt;99,"Medium HP",J128&lt;100,"Low HP")</f>
        <v>Medium HP</v>
      </c>
      <c r="L128" s="5">
        <v>102.6</v>
      </c>
      <c r="M128" s="5">
        <v>67.400000000000006</v>
      </c>
      <c r="N128" s="5">
        <v>182.2</v>
      </c>
      <c r="O128" s="5">
        <v>2.99</v>
      </c>
      <c r="P128" s="5">
        <v>16.899999999999999</v>
      </c>
      <c r="Q128" s="5">
        <v>23</v>
      </c>
      <c r="R128" s="6">
        <v>40706</v>
      </c>
      <c r="S128" s="5">
        <v>76.02304771</v>
      </c>
      <c r="T128" s="5" t="s">
        <v>21</v>
      </c>
    </row>
    <row r="129" spans="1:20" hidden="1" x14ac:dyDescent="0.25">
      <c r="A129" s="3" t="s">
        <v>172</v>
      </c>
      <c r="B129" s="4" t="s">
        <v>173</v>
      </c>
      <c r="C129" s="10">
        <v>80620</v>
      </c>
      <c r="D129" s="10" t="s">
        <v>220</v>
      </c>
      <c r="E129" s="11">
        <v>10685</v>
      </c>
      <c r="F129" s="11">
        <v>9200</v>
      </c>
      <c r="G129" s="12">
        <f t="shared" si="6"/>
        <v>0.86102012166588671</v>
      </c>
      <c r="H129" s="12" t="str">
        <f t="shared" si="7"/>
        <v>GOOD</v>
      </c>
      <c r="I129" s="5">
        <v>1.9</v>
      </c>
      <c r="J129" s="5">
        <v>100</v>
      </c>
      <c r="K129" s="5" t="str" cm="1">
        <f t="array" ref="K129">_xlfn.IFS(J129&gt;299,"High HP",J129&gt;99,"Medium HP",J129&lt;100,"Low HP")</f>
        <v>Medium HP</v>
      </c>
      <c r="L129" s="5">
        <v>102.4</v>
      </c>
      <c r="M129" s="5">
        <v>66.400000000000006</v>
      </c>
      <c r="N129" s="5">
        <v>176.9</v>
      </c>
      <c r="O129" s="5">
        <v>2.3319999999999999</v>
      </c>
      <c r="P129" s="5">
        <v>12.1</v>
      </c>
      <c r="Q129" s="5">
        <v>33</v>
      </c>
      <c r="R129" s="6">
        <v>41137</v>
      </c>
      <c r="S129" s="5">
        <v>39.986424749999998</v>
      </c>
      <c r="T129" s="5" t="s">
        <v>21</v>
      </c>
    </row>
    <row r="130" spans="1:20" hidden="1" x14ac:dyDescent="0.25">
      <c r="A130" s="3" t="s">
        <v>172</v>
      </c>
      <c r="B130" s="4" t="s">
        <v>174</v>
      </c>
      <c r="C130" s="10">
        <v>24546</v>
      </c>
      <c r="D130" s="10" t="s">
        <v>210</v>
      </c>
      <c r="E130" s="11">
        <v>12535</v>
      </c>
      <c r="F130" s="11">
        <v>10590</v>
      </c>
      <c r="G130" s="12">
        <f t="shared" ref="G130:G156" si="8">SUM(F130/E130)</f>
        <v>0.84483446350219382</v>
      </c>
      <c r="H130" s="12" t="str">
        <f t="shared" ref="H130:H156" si="9">IF(G130&gt;69%, "GOOD", "POOR")</f>
        <v>GOOD</v>
      </c>
      <c r="I130" s="5">
        <v>1.9</v>
      </c>
      <c r="J130" s="5">
        <v>100</v>
      </c>
      <c r="K130" s="5" t="str" cm="1">
        <f t="array" ref="K130">_xlfn.IFS(J130&gt;299,"High HP",J130&gt;99,"Medium HP",J130&lt;100,"Low HP")</f>
        <v>Medium HP</v>
      </c>
      <c r="L130" s="5">
        <v>102.4</v>
      </c>
      <c r="M130" s="5">
        <v>66.400000000000006</v>
      </c>
      <c r="N130" s="5">
        <v>180</v>
      </c>
      <c r="O130" s="5">
        <v>2.367</v>
      </c>
      <c r="P130" s="5">
        <v>12.1</v>
      </c>
      <c r="Q130" s="5">
        <v>33</v>
      </c>
      <c r="R130" s="6">
        <v>40618</v>
      </c>
      <c r="S130" s="5">
        <v>40.700072419999998</v>
      </c>
      <c r="T130" s="5" t="s">
        <v>21</v>
      </c>
    </row>
    <row r="131" spans="1:20" hidden="1" x14ac:dyDescent="0.25">
      <c r="A131" s="3" t="s">
        <v>172</v>
      </c>
      <c r="B131" s="4" t="s">
        <v>175</v>
      </c>
      <c r="C131" s="10">
        <v>5223</v>
      </c>
      <c r="D131" s="10" t="s">
        <v>212</v>
      </c>
      <c r="E131" s="11">
        <v>14290</v>
      </c>
      <c r="F131" s="11">
        <v>10790</v>
      </c>
      <c r="G131" s="12">
        <f t="shared" si="8"/>
        <v>0.75507347795661306</v>
      </c>
      <c r="H131" s="12" t="str">
        <f t="shared" si="9"/>
        <v>GOOD</v>
      </c>
      <c r="I131" s="5">
        <v>1.9</v>
      </c>
      <c r="J131" s="5">
        <v>124</v>
      </c>
      <c r="K131" s="5" t="str" cm="1">
        <f t="array" ref="K131">_xlfn.IFS(J131&gt;299,"High HP",J131&gt;99,"Medium HP",J131&lt;100,"Low HP")</f>
        <v>Medium HP</v>
      </c>
      <c r="L131" s="5">
        <v>102.4</v>
      </c>
      <c r="M131" s="5">
        <v>66.400000000000006</v>
      </c>
      <c r="N131" s="5">
        <v>176.9</v>
      </c>
      <c r="O131" s="5">
        <v>2.452</v>
      </c>
      <c r="P131" s="5">
        <v>12.1</v>
      </c>
      <c r="Q131" s="5">
        <v>31</v>
      </c>
      <c r="R131" s="6">
        <v>40558</v>
      </c>
      <c r="S131" s="5">
        <v>49.865773670000003</v>
      </c>
      <c r="T131" s="5" t="s">
        <v>21</v>
      </c>
    </row>
    <row r="132" spans="1:20" hidden="1" x14ac:dyDescent="0.25">
      <c r="A132" s="3" t="s">
        <v>172</v>
      </c>
      <c r="B132" s="4" t="s">
        <v>176</v>
      </c>
      <c r="C132" s="10">
        <v>8472</v>
      </c>
      <c r="D132" s="10" t="s">
        <v>212</v>
      </c>
      <c r="E132" s="11">
        <v>18835</v>
      </c>
      <c r="F132" s="11">
        <v>13700</v>
      </c>
      <c r="G132" s="12">
        <f t="shared" si="8"/>
        <v>0.72736925935757901</v>
      </c>
      <c r="H132" s="12" t="str">
        <f t="shared" si="9"/>
        <v>GOOD</v>
      </c>
      <c r="I132" s="5">
        <v>2.2000000000000002</v>
      </c>
      <c r="J132" s="5">
        <v>137</v>
      </c>
      <c r="K132" s="5" t="str" cm="1">
        <f t="array" ref="K132">_xlfn.IFS(J132&gt;299,"High HP",J132&gt;99,"Medium HP",J132&lt;100,"Low HP")</f>
        <v>Medium HP</v>
      </c>
      <c r="L132" s="5">
        <v>106.5</v>
      </c>
      <c r="M132" s="5">
        <v>69</v>
      </c>
      <c r="N132" s="5">
        <v>190.4</v>
      </c>
      <c r="O132" s="5">
        <v>3.0750000000000002</v>
      </c>
      <c r="P132" s="5">
        <v>13.1</v>
      </c>
      <c r="Q132" s="5">
        <v>27</v>
      </c>
      <c r="R132" s="6">
        <v>40760</v>
      </c>
      <c r="S132" s="5">
        <v>56.295243040000003</v>
      </c>
      <c r="T132" s="5" t="s">
        <v>21</v>
      </c>
    </row>
    <row r="133" spans="1:20" hidden="1" x14ac:dyDescent="0.25">
      <c r="A133" s="3" t="s">
        <v>172</v>
      </c>
      <c r="B133" s="4" t="s">
        <v>177</v>
      </c>
      <c r="C133" s="10">
        <v>49989</v>
      </c>
      <c r="D133" s="10" t="s">
        <v>210</v>
      </c>
      <c r="E133" s="11">
        <v>15010</v>
      </c>
      <c r="F133" s="11">
        <v>9900</v>
      </c>
      <c r="G133" s="12">
        <f t="shared" si="8"/>
        <v>0.65956029313790809</v>
      </c>
      <c r="H133" s="12" t="str">
        <f t="shared" si="9"/>
        <v>POOR</v>
      </c>
      <c r="I133" s="5">
        <v>2.2000000000000002</v>
      </c>
      <c r="J133" s="5">
        <v>137</v>
      </c>
      <c r="K133" s="5" t="str" cm="1">
        <f t="array" ref="K133">_xlfn.IFS(J133&gt;299,"High HP",J133&gt;99,"Medium HP",J133&lt;100,"Low HP")</f>
        <v>Medium HP</v>
      </c>
      <c r="L133" s="5">
        <v>106.5</v>
      </c>
      <c r="M133" s="5">
        <v>69</v>
      </c>
      <c r="N133" s="5">
        <v>190.4</v>
      </c>
      <c r="O133" s="5">
        <v>2.91</v>
      </c>
      <c r="P133" s="5">
        <v>13.1</v>
      </c>
      <c r="Q133" s="5">
        <v>28</v>
      </c>
      <c r="R133" s="6">
        <v>41247</v>
      </c>
      <c r="S133" s="5">
        <v>54.819728249999997</v>
      </c>
      <c r="T133" s="5" t="s">
        <v>21</v>
      </c>
    </row>
    <row r="134" spans="1:20" hidden="1" x14ac:dyDescent="0.25">
      <c r="A134" s="3" t="s">
        <v>178</v>
      </c>
      <c r="B134" s="4" t="s">
        <v>179</v>
      </c>
      <c r="C134" s="10">
        <v>47107</v>
      </c>
      <c r="D134" s="10" t="s">
        <v>211</v>
      </c>
      <c r="E134" s="11">
        <v>22695</v>
      </c>
      <c r="F134" s="11">
        <v>16770</v>
      </c>
      <c r="G134" s="12">
        <f t="shared" si="8"/>
        <v>0.73892927957699939</v>
      </c>
      <c r="H134" s="12" t="str">
        <f t="shared" si="9"/>
        <v>GOOD</v>
      </c>
      <c r="I134" s="5">
        <v>2.5</v>
      </c>
      <c r="J134" s="5">
        <v>165</v>
      </c>
      <c r="K134" s="5" t="str" cm="1">
        <f t="array" ref="K134">_xlfn.IFS(J134&gt;299,"High HP",J134&gt;99,"Medium HP",J134&lt;100,"Low HP")</f>
        <v>Medium HP</v>
      </c>
      <c r="L134" s="5">
        <v>103.5</v>
      </c>
      <c r="M134" s="5">
        <v>67.5</v>
      </c>
      <c r="N134" s="5">
        <v>185.8</v>
      </c>
      <c r="O134" s="5">
        <v>3.415</v>
      </c>
      <c r="P134" s="5">
        <v>16.899999999999999</v>
      </c>
      <c r="Q134" s="5">
        <v>25</v>
      </c>
      <c r="R134" s="6">
        <v>40731</v>
      </c>
      <c r="S134" s="5">
        <v>67.765907600000006</v>
      </c>
      <c r="T134" s="5" t="s">
        <v>21</v>
      </c>
    </row>
    <row r="135" spans="1:20" hidden="1" x14ac:dyDescent="0.25">
      <c r="A135" s="3" t="s">
        <v>178</v>
      </c>
      <c r="B135" s="4" t="s">
        <v>180</v>
      </c>
      <c r="C135" s="10">
        <v>33028</v>
      </c>
      <c r="D135" s="10" t="s">
        <v>219</v>
      </c>
      <c r="E135" s="11">
        <v>20095</v>
      </c>
      <c r="F135" s="11">
        <v>14832</v>
      </c>
      <c r="G135" s="12">
        <f t="shared" si="8"/>
        <v>0.73809405324707644</v>
      </c>
      <c r="H135" s="12" t="str">
        <f t="shared" si="9"/>
        <v>GOOD</v>
      </c>
      <c r="I135" s="5">
        <v>2.5</v>
      </c>
      <c r="J135" s="5">
        <v>165</v>
      </c>
      <c r="K135" s="5" t="str" cm="1">
        <f t="array" ref="K135">_xlfn.IFS(J135&gt;299,"High HP",J135&gt;99,"Medium HP",J135&lt;100,"Low HP")</f>
        <v>Medium HP</v>
      </c>
      <c r="L135" s="5">
        <v>99.4</v>
      </c>
      <c r="M135" s="5">
        <v>68.3</v>
      </c>
      <c r="N135" s="5">
        <v>175.2</v>
      </c>
      <c r="O135" s="5">
        <v>3.125</v>
      </c>
      <c r="P135" s="5">
        <v>15.9</v>
      </c>
      <c r="Q135" s="5">
        <v>24</v>
      </c>
      <c r="R135" s="6">
        <v>41162</v>
      </c>
      <c r="S135" s="5">
        <v>66.762943309999997</v>
      </c>
      <c r="T135" s="5" t="s">
        <v>43</v>
      </c>
    </row>
    <row r="136" spans="1:20" hidden="1" x14ac:dyDescent="0.25">
      <c r="A136" s="3" t="s">
        <v>181</v>
      </c>
      <c r="B136" s="4" t="s">
        <v>182</v>
      </c>
      <c r="C136" s="10">
        <v>142535</v>
      </c>
      <c r="D136" s="10" t="s">
        <v>219</v>
      </c>
      <c r="E136" s="11">
        <v>13108</v>
      </c>
      <c r="F136" s="11">
        <v>10025</v>
      </c>
      <c r="G136" s="12">
        <f t="shared" si="8"/>
        <v>0.76480012206286241</v>
      </c>
      <c r="H136" s="12" t="str">
        <f t="shared" si="9"/>
        <v>GOOD</v>
      </c>
      <c r="I136" s="5">
        <v>1.8</v>
      </c>
      <c r="J136" s="5">
        <v>120</v>
      </c>
      <c r="K136" s="5" t="str" cm="1">
        <f t="array" ref="K136">_xlfn.IFS(J136&gt;299,"High HP",J136&gt;99,"Medium HP",J136&lt;100,"Low HP")</f>
        <v>Medium HP</v>
      </c>
      <c r="L136" s="5">
        <v>97</v>
      </c>
      <c r="M136" s="5">
        <v>66.7</v>
      </c>
      <c r="N136" s="5">
        <v>174</v>
      </c>
      <c r="O136" s="5">
        <v>2.42</v>
      </c>
      <c r="P136" s="5">
        <v>13.2</v>
      </c>
      <c r="Q136" s="5">
        <v>33</v>
      </c>
      <c r="R136" s="6">
        <v>40644</v>
      </c>
      <c r="S136" s="5">
        <v>47.96897242</v>
      </c>
      <c r="T136" s="5" t="s">
        <v>21</v>
      </c>
    </row>
    <row r="137" spans="1:20" hidden="1" x14ac:dyDescent="0.25">
      <c r="A137" s="3" t="s">
        <v>181</v>
      </c>
      <c r="B137" s="4" t="s">
        <v>183</v>
      </c>
      <c r="C137" s="10">
        <v>247994</v>
      </c>
      <c r="D137" s="10" t="s">
        <v>218</v>
      </c>
      <c r="E137" s="11">
        <v>17518</v>
      </c>
      <c r="F137" s="11">
        <v>13245</v>
      </c>
      <c r="G137" s="12">
        <f t="shared" si="8"/>
        <v>0.75607946112569924</v>
      </c>
      <c r="H137" s="12" t="str">
        <f t="shared" si="9"/>
        <v>GOOD</v>
      </c>
      <c r="I137" s="5">
        <v>2.2000000000000002</v>
      </c>
      <c r="J137" s="5">
        <v>133</v>
      </c>
      <c r="K137" s="5" t="str" cm="1">
        <f t="array" ref="K137">_xlfn.IFS(J137&gt;299,"High HP",J137&gt;99,"Medium HP",J137&lt;100,"Low HP")</f>
        <v>Medium HP</v>
      </c>
      <c r="L137" s="5">
        <v>105.2</v>
      </c>
      <c r="M137" s="5">
        <v>70.099999999999994</v>
      </c>
      <c r="N137" s="5">
        <v>188.5</v>
      </c>
      <c r="O137" s="5">
        <v>2.9980000000000002</v>
      </c>
      <c r="P137" s="5">
        <v>18.5</v>
      </c>
      <c r="Q137" s="5">
        <v>27</v>
      </c>
      <c r="R137" s="6">
        <v>40584</v>
      </c>
      <c r="S137" s="5">
        <v>54.372419649999998</v>
      </c>
      <c r="T137" s="5" t="s">
        <v>21</v>
      </c>
    </row>
    <row r="138" spans="1:20" hidden="1" x14ac:dyDescent="0.25">
      <c r="A138" s="3" t="s">
        <v>181</v>
      </c>
      <c r="B138" s="4" t="s">
        <v>184</v>
      </c>
      <c r="C138" s="10">
        <v>63849</v>
      </c>
      <c r="D138" s="10" t="s">
        <v>214</v>
      </c>
      <c r="E138" s="11">
        <v>25545</v>
      </c>
      <c r="F138" s="11">
        <v>18140</v>
      </c>
      <c r="G138" s="12">
        <f t="shared" si="8"/>
        <v>0.71011939714229788</v>
      </c>
      <c r="H138" s="12" t="str">
        <f t="shared" si="9"/>
        <v>GOOD</v>
      </c>
      <c r="I138" s="5">
        <v>3</v>
      </c>
      <c r="J138" s="5">
        <v>210</v>
      </c>
      <c r="K138" s="5" t="str" cm="1">
        <f t="array" ref="K138">_xlfn.IFS(J138&gt;299,"High HP",J138&gt;99,"Medium HP",J138&lt;100,"Low HP")</f>
        <v>Medium HP</v>
      </c>
      <c r="L138" s="5">
        <v>107.1</v>
      </c>
      <c r="M138" s="5">
        <v>71.7</v>
      </c>
      <c r="N138" s="5">
        <v>191.9</v>
      </c>
      <c r="O138" s="5">
        <v>3.4169999999999998</v>
      </c>
      <c r="P138" s="5">
        <v>18.5</v>
      </c>
      <c r="Q138" s="5">
        <v>26</v>
      </c>
      <c r="R138" s="6">
        <v>40786</v>
      </c>
      <c r="S138" s="5">
        <v>84.911898260000001</v>
      </c>
      <c r="T138" s="5" t="s">
        <v>21</v>
      </c>
    </row>
    <row r="139" spans="1:20" hidden="1" x14ac:dyDescent="0.25">
      <c r="A139" s="3" t="s">
        <v>181</v>
      </c>
      <c r="B139" s="4" t="s">
        <v>185</v>
      </c>
      <c r="C139" s="10">
        <v>33269</v>
      </c>
      <c r="D139" s="10" t="s">
        <v>210</v>
      </c>
      <c r="E139" s="11">
        <v>16875</v>
      </c>
      <c r="F139" s="11">
        <v>15445</v>
      </c>
      <c r="G139" s="12">
        <f t="shared" si="8"/>
        <v>0.91525925925925922</v>
      </c>
      <c r="H139" s="12" t="str">
        <f t="shared" si="9"/>
        <v>GOOD</v>
      </c>
      <c r="I139" s="5">
        <v>1.8</v>
      </c>
      <c r="J139" s="5">
        <v>140</v>
      </c>
      <c r="K139" s="5" t="str" cm="1">
        <f t="array" ref="K139">_xlfn.IFS(J139&gt;299,"High HP",J139&gt;99,"Medium HP",J139&lt;100,"Low HP")</f>
        <v>Medium HP</v>
      </c>
      <c r="L139" s="5">
        <v>102.4</v>
      </c>
      <c r="M139" s="5">
        <v>68.3</v>
      </c>
      <c r="N139" s="5">
        <v>170.5</v>
      </c>
      <c r="O139" s="5">
        <v>2.4249999999999998</v>
      </c>
      <c r="P139" s="5">
        <v>14.5</v>
      </c>
      <c r="Q139" s="5">
        <v>31</v>
      </c>
      <c r="R139" s="6">
        <v>41272</v>
      </c>
      <c r="S139" s="5">
        <v>56.496030339999997</v>
      </c>
      <c r="T139" s="5" t="s">
        <v>21</v>
      </c>
    </row>
    <row r="140" spans="1:20" hidden="1" x14ac:dyDescent="0.25">
      <c r="A140" s="3" t="s">
        <v>181</v>
      </c>
      <c r="B140" s="4" t="s">
        <v>186</v>
      </c>
      <c r="C140" s="10">
        <v>84087</v>
      </c>
      <c r="D140" s="10" t="s">
        <v>217</v>
      </c>
      <c r="E140" s="11">
        <v>11528</v>
      </c>
      <c r="F140" s="11">
        <v>9575</v>
      </c>
      <c r="G140" s="12">
        <f t="shared" si="8"/>
        <v>0.83058639833448988</v>
      </c>
      <c r="H140" s="12" t="str">
        <f t="shared" si="9"/>
        <v>GOOD</v>
      </c>
      <c r="I140" s="5">
        <v>2.4</v>
      </c>
      <c r="J140" s="5">
        <v>142</v>
      </c>
      <c r="K140" s="5" t="str" cm="1">
        <f t="array" ref="K140">_xlfn.IFS(J140&gt;299,"High HP",J140&gt;99,"Medium HP",J140&lt;100,"Low HP")</f>
        <v>Medium HP</v>
      </c>
      <c r="L140" s="5">
        <v>103.3</v>
      </c>
      <c r="M140" s="5">
        <v>66.5</v>
      </c>
      <c r="N140" s="5">
        <v>178.7</v>
      </c>
      <c r="O140" s="5">
        <v>2.58</v>
      </c>
      <c r="P140" s="5">
        <v>15.1</v>
      </c>
      <c r="Q140" s="5">
        <v>23</v>
      </c>
      <c r="R140" s="6">
        <v>40756</v>
      </c>
      <c r="S140" s="5">
        <v>55.297116580000001</v>
      </c>
      <c r="T140" s="5" t="s">
        <v>43</v>
      </c>
    </row>
    <row r="141" spans="1:20" hidden="1" x14ac:dyDescent="0.25">
      <c r="A141" s="3" t="s">
        <v>181</v>
      </c>
      <c r="B141" s="4" t="s">
        <v>187</v>
      </c>
      <c r="C141" s="10">
        <v>65119</v>
      </c>
      <c r="D141" s="10" t="s">
        <v>210</v>
      </c>
      <c r="E141" s="11">
        <v>22368</v>
      </c>
      <c r="F141" s="11">
        <v>18689</v>
      </c>
      <c r="G141" s="12">
        <f t="shared" si="8"/>
        <v>0.83552396280400576</v>
      </c>
      <c r="H141" s="12" t="str">
        <f t="shared" si="9"/>
        <v>GOOD</v>
      </c>
      <c r="I141" s="5">
        <v>3</v>
      </c>
      <c r="J141" s="5">
        <v>194</v>
      </c>
      <c r="K141" s="5" t="str" cm="1">
        <f t="array" ref="K141">_xlfn.IFS(J141&gt;299,"High HP",J141&gt;99,"Medium HP",J141&lt;100,"Low HP")</f>
        <v>Medium HP</v>
      </c>
      <c r="L141" s="5">
        <v>114.2</v>
      </c>
      <c r="M141" s="5">
        <v>73.400000000000006</v>
      </c>
      <c r="N141" s="5">
        <v>193.5</v>
      </c>
      <c r="O141" s="5">
        <v>3.7589999999999999</v>
      </c>
      <c r="P141" s="5">
        <v>20.9</v>
      </c>
      <c r="Q141" s="5">
        <v>22</v>
      </c>
      <c r="R141" s="6">
        <v>41187</v>
      </c>
      <c r="S141" s="5">
        <v>78.027219470000006</v>
      </c>
      <c r="T141" s="5" t="s">
        <v>43</v>
      </c>
    </row>
    <row r="142" spans="1:20" hidden="1" x14ac:dyDescent="0.25">
      <c r="A142" s="3" t="s">
        <v>181</v>
      </c>
      <c r="B142" s="4" t="s">
        <v>188</v>
      </c>
      <c r="C142" s="10">
        <v>25106</v>
      </c>
      <c r="D142" s="10" t="s">
        <v>216</v>
      </c>
      <c r="E142" s="11">
        <v>16888</v>
      </c>
      <c r="F142" s="11">
        <v>13325</v>
      </c>
      <c r="G142" s="12">
        <f t="shared" si="8"/>
        <v>0.78902179062055899</v>
      </c>
      <c r="H142" s="12" t="str">
        <f t="shared" si="9"/>
        <v>GOOD</v>
      </c>
      <c r="I142" s="5">
        <v>2</v>
      </c>
      <c r="J142" s="5">
        <v>127</v>
      </c>
      <c r="K142" s="5" t="str" cm="1">
        <f t="array" ref="K142">_xlfn.IFS(J142&gt;299,"High HP",J142&gt;99,"Medium HP",J142&lt;100,"Low HP")</f>
        <v>Medium HP</v>
      </c>
      <c r="L142" s="5">
        <v>94.9</v>
      </c>
      <c r="M142" s="5">
        <v>66.7</v>
      </c>
      <c r="N142" s="5">
        <v>163.80000000000001</v>
      </c>
      <c r="O142" s="5">
        <v>2.6680000000000001</v>
      </c>
      <c r="P142" s="5">
        <v>15.3</v>
      </c>
      <c r="Q142" s="5">
        <v>27</v>
      </c>
      <c r="R142" s="6">
        <v>40669</v>
      </c>
      <c r="S142" s="5">
        <v>51.955108869999997</v>
      </c>
      <c r="T142" s="5" t="s">
        <v>43</v>
      </c>
    </row>
    <row r="143" spans="1:20" hidden="1" x14ac:dyDescent="0.25">
      <c r="A143" s="3" t="s">
        <v>181</v>
      </c>
      <c r="B143" s="4" t="s">
        <v>189</v>
      </c>
      <c r="C143" s="10">
        <v>68411</v>
      </c>
      <c r="D143" s="10" t="s">
        <v>215</v>
      </c>
      <c r="E143" s="11">
        <v>22288</v>
      </c>
      <c r="F143" s="11">
        <v>19425</v>
      </c>
      <c r="G143" s="12">
        <f t="shared" si="8"/>
        <v>0.87154522613065322</v>
      </c>
      <c r="H143" s="12" t="str">
        <f t="shared" si="9"/>
        <v>GOOD</v>
      </c>
      <c r="I143" s="5">
        <v>2.7</v>
      </c>
      <c r="J143" s="5">
        <v>150</v>
      </c>
      <c r="K143" s="5" t="str" cm="1">
        <f t="array" ref="K143">_xlfn.IFS(J143&gt;299,"High HP",J143&gt;99,"Medium HP",J143&lt;100,"Low HP")</f>
        <v>Medium HP</v>
      </c>
      <c r="L143" s="5">
        <v>105.3</v>
      </c>
      <c r="M143" s="5">
        <v>66.5</v>
      </c>
      <c r="N143" s="5">
        <v>183.3</v>
      </c>
      <c r="O143" s="5">
        <v>3.44</v>
      </c>
      <c r="P143" s="5">
        <v>18.5</v>
      </c>
      <c r="Q143" s="5">
        <v>23</v>
      </c>
      <c r="R143" s="6">
        <v>40609</v>
      </c>
      <c r="S143" s="5">
        <v>62.35557713</v>
      </c>
      <c r="T143" s="5" t="s">
        <v>43</v>
      </c>
    </row>
    <row r="144" spans="1:20" hidden="1" x14ac:dyDescent="0.25">
      <c r="A144" s="3" t="s">
        <v>181</v>
      </c>
      <c r="B144" s="4" t="s">
        <v>190</v>
      </c>
      <c r="C144" s="10">
        <v>9835</v>
      </c>
      <c r="D144" s="10" t="s">
        <v>211</v>
      </c>
      <c r="E144" s="11">
        <v>51728</v>
      </c>
      <c r="F144" s="11">
        <v>34080</v>
      </c>
      <c r="G144" s="12">
        <f t="shared" si="8"/>
        <v>0.65883080729972165</v>
      </c>
      <c r="H144" s="12" t="str">
        <f t="shared" si="9"/>
        <v>POOR</v>
      </c>
      <c r="I144" s="5">
        <v>4.7</v>
      </c>
      <c r="J144" s="5">
        <v>230</v>
      </c>
      <c r="K144" s="5" t="str" cm="1">
        <f t="array" ref="K144">_xlfn.IFS(J144&gt;299,"High HP",J144&gt;99,"Medium HP",J144&lt;100,"Low HP")</f>
        <v>Medium HP</v>
      </c>
      <c r="L144" s="5">
        <v>112.2</v>
      </c>
      <c r="M144" s="5">
        <v>76.400000000000006</v>
      </c>
      <c r="N144" s="5">
        <v>192.5</v>
      </c>
      <c r="O144" s="5">
        <v>5.1150000000000002</v>
      </c>
      <c r="P144" s="5">
        <v>25.4</v>
      </c>
      <c r="Q144" s="5">
        <v>15</v>
      </c>
      <c r="R144" s="6">
        <v>40811</v>
      </c>
      <c r="S144" s="5">
        <v>102.5289842</v>
      </c>
      <c r="T144" s="5" t="s">
        <v>43</v>
      </c>
    </row>
    <row r="145" spans="1:20" hidden="1" x14ac:dyDescent="0.25">
      <c r="A145" s="3" t="s">
        <v>191</v>
      </c>
      <c r="B145" s="4" t="s">
        <v>192</v>
      </c>
      <c r="C145" s="10">
        <v>9761</v>
      </c>
      <c r="D145" s="10" t="s">
        <v>210</v>
      </c>
      <c r="E145" s="11">
        <v>14900</v>
      </c>
      <c r="F145" s="11">
        <v>11425</v>
      </c>
      <c r="G145" s="12">
        <f t="shared" si="8"/>
        <v>0.76677852348993292</v>
      </c>
      <c r="H145" s="12" t="str">
        <f t="shared" si="9"/>
        <v>GOOD</v>
      </c>
      <c r="I145" s="5">
        <v>2</v>
      </c>
      <c r="J145" s="5">
        <v>115</v>
      </c>
      <c r="K145" s="5" t="str" cm="1">
        <f t="array" ref="K145">_xlfn.IFS(J145&gt;299,"High HP",J145&gt;99,"Medium HP",J145&lt;100,"Low HP")</f>
        <v>Medium HP</v>
      </c>
      <c r="L145" s="5">
        <v>98.9</v>
      </c>
      <c r="M145" s="5">
        <v>68.3</v>
      </c>
      <c r="N145" s="5">
        <v>163.30000000000001</v>
      </c>
      <c r="O145" s="5">
        <v>2.7669999999999999</v>
      </c>
      <c r="P145" s="5">
        <v>14.5</v>
      </c>
      <c r="Q145" s="5">
        <v>26</v>
      </c>
      <c r="R145" s="6">
        <v>40567</v>
      </c>
      <c r="S145" s="5">
        <v>46.943876760000002</v>
      </c>
      <c r="T145" s="5" t="s">
        <v>21</v>
      </c>
    </row>
    <row r="146" spans="1:20" hidden="1" x14ac:dyDescent="0.25">
      <c r="A146" s="3" t="s">
        <v>191</v>
      </c>
      <c r="B146" s="4" t="s">
        <v>193</v>
      </c>
      <c r="C146" s="10">
        <v>83721</v>
      </c>
      <c r="D146" s="10" t="s">
        <v>214</v>
      </c>
      <c r="E146" s="11">
        <v>16700</v>
      </c>
      <c r="F146" s="11">
        <v>13240</v>
      </c>
      <c r="G146" s="12">
        <f t="shared" si="8"/>
        <v>0.792814371257485</v>
      </c>
      <c r="H146" s="12" t="str">
        <f t="shared" si="9"/>
        <v>GOOD</v>
      </c>
      <c r="I146" s="5">
        <v>2</v>
      </c>
      <c r="J146" s="5">
        <v>115</v>
      </c>
      <c r="K146" s="5" t="str" cm="1">
        <f t="array" ref="K146">_xlfn.IFS(J146&gt;299,"High HP",J146&gt;99,"Medium HP",J146&lt;100,"Low HP")</f>
        <v>Medium HP</v>
      </c>
      <c r="L146" s="5">
        <v>98.9</v>
      </c>
      <c r="M146" s="5">
        <v>68.3</v>
      </c>
      <c r="N146" s="5">
        <v>172.3</v>
      </c>
      <c r="O146" s="5">
        <v>2.8530000000000002</v>
      </c>
      <c r="P146" s="5">
        <v>14.5</v>
      </c>
      <c r="Q146" s="5">
        <v>26</v>
      </c>
      <c r="R146" s="6">
        <v>40782</v>
      </c>
      <c r="S146" s="5">
        <v>47.638236659999997</v>
      </c>
      <c r="T146" s="5" t="s">
        <v>21</v>
      </c>
    </row>
    <row r="147" spans="1:20" hidden="1" x14ac:dyDescent="0.25">
      <c r="A147" s="3" t="s">
        <v>191</v>
      </c>
      <c r="B147" s="4" t="s">
        <v>194</v>
      </c>
      <c r="C147" s="10">
        <v>51102</v>
      </c>
      <c r="D147" s="10" t="s">
        <v>210</v>
      </c>
      <c r="E147" s="11">
        <v>21200</v>
      </c>
      <c r="F147" s="11">
        <v>16725</v>
      </c>
      <c r="G147" s="12">
        <f t="shared" si="8"/>
        <v>0.78891509433962259</v>
      </c>
      <c r="H147" s="12" t="str">
        <f t="shared" si="9"/>
        <v>GOOD</v>
      </c>
      <c r="I147" s="5">
        <v>1.8</v>
      </c>
      <c r="J147" s="5">
        <v>150</v>
      </c>
      <c r="K147" s="5" t="str" cm="1">
        <f t="array" ref="K147">_xlfn.IFS(J147&gt;299,"High HP",J147&gt;99,"Medium HP",J147&lt;100,"Low HP")</f>
        <v>Medium HP</v>
      </c>
      <c r="L147" s="5">
        <v>106.4</v>
      </c>
      <c r="M147" s="5">
        <v>68.5</v>
      </c>
      <c r="N147" s="5">
        <v>184.1</v>
      </c>
      <c r="O147" s="5">
        <v>3.0430000000000001</v>
      </c>
      <c r="P147" s="5">
        <v>16.399999999999999</v>
      </c>
      <c r="Q147" s="5">
        <v>27</v>
      </c>
      <c r="R147" s="6">
        <v>41212</v>
      </c>
      <c r="S147" s="5">
        <v>61.701381359999999</v>
      </c>
      <c r="T147" s="5" t="s">
        <v>21</v>
      </c>
    </row>
    <row r="148" spans="1:20" hidden="1" x14ac:dyDescent="0.25">
      <c r="A148" s="3" t="s">
        <v>191</v>
      </c>
      <c r="B148" s="4" t="s">
        <v>195</v>
      </c>
      <c r="C148" s="10">
        <v>9569</v>
      </c>
      <c r="D148" s="10" t="s">
        <v>213</v>
      </c>
      <c r="E148" s="11">
        <v>19990</v>
      </c>
      <c r="F148" s="11">
        <v>16575</v>
      </c>
      <c r="G148" s="12">
        <f t="shared" si="8"/>
        <v>0.82916458229114554</v>
      </c>
      <c r="H148" s="12" t="str">
        <f t="shared" si="9"/>
        <v>GOOD</v>
      </c>
      <c r="I148" s="5">
        <v>2</v>
      </c>
      <c r="J148" s="5">
        <v>115</v>
      </c>
      <c r="K148" s="5" t="str" cm="1">
        <f t="array" ref="K148">_xlfn.IFS(J148&gt;299,"High HP",J148&gt;99,"Medium HP",J148&lt;100,"Low HP")</f>
        <v>Medium HP</v>
      </c>
      <c r="L148" s="5">
        <v>97.4</v>
      </c>
      <c r="M148" s="5">
        <v>66.7</v>
      </c>
      <c r="N148" s="5">
        <v>160.4</v>
      </c>
      <c r="O148" s="5">
        <v>3.0790000000000002</v>
      </c>
      <c r="P148" s="5">
        <v>13.7</v>
      </c>
      <c r="Q148" s="5">
        <v>26</v>
      </c>
      <c r="R148" s="6">
        <v>40694</v>
      </c>
      <c r="S148" s="5">
        <v>48.907372250000002</v>
      </c>
      <c r="T148" s="5" t="s">
        <v>21</v>
      </c>
    </row>
    <row r="149" spans="1:20" hidden="1" x14ac:dyDescent="0.25">
      <c r="A149" s="3" t="s">
        <v>191</v>
      </c>
      <c r="B149" s="4" t="s">
        <v>196</v>
      </c>
      <c r="C149" s="10">
        <v>5596</v>
      </c>
      <c r="D149" s="10" t="s">
        <v>210</v>
      </c>
      <c r="E149" s="11">
        <v>17500</v>
      </c>
      <c r="F149" s="11">
        <v>13760</v>
      </c>
      <c r="G149" s="12">
        <f t="shared" si="8"/>
        <v>0.78628571428571425</v>
      </c>
      <c r="H149" s="12" t="str">
        <f t="shared" si="9"/>
        <v>GOOD</v>
      </c>
      <c r="I149" s="5">
        <v>2</v>
      </c>
      <c r="J149" s="5">
        <v>115</v>
      </c>
      <c r="K149" s="5" t="str" cm="1">
        <f t="array" ref="K149">_xlfn.IFS(J149&gt;299,"High HP",J149&gt;99,"Medium HP",J149&lt;100,"Low HP")</f>
        <v>Medium HP</v>
      </c>
      <c r="L149" s="5">
        <v>98.9</v>
      </c>
      <c r="M149" s="5">
        <v>68.3</v>
      </c>
      <c r="N149" s="5">
        <v>163.30000000000001</v>
      </c>
      <c r="O149" s="5">
        <v>2.762</v>
      </c>
      <c r="P149" s="5">
        <v>14.6</v>
      </c>
      <c r="Q149" s="5">
        <v>26</v>
      </c>
      <c r="R149" s="6">
        <v>40634</v>
      </c>
      <c r="S149" s="5">
        <v>47.946841059999997</v>
      </c>
      <c r="T149" s="5" t="s">
        <v>21</v>
      </c>
    </row>
    <row r="150" spans="1:20" hidden="1" x14ac:dyDescent="0.25">
      <c r="A150" s="3" t="s">
        <v>191</v>
      </c>
      <c r="B150" s="4" t="s">
        <v>197</v>
      </c>
      <c r="C150" s="10">
        <v>49463</v>
      </c>
      <c r="D150" s="10" t="s">
        <v>214</v>
      </c>
      <c r="E150" s="11">
        <v>15900</v>
      </c>
      <c r="F150" s="11">
        <v>11986</v>
      </c>
      <c r="G150" s="12">
        <f t="shared" si="8"/>
        <v>0.75383647798742137</v>
      </c>
      <c r="H150" s="12" t="str">
        <f t="shared" si="9"/>
        <v>GOOD</v>
      </c>
      <c r="I150" s="5">
        <v>2</v>
      </c>
      <c r="J150" s="5">
        <v>115</v>
      </c>
      <c r="K150" s="5" t="str" cm="1">
        <f t="array" ref="K150">_xlfn.IFS(J150&gt;299,"High HP",J150&gt;99,"Medium HP",J150&lt;100,"Low HP")</f>
        <v>Medium HP</v>
      </c>
      <c r="L150" s="5">
        <v>98.9</v>
      </c>
      <c r="M150" s="5">
        <v>67.900000000000006</v>
      </c>
      <c r="N150" s="5">
        <v>161.1</v>
      </c>
      <c r="O150" s="5">
        <v>2.7690000000000001</v>
      </c>
      <c r="P150" s="5">
        <v>14.5</v>
      </c>
      <c r="Q150" s="5">
        <v>26</v>
      </c>
      <c r="R150" s="6">
        <v>40836</v>
      </c>
      <c r="S150" s="5">
        <v>47.329632259999997</v>
      </c>
      <c r="T150" s="5" t="s">
        <v>21</v>
      </c>
    </row>
    <row r="151" spans="1:20" hidden="1" x14ac:dyDescent="0.25">
      <c r="A151" s="3" t="s">
        <v>198</v>
      </c>
      <c r="B151" s="4" t="s">
        <v>199</v>
      </c>
      <c r="C151" s="10">
        <v>16957</v>
      </c>
      <c r="D151" s="10" t="s">
        <v>213</v>
      </c>
      <c r="E151" s="11">
        <v>23400</v>
      </c>
      <c r="F151" s="11">
        <v>14334</v>
      </c>
      <c r="G151" s="12">
        <f t="shared" si="8"/>
        <v>0.61256410256410254</v>
      </c>
      <c r="H151" s="12" t="str">
        <f t="shared" si="9"/>
        <v>POOR</v>
      </c>
      <c r="I151" s="5">
        <v>1.9</v>
      </c>
      <c r="J151" s="5">
        <v>160</v>
      </c>
      <c r="K151" s="5" t="str" cm="1">
        <f t="array" ref="K151">_xlfn.IFS(J151&gt;299,"High HP",J151&gt;99,"Medium HP",J151&lt;100,"Low HP")</f>
        <v>Medium HP</v>
      </c>
      <c r="L151" s="5">
        <v>100.5</v>
      </c>
      <c r="M151" s="5">
        <v>67.599999999999994</v>
      </c>
      <c r="N151" s="5">
        <v>176.6</v>
      </c>
      <c r="O151" s="5">
        <v>2.9980000000000002</v>
      </c>
      <c r="P151" s="5">
        <v>15.8</v>
      </c>
      <c r="Q151" s="5">
        <v>25</v>
      </c>
      <c r="R151" s="6">
        <v>40592</v>
      </c>
      <c r="S151" s="5">
        <v>66.113056799999995</v>
      </c>
      <c r="T151" s="5" t="s">
        <v>21</v>
      </c>
    </row>
    <row r="152" spans="1:20" hidden="1" x14ac:dyDescent="0.25">
      <c r="A152" s="3" t="s">
        <v>198</v>
      </c>
      <c r="B152" s="4" t="s">
        <v>200</v>
      </c>
      <c r="C152" s="10">
        <v>3545</v>
      </c>
      <c r="D152" s="10" t="s">
        <v>210</v>
      </c>
      <c r="E152" s="11">
        <v>24400</v>
      </c>
      <c r="F152" s="11">
        <v>15252</v>
      </c>
      <c r="G152" s="12">
        <f t="shared" si="8"/>
        <v>0.62508196721311471</v>
      </c>
      <c r="H152" s="12" t="str">
        <f t="shared" si="9"/>
        <v>POOR</v>
      </c>
      <c r="I152" s="5">
        <v>1.9</v>
      </c>
      <c r="J152" s="5">
        <v>160</v>
      </c>
      <c r="K152" s="5" t="str" cm="1">
        <f t="array" ref="K152">_xlfn.IFS(J152&gt;299,"High HP",J152&gt;99,"Medium HP",J152&lt;100,"Low HP")</f>
        <v>Medium HP</v>
      </c>
      <c r="L152" s="5">
        <v>100.5</v>
      </c>
      <c r="M152" s="5">
        <v>67.599999999999994</v>
      </c>
      <c r="N152" s="5">
        <v>176.6</v>
      </c>
      <c r="O152" s="5">
        <v>3.0419999999999998</v>
      </c>
      <c r="P152" s="5">
        <v>15.8</v>
      </c>
      <c r="Q152" s="5">
        <v>25</v>
      </c>
      <c r="R152" s="6">
        <v>40807</v>
      </c>
      <c r="S152" s="5">
        <v>66.498812299999997</v>
      </c>
      <c r="T152" s="5" t="s">
        <v>21</v>
      </c>
    </row>
    <row r="153" spans="1:20" hidden="1" x14ac:dyDescent="0.25">
      <c r="A153" s="3" t="s">
        <v>198</v>
      </c>
      <c r="B153" s="4" t="s">
        <v>201</v>
      </c>
      <c r="C153" s="10">
        <v>15245</v>
      </c>
      <c r="D153" s="10" t="s">
        <v>212</v>
      </c>
      <c r="E153" s="11">
        <v>27500</v>
      </c>
      <c r="F153" s="11">
        <v>18900</v>
      </c>
      <c r="G153" s="12">
        <f t="shared" si="8"/>
        <v>0.68727272727272726</v>
      </c>
      <c r="H153" s="12" t="str">
        <f t="shared" si="9"/>
        <v>POOR</v>
      </c>
      <c r="I153" s="5">
        <v>2.4</v>
      </c>
      <c r="J153" s="5">
        <v>168</v>
      </c>
      <c r="K153" s="5" t="str" cm="1">
        <f t="array" ref="K153">_xlfn.IFS(J153&gt;299,"High HP",J153&gt;99,"Medium HP",J153&lt;100,"Low HP")</f>
        <v>Medium HP</v>
      </c>
      <c r="L153" s="5">
        <v>104.9</v>
      </c>
      <c r="M153" s="5">
        <v>69.3</v>
      </c>
      <c r="N153" s="5">
        <v>185.9</v>
      </c>
      <c r="O153" s="5">
        <v>3.2080000000000002</v>
      </c>
      <c r="P153" s="5">
        <v>17.899999999999999</v>
      </c>
      <c r="Q153" s="5">
        <v>25</v>
      </c>
      <c r="R153" s="6">
        <v>41237</v>
      </c>
      <c r="S153" s="5">
        <v>70.654495449999999</v>
      </c>
      <c r="T153" s="5" t="s">
        <v>21</v>
      </c>
    </row>
    <row r="154" spans="1:20" hidden="1" x14ac:dyDescent="0.25">
      <c r="A154" s="3" t="s">
        <v>198</v>
      </c>
      <c r="B154" s="4" t="s">
        <v>202</v>
      </c>
      <c r="C154" s="10">
        <v>17531</v>
      </c>
      <c r="D154" s="10" t="s">
        <v>210</v>
      </c>
      <c r="E154" s="11">
        <v>28800</v>
      </c>
      <c r="F154" s="11">
        <v>20223</v>
      </c>
      <c r="G154" s="12">
        <f t="shared" si="8"/>
        <v>0.70218749999999996</v>
      </c>
      <c r="H154" s="12" t="str">
        <f t="shared" si="9"/>
        <v>GOOD</v>
      </c>
      <c r="I154" s="5">
        <v>2.4</v>
      </c>
      <c r="J154" s="5">
        <v>168</v>
      </c>
      <c r="K154" s="5" t="str" cm="1">
        <f t="array" ref="K154">_xlfn.IFS(J154&gt;299,"High HP",J154&gt;99,"Medium HP",J154&lt;100,"Low HP")</f>
        <v>Medium HP</v>
      </c>
      <c r="L154" s="5">
        <v>104.9</v>
      </c>
      <c r="M154" s="5">
        <v>69.3</v>
      </c>
      <c r="N154" s="5">
        <v>186.2</v>
      </c>
      <c r="O154" s="5">
        <v>3.2589999999999999</v>
      </c>
      <c r="P154" s="5">
        <v>17.899999999999999</v>
      </c>
      <c r="Q154" s="5">
        <v>25</v>
      </c>
      <c r="R154" s="6">
        <v>40719</v>
      </c>
      <c r="S154" s="5">
        <v>71.1559776</v>
      </c>
      <c r="T154" s="5" t="s">
        <v>21</v>
      </c>
    </row>
    <row r="155" spans="1:20" hidden="1" x14ac:dyDescent="0.25">
      <c r="A155" s="3" t="s">
        <v>198</v>
      </c>
      <c r="B155" s="4" t="s">
        <v>203</v>
      </c>
      <c r="C155" s="10">
        <v>3493</v>
      </c>
      <c r="D155" s="10" t="s">
        <v>211</v>
      </c>
      <c r="E155" s="11">
        <v>45500</v>
      </c>
      <c r="F155" s="11">
        <v>34175</v>
      </c>
      <c r="G155" s="12">
        <f t="shared" si="8"/>
        <v>0.75109890109890109</v>
      </c>
      <c r="H155" s="12" t="str">
        <f t="shared" si="9"/>
        <v>GOOD</v>
      </c>
      <c r="I155" s="5">
        <v>2.2999999999999998</v>
      </c>
      <c r="J155" s="5">
        <v>236</v>
      </c>
      <c r="K155" s="5" t="str" cm="1">
        <f t="array" ref="K155">_xlfn.IFS(J155&gt;299,"High HP",J155&gt;99,"Medium HP",J155&lt;100,"Low HP")</f>
        <v>Medium HP</v>
      </c>
      <c r="L155" s="5">
        <v>104.9</v>
      </c>
      <c r="M155" s="5">
        <v>71.5</v>
      </c>
      <c r="N155" s="5">
        <v>185.7</v>
      </c>
      <c r="O155" s="5">
        <v>3.601</v>
      </c>
      <c r="P155" s="5">
        <v>18.5</v>
      </c>
      <c r="Q155" s="5">
        <v>23</v>
      </c>
      <c r="R155" s="6">
        <v>40659</v>
      </c>
      <c r="S155" s="5">
        <v>101.6233572</v>
      </c>
      <c r="T155" s="5" t="s">
        <v>21</v>
      </c>
    </row>
    <row r="156" spans="1:20" hidden="1" x14ac:dyDescent="0.25">
      <c r="A156" s="3" t="s">
        <v>198</v>
      </c>
      <c r="B156" s="4" t="s">
        <v>204</v>
      </c>
      <c r="C156" s="10">
        <v>18969</v>
      </c>
      <c r="D156" s="10" t="s">
        <v>210</v>
      </c>
      <c r="E156" s="11">
        <v>36000</v>
      </c>
      <c r="F156" s="11">
        <v>26403</v>
      </c>
      <c r="G156" s="12">
        <f t="shared" si="8"/>
        <v>0.73341666666666672</v>
      </c>
      <c r="H156" s="12" t="str">
        <f t="shared" si="9"/>
        <v>GOOD</v>
      </c>
      <c r="I156" s="5">
        <v>2.9</v>
      </c>
      <c r="J156" s="5">
        <v>201</v>
      </c>
      <c r="K156" s="5" t="str" cm="1">
        <f t="array" ref="K156">_xlfn.IFS(J156&gt;299,"High HP",J156&gt;99,"Medium HP",J156&lt;100,"Low HP")</f>
        <v>Medium HP</v>
      </c>
      <c r="L156" s="5">
        <v>109.9</v>
      </c>
      <c r="M156" s="5">
        <v>72.099999999999994</v>
      </c>
      <c r="N156" s="5">
        <v>189.8</v>
      </c>
      <c r="O156" s="5">
        <v>3.6</v>
      </c>
      <c r="P156" s="5">
        <v>21.1</v>
      </c>
      <c r="Q156" s="5">
        <v>24</v>
      </c>
      <c r="R156" s="6">
        <v>40861</v>
      </c>
      <c r="S156" s="5">
        <v>85.735654510000003</v>
      </c>
      <c r="T156" s="5" t="s">
        <v>21</v>
      </c>
    </row>
    <row r="161" spans="15:19" x14ac:dyDescent="0.25">
      <c r="O161" s="26" t="s">
        <v>235</v>
      </c>
      <c r="P161" s="25"/>
      <c r="Q161" s="25"/>
      <c r="R161" s="25"/>
      <c r="S161" s="25"/>
    </row>
    <row r="162" spans="15:19" x14ac:dyDescent="0.25">
      <c r="O162" s="25"/>
      <c r="P162" s="25"/>
      <c r="Q162" s="25"/>
      <c r="R162" s="25"/>
      <c r="S162" s="25"/>
    </row>
    <row r="163" spans="15:19" x14ac:dyDescent="0.25">
      <c r="O163" s="25"/>
      <c r="P163" s="25"/>
      <c r="Q163" s="25"/>
      <c r="R163" s="25"/>
      <c r="S163" s="25"/>
    </row>
    <row r="164" spans="15:19" x14ac:dyDescent="0.25">
      <c r="O164" s="25"/>
      <c r="P164" s="25"/>
      <c r="Q164" s="25"/>
      <c r="R164" s="25"/>
      <c r="S164" s="25"/>
    </row>
    <row r="165" spans="15:19" x14ac:dyDescent="0.25">
      <c r="O165" s="25"/>
      <c r="P165" s="25"/>
      <c r="Q165" s="25"/>
      <c r="R165" s="25"/>
      <c r="S165" s="25"/>
    </row>
    <row r="166" spans="15:19" x14ac:dyDescent="0.25">
      <c r="O166" s="25"/>
      <c r="P166" s="25"/>
      <c r="Q166" s="25"/>
      <c r="R166" s="25"/>
      <c r="S166" s="25"/>
    </row>
    <row r="167" spans="15:19" x14ac:dyDescent="0.25">
      <c r="O167" s="25"/>
      <c r="P167" s="25"/>
      <c r="Q167" s="25"/>
      <c r="R167" s="25"/>
      <c r="S167" s="25"/>
    </row>
    <row r="168" spans="15:19" x14ac:dyDescent="0.25">
      <c r="O168" s="25"/>
      <c r="P168" s="25"/>
      <c r="Q168" s="25"/>
      <c r="R168" s="25"/>
      <c r="S168" s="25"/>
    </row>
    <row r="169" spans="15:19" x14ac:dyDescent="0.25">
      <c r="O169" s="25"/>
      <c r="P169" s="25"/>
      <c r="Q169" s="25"/>
      <c r="R169" s="25"/>
      <c r="S169" s="25"/>
    </row>
    <row r="170" spans="15:19" x14ac:dyDescent="0.25">
      <c r="O170" s="25"/>
      <c r="P170" s="25"/>
      <c r="Q170" s="25"/>
      <c r="R170" s="25"/>
      <c r="S170" s="25"/>
    </row>
    <row r="171" spans="15:19" x14ac:dyDescent="0.25">
      <c r="O171" s="25"/>
      <c r="P171" s="25"/>
      <c r="Q171" s="25"/>
      <c r="R171" s="25"/>
      <c r="S171" s="25"/>
    </row>
    <row r="172" spans="15:19" x14ac:dyDescent="0.25">
      <c r="O172" s="25"/>
      <c r="P172" s="25"/>
      <c r="Q172" s="25"/>
      <c r="R172" s="25"/>
      <c r="S172" s="25"/>
    </row>
    <row r="173" spans="15:19" x14ac:dyDescent="0.25">
      <c r="O173" s="25"/>
      <c r="P173" s="25"/>
      <c r="Q173" s="25"/>
      <c r="R173" s="25"/>
      <c r="S173" s="25"/>
    </row>
    <row r="174" spans="15:19" x14ac:dyDescent="0.25">
      <c r="O174" s="25"/>
      <c r="P174" s="25"/>
      <c r="Q174" s="25"/>
      <c r="R174" s="25"/>
      <c r="S174" s="25"/>
    </row>
    <row r="175" spans="15:19" x14ac:dyDescent="0.25">
      <c r="O175" s="25"/>
      <c r="P175" s="25"/>
      <c r="Q175" s="25"/>
      <c r="R175" s="25"/>
      <c r="S175" s="25"/>
    </row>
  </sheetData>
  <mergeCells count="1">
    <mergeCell ref="O161:S175"/>
  </mergeCells>
  <conditionalFormatting sqref="H2:H156">
    <cfRule type="containsText" dxfId="1" priority="2" operator="containsText" text="GOOD">
      <formula>NOT(ISERROR(SEARCH("GOOD",H2)))</formula>
    </cfRule>
  </conditionalFormatting>
  <conditionalFormatting sqref="H2:H156">
    <cfRule type="containsText" dxfId="0" priority="1" operator="containsText" text="POOR">
      <formula>NOT(ISERROR(SEARCH("POOR",H2)))</formula>
    </cfRule>
  </conditionalFormatting>
  <pageMargins left="0.7" right="0.7" top="0.75" bottom="0.75" header="0.3" footer="0.3"/>
  <pageSetup paperSize="9" orientation="portrait" horizontalDpi="4294967293" verticalDpi="4294967293"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08E03-976B-44B3-91C3-C53A050A3917}">
  <dimension ref="R1:AP30"/>
  <sheetViews>
    <sheetView showGridLines="0" showRowColHeaders="0" tabSelected="1" zoomScale="70" zoomScaleNormal="70" workbookViewId="0">
      <selection activeCell="Z45" sqref="Z45"/>
    </sheetView>
  </sheetViews>
  <sheetFormatPr defaultRowHeight="15" x14ac:dyDescent="0.25"/>
  <sheetData>
    <row r="1" spans="18:42" x14ac:dyDescent="0.25">
      <c r="R1" s="21"/>
      <c r="S1" s="21"/>
      <c r="T1" s="21"/>
      <c r="U1" s="21"/>
      <c r="V1" s="21"/>
      <c r="W1" s="21"/>
      <c r="X1" s="21"/>
      <c r="Y1" s="21"/>
      <c r="Z1" s="21"/>
      <c r="AA1" s="21"/>
      <c r="AB1" s="21"/>
      <c r="AC1" s="21"/>
      <c r="AD1" s="21"/>
      <c r="AE1" s="21"/>
      <c r="AF1" s="21"/>
      <c r="AG1" s="21"/>
      <c r="AH1" s="21"/>
      <c r="AI1" s="21"/>
    </row>
    <row r="2" spans="18:42" ht="15.75" x14ac:dyDescent="0.25">
      <c r="R2" s="21"/>
      <c r="S2" s="20"/>
      <c r="T2" s="20"/>
      <c r="U2" s="20"/>
      <c r="V2" s="20"/>
      <c r="W2" s="20"/>
      <c r="X2" s="20"/>
      <c r="Y2" s="20"/>
      <c r="Z2" s="20"/>
      <c r="AA2" s="20"/>
      <c r="AB2" s="20"/>
      <c r="AC2" s="20"/>
      <c r="AD2" s="20"/>
      <c r="AE2" s="20"/>
      <c r="AF2" s="20"/>
      <c r="AG2" s="21"/>
      <c r="AH2" s="20"/>
      <c r="AI2" s="21"/>
      <c r="AJ2" s="20"/>
      <c r="AK2" s="20"/>
      <c r="AL2" s="20"/>
      <c r="AM2" s="21"/>
      <c r="AN2" s="21"/>
      <c r="AO2" s="21"/>
      <c r="AP2" s="21"/>
    </row>
    <row r="3" spans="18:42" x14ac:dyDescent="0.25">
      <c r="R3" s="21"/>
      <c r="S3" s="21"/>
      <c r="T3" s="21"/>
      <c r="U3" s="21"/>
      <c r="V3" s="21"/>
      <c r="W3" s="21"/>
      <c r="X3" s="21"/>
      <c r="Y3" s="21"/>
      <c r="Z3" s="21"/>
      <c r="AA3" s="21"/>
      <c r="AB3" s="21"/>
      <c r="AC3" s="21"/>
      <c r="AD3" s="21"/>
      <c r="AE3" s="21"/>
      <c r="AF3" s="21"/>
      <c r="AG3" s="21"/>
      <c r="AH3" s="21"/>
      <c r="AI3" s="21"/>
    </row>
    <row r="4" spans="18:42" x14ac:dyDescent="0.25">
      <c r="R4" s="21"/>
      <c r="S4" s="21"/>
      <c r="T4" s="21"/>
      <c r="U4" s="21"/>
      <c r="V4" s="21"/>
      <c r="W4" s="21"/>
      <c r="X4" s="21"/>
      <c r="Y4" s="21"/>
      <c r="Z4" s="21"/>
      <c r="AA4" s="21"/>
      <c r="AB4" s="21"/>
      <c r="AC4" s="21"/>
      <c r="AD4" s="21"/>
      <c r="AE4" s="21"/>
      <c r="AF4" s="21"/>
      <c r="AG4" s="21"/>
      <c r="AH4" s="21"/>
      <c r="AI4" s="21"/>
    </row>
    <row r="5" spans="18:42" x14ac:dyDescent="0.25">
      <c r="R5" s="21"/>
      <c r="S5" s="21"/>
      <c r="T5" s="21"/>
      <c r="U5" s="21"/>
      <c r="V5" s="21"/>
      <c r="W5" s="21"/>
      <c r="X5" s="21"/>
      <c r="Y5" s="21"/>
      <c r="Z5" s="21"/>
      <c r="AA5" s="21"/>
      <c r="AB5" s="21"/>
      <c r="AC5" s="21"/>
      <c r="AD5" s="21"/>
      <c r="AE5" s="21"/>
      <c r="AF5" s="21"/>
      <c r="AG5" s="21"/>
      <c r="AH5" s="21"/>
      <c r="AI5" s="21"/>
    </row>
    <row r="6" spans="18:42" x14ac:dyDescent="0.25">
      <c r="R6" s="21"/>
      <c r="S6" s="21"/>
      <c r="T6" s="21"/>
      <c r="U6" s="21"/>
      <c r="V6" s="21"/>
      <c r="W6" s="21"/>
      <c r="X6" s="30" t="s">
        <v>236</v>
      </c>
      <c r="Y6" s="29"/>
      <c r="Z6" s="29"/>
      <c r="AA6" s="29"/>
      <c r="AB6" s="29"/>
      <c r="AC6" s="29"/>
      <c r="AD6" s="29"/>
      <c r="AE6" s="29"/>
      <c r="AF6" s="29"/>
      <c r="AG6" s="29"/>
      <c r="AH6" s="29"/>
      <c r="AI6" s="29"/>
      <c r="AJ6" s="29"/>
      <c r="AK6" s="29"/>
    </row>
    <row r="7" spans="18:42" x14ac:dyDescent="0.25">
      <c r="R7" s="21"/>
      <c r="S7" s="21"/>
      <c r="T7" s="21"/>
      <c r="U7" s="21"/>
      <c r="V7" s="21"/>
      <c r="W7" s="21"/>
      <c r="X7" s="29"/>
      <c r="Y7" s="29"/>
      <c r="Z7" s="29"/>
      <c r="AA7" s="29"/>
      <c r="AB7" s="29"/>
      <c r="AC7" s="29"/>
      <c r="AD7" s="29"/>
      <c r="AE7" s="29"/>
      <c r="AF7" s="29"/>
      <c r="AG7" s="29"/>
      <c r="AH7" s="29"/>
      <c r="AI7" s="29"/>
      <c r="AJ7" s="29"/>
      <c r="AK7" s="29"/>
    </row>
    <row r="8" spans="18:42" x14ac:dyDescent="0.25">
      <c r="R8" s="21"/>
      <c r="S8" s="21"/>
      <c r="T8" s="23"/>
      <c r="U8" s="23"/>
      <c r="V8" s="23"/>
      <c r="W8" s="23"/>
      <c r="X8" s="29"/>
      <c r="Y8" s="29"/>
      <c r="Z8" s="29"/>
      <c r="AA8" s="29"/>
      <c r="AB8" s="29"/>
      <c r="AC8" s="29"/>
      <c r="AD8" s="29"/>
      <c r="AE8" s="29"/>
      <c r="AF8" s="29"/>
      <c r="AG8" s="29"/>
      <c r="AH8" s="29"/>
      <c r="AI8" s="29"/>
      <c r="AJ8" s="29"/>
      <c r="AK8" s="29"/>
    </row>
    <row r="9" spans="18:42" x14ac:dyDescent="0.25">
      <c r="R9" s="21"/>
      <c r="S9" s="21"/>
      <c r="T9" s="23"/>
      <c r="U9" s="23"/>
      <c r="V9" s="23"/>
      <c r="W9" s="23"/>
      <c r="X9" s="29"/>
      <c r="Y9" s="29"/>
      <c r="Z9" s="29"/>
      <c r="AA9" s="29"/>
      <c r="AB9" s="29"/>
      <c r="AC9" s="29"/>
      <c r="AD9" s="29"/>
      <c r="AE9" s="29"/>
      <c r="AF9" s="29"/>
      <c r="AG9" s="29"/>
      <c r="AH9" s="29"/>
      <c r="AI9" s="29"/>
      <c r="AJ9" s="29"/>
      <c r="AK9" s="29"/>
    </row>
    <row r="10" spans="18:42" x14ac:dyDescent="0.25">
      <c r="S10" s="21"/>
      <c r="T10" s="23"/>
      <c r="U10" s="23"/>
      <c r="V10" s="23"/>
      <c r="W10" s="23"/>
      <c r="X10" s="29"/>
      <c r="Y10" s="29"/>
      <c r="Z10" s="29"/>
      <c r="AA10" s="29"/>
      <c r="AB10" s="29"/>
      <c r="AC10" s="29"/>
      <c r="AD10" s="29"/>
      <c r="AE10" s="29"/>
      <c r="AF10" s="29"/>
      <c r="AG10" s="29"/>
      <c r="AH10" s="29"/>
      <c r="AI10" s="29"/>
      <c r="AJ10" s="29"/>
      <c r="AK10" s="29"/>
    </row>
    <row r="11" spans="18:42" x14ac:dyDescent="0.25">
      <c r="S11" s="21"/>
      <c r="T11" s="23"/>
      <c r="U11" s="23"/>
      <c r="V11" s="23"/>
      <c r="W11" s="23"/>
      <c r="X11" s="29"/>
      <c r="Y11" s="29"/>
      <c r="Z11" s="29"/>
      <c r="AA11" s="29"/>
      <c r="AB11" s="29"/>
      <c r="AC11" s="29"/>
      <c r="AD11" s="29"/>
      <c r="AE11" s="29"/>
      <c r="AF11" s="29"/>
      <c r="AG11" s="29"/>
      <c r="AH11" s="29"/>
      <c r="AI11" s="29"/>
      <c r="AJ11" s="29"/>
      <c r="AK11" s="29"/>
    </row>
    <row r="12" spans="18:42" x14ac:dyDescent="0.25">
      <c r="S12" s="21"/>
      <c r="T12" s="23"/>
      <c r="U12" s="23"/>
      <c r="V12" s="23"/>
      <c r="W12" s="23"/>
      <c r="X12" s="29"/>
      <c r="Y12" s="29"/>
      <c r="Z12" s="29"/>
      <c r="AA12" s="29"/>
      <c r="AB12" s="29"/>
      <c r="AC12" s="29"/>
      <c r="AD12" s="29"/>
      <c r="AE12" s="29"/>
      <c r="AF12" s="29"/>
      <c r="AG12" s="29"/>
      <c r="AH12" s="29"/>
      <c r="AI12" s="29"/>
      <c r="AJ12" s="29"/>
      <c r="AK12" s="29"/>
    </row>
    <row r="13" spans="18:42" x14ac:dyDescent="0.25">
      <c r="S13" s="21"/>
      <c r="T13" s="23"/>
      <c r="U13" s="23"/>
      <c r="V13" s="23"/>
      <c r="W13" s="23"/>
      <c r="X13" s="29"/>
      <c r="Y13" s="29"/>
      <c r="Z13" s="29"/>
      <c r="AA13" s="29"/>
      <c r="AB13" s="29"/>
      <c r="AC13" s="29"/>
      <c r="AD13" s="29"/>
      <c r="AE13" s="29"/>
      <c r="AF13" s="29"/>
      <c r="AG13" s="29"/>
      <c r="AH13" s="29"/>
      <c r="AI13" s="29"/>
      <c r="AJ13" s="29"/>
      <c r="AK13" s="29"/>
    </row>
    <row r="14" spans="18:42" x14ac:dyDescent="0.25">
      <c r="S14" s="21"/>
      <c r="T14" s="23"/>
      <c r="U14" s="23"/>
      <c r="V14" s="23"/>
      <c r="W14" s="23"/>
      <c r="X14" s="29"/>
      <c r="Y14" s="29"/>
      <c r="Z14" s="29"/>
      <c r="AA14" s="29"/>
      <c r="AB14" s="29"/>
      <c r="AC14" s="29"/>
      <c r="AD14" s="29"/>
      <c r="AE14" s="29"/>
      <c r="AF14" s="29"/>
      <c r="AG14" s="29"/>
      <c r="AH14" s="29"/>
      <c r="AI14" s="29"/>
      <c r="AJ14" s="29"/>
      <c r="AK14" s="29"/>
    </row>
    <row r="15" spans="18:42" x14ac:dyDescent="0.25">
      <c r="S15" s="21"/>
      <c r="T15" s="23"/>
      <c r="U15" s="23"/>
      <c r="V15" s="23"/>
      <c r="W15" s="23"/>
      <c r="X15" s="29"/>
      <c r="Y15" s="29"/>
      <c r="Z15" s="29"/>
      <c r="AA15" s="29"/>
      <c r="AB15" s="29"/>
      <c r="AC15" s="29"/>
      <c r="AD15" s="29"/>
      <c r="AE15" s="29"/>
      <c r="AF15" s="29"/>
      <c r="AG15" s="29"/>
      <c r="AH15" s="29"/>
      <c r="AI15" s="29"/>
      <c r="AJ15" s="29"/>
      <c r="AK15" s="29"/>
    </row>
    <row r="16" spans="18:42" x14ac:dyDescent="0.25">
      <c r="S16" s="21"/>
      <c r="T16" s="23"/>
      <c r="U16" s="23"/>
      <c r="V16" s="23"/>
      <c r="W16" s="23"/>
      <c r="X16" s="29"/>
      <c r="Y16" s="29"/>
      <c r="Z16" s="29"/>
      <c r="AA16" s="29"/>
      <c r="AB16" s="29"/>
      <c r="AC16" s="29"/>
      <c r="AD16" s="29"/>
      <c r="AE16" s="29"/>
      <c r="AF16" s="29"/>
      <c r="AG16" s="29"/>
      <c r="AH16" s="29"/>
      <c r="AI16" s="29"/>
      <c r="AJ16" s="29"/>
      <c r="AK16" s="29"/>
    </row>
    <row r="17" spans="19:37" x14ac:dyDescent="0.25">
      <c r="S17" s="21"/>
      <c r="T17" s="23"/>
      <c r="U17" s="23"/>
      <c r="V17" s="23"/>
      <c r="W17" s="23"/>
      <c r="X17" s="29"/>
      <c r="Y17" s="29"/>
      <c r="Z17" s="29"/>
      <c r="AA17" s="29"/>
      <c r="AB17" s="29"/>
      <c r="AC17" s="29"/>
      <c r="AD17" s="29"/>
      <c r="AE17" s="29"/>
      <c r="AF17" s="29"/>
      <c r="AG17" s="29"/>
      <c r="AH17" s="29"/>
      <c r="AI17" s="29"/>
      <c r="AJ17" s="29"/>
      <c r="AK17" s="29"/>
    </row>
    <row r="18" spans="19:37" x14ac:dyDescent="0.25">
      <c r="S18" s="21"/>
      <c r="T18" s="23"/>
      <c r="U18" s="23"/>
      <c r="V18" s="23"/>
      <c r="W18" s="23"/>
      <c r="X18" s="29"/>
      <c r="Y18" s="29"/>
      <c r="Z18" s="29"/>
      <c r="AA18" s="29"/>
      <c r="AB18" s="29"/>
      <c r="AC18" s="29"/>
      <c r="AD18" s="29"/>
      <c r="AE18" s="29"/>
      <c r="AF18" s="29"/>
      <c r="AG18" s="29"/>
      <c r="AH18" s="29"/>
      <c r="AI18" s="29"/>
      <c r="AJ18" s="29"/>
      <c r="AK18" s="29"/>
    </row>
    <row r="19" spans="19:37" x14ac:dyDescent="0.25">
      <c r="S19" s="21"/>
      <c r="T19" s="23"/>
      <c r="U19" s="23"/>
      <c r="V19" s="23"/>
      <c r="W19" s="23"/>
      <c r="X19" s="29"/>
      <c r="Y19" s="29"/>
      <c r="Z19" s="29"/>
      <c r="AA19" s="29"/>
      <c r="AB19" s="29"/>
      <c r="AC19" s="29"/>
      <c r="AD19" s="29"/>
      <c r="AE19" s="29"/>
      <c r="AF19" s="29"/>
      <c r="AG19" s="29"/>
      <c r="AH19" s="29"/>
      <c r="AI19" s="29"/>
      <c r="AJ19" s="29"/>
      <c r="AK19" s="29"/>
    </row>
    <row r="20" spans="19:37" x14ac:dyDescent="0.25">
      <c r="S20" s="21"/>
      <c r="T20" s="23"/>
      <c r="U20" s="23"/>
      <c r="V20" s="23"/>
      <c r="W20" s="23"/>
      <c r="X20" s="29"/>
      <c r="Y20" s="29"/>
      <c r="Z20" s="29"/>
      <c r="AA20" s="29"/>
      <c r="AB20" s="29"/>
      <c r="AC20" s="29"/>
      <c r="AD20" s="29"/>
      <c r="AE20" s="29"/>
      <c r="AF20" s="29"/>
      <c r="AG20" s="29"/>
      <c r="AH20" s="29"/>
      <c r="AI20" s="29"/>
      <c r="AJ20" s="29"/>
      <c r="AK20" s="29"/>
    </row>
    <row r="21" spans="19:37" x14ac:dyDescent="0.25">
      <c r="S21" s="21"/>
      <c r="T21" s="23"/>
      <c r="U21" s="23"/>
      <c r="V21" s="23"/>
      <c r="W21" s="23"/>
      <c r="X21" s="29"/>
      <c r="Y21" s="29"/>
      <c r="Z21" s="29"/>
      <c r="AA21" s="29"/>
      <c r="AB21" s="29"/>
      <c r="AC21" s="29"/>
      <c r="AD21" s="29"/>
      <c r="AE21" s="29"/>
      <c r="AF21" s="29"/>
      <c r="AG21" s="29"/>
      <c r="AH21" s="29"/>
      <c r="AI21" s="29"/>
      <c r="AJ21" s="29"/>
      <c r="AK21" s="29"/>
    </row>
    <row r="22" spans="19:37" x14ac:dyDescent="0.25">
      <c r="S22" s="21"/>
      <c r="T22" s="23"/>
      <c r="U22" s="23"/>
      <c r="V22" s="23"/>
      <c r="W22" s="23"/>
      <c r="X22" s="29"/>
      <c r="Y22" s="29"/>
      <c r="Z22" s="29"/>
      <c r="AA22" s="29"/>
      <c r="AB22" s="29"/>
      <c r="AC22" s="29"/>
      <c r="AD22" s="29"/>
      <c r="AE22" s="29"/>
      <c r="AF22" s="29"/>
      <c r="AG22" s="29"/>
      <c r="AH22" s="29"/>
      <c r="AI22" s="29"/>
      <c r="AJ22" s="29"/>
      <c r="AK22" s="29"/>
    </row>
    <row r="23" spans="19:37" x14ac:dyDescent="0.25">
      <c r="S23" s="21"/>
      <c r="T23" s="23"/>
      <c r="U23" s="23"/>
      <c r="V23" s="23"/>
      <c r="W23" s="23"/>
      <c r="X23" s="29"/>
      <c r="Y23" s="29"/>
      <c r="Z23" s="29"/>
      <c r="AA23" s="29"/>
      <c r="AB23" s="29"/>
      <c r="AC23" s="29"/>
      <c r="AD23" s="29"/>
      <c r="AE23" s="29"/>
      <c r="AF23" s="29"/>
      <c r="AG23" s="29"/>
      <c r="AH23" s="29"/>
      <c r="AI23" s="29"/>
      <c r="AJ23" s="29"/>
      <c r="AK23" s="29"/>
    </row>
    <row r="24" spans="19:37" x14ac:dyDescent="0.25">
      <c r="S24" s="21"/>
      <c r="T24" s="23"/>
      <c r="U24" s="23"/>
      <c r="V24" s="23"/>
      <c r="W24" s="23"/>
      <c r="X24" s="29"/>
      <c r="Y24" s="29"/>
      <c r="Z24" s="29"/>
      <c r="AA24" s="29"/>
      <c r="AB24" s="29"/>
      <c r="AC24" s="29"/>
      <c r="AD24" s="29"/>
      <c r="AE24" s="29"/>
      <c r="AF24" s="29"/>
      <c r="AG24" s="29"/>
      <c r="AH24" s="29"/>
      <c r="AI24" s="29"/>
      <c r="AJ24" s="29"/>
      <c r="AK24" s="29"/>
    </row>
    <row r="25" spans="19:37" x14ac:dyDescent="0.25">
      <c r="S25" s="21"/>
      <c r="T25" s="23"/>
      <c r="U25" s="23"/>
      <c r="V25" s="23"/>
      <c r="W25" s="23"/>
      <c r="X25" s="29"/>
      <c r="Y25" s="29"/>
      <c r="Z25" s="29"/>
      <c r="AA25" s="29"/>
      <c r="AB25" s="29"/>
      <c r="AC25" s="29"/>
      <c r="AD25" s="29"/>
      <c r="AE25" s="29"/>
      <c r="AF25" s="29"/>
      <c r="AG25" s="29"/>
      <c r="AH25" s="29"/>
      <c r="AI25" s="29"/>
      <c r="AJ25" s="29"/>
      <c r="AK25" s="29"/>
    </row>
    <row r="26" spans="19:37" x14ac:dyDescent="0.25">
      <c r="S26" s="21"/>
      <c r="T26" s="23"/>
      <c r="U26" s="23"/>
      <c r="V26" s="23"/>
      <c r="W26" s="23"/>
      <c r="X26" s="23"/>
    </row>
    <row r="27" spans="19:37" x14ac:dyDescent="0.25">
      <c r="S27" s="21"/>
      <c r="T27" s="23"/>
      <c r="U27" s="23"/>
      <c r="V27" s="23"/>
      <c r="W27" s="23"/>
      <c r="X27" s="23"/>
    </row>
    <row r="28" spans="19:37" x14ac:dyDescent="0.25">
      <c r="S28" s="21"/>
      <c r="T28" s="23"/>
      <c r="U28" s="23"/>
      <c r="V28" s="23"/>
      <c r="W28" s="23"/>
      <c r="X28" s="23"/>
      <c r="Y28" s="23"/>
      <c r="Z28" s="23"/>
      <c r="AA28" s="23"/>
      <c r="AB28" s="23"/>
      <c r="AC28" s="23"/>
      <c r="AD28" s="23"/>
      <c r="AE28" s="23"/>
      <c r="AF28" s="23"/>
      <c r="AG28" s="21"/>
      <c r="AH28" s="21"/>
    </row>
    <row r="29" spans="19:37" x14ac:dyDescent="0.25">
      <c r="S29" s="21"/>
      <c r="T29" s="21"/>
      <c r="U29" s="21"/>
      <c r="V29" s="21"/>
      <c r="W29" s="21"/>
      <c r="X29" s="21"/>
      <c r="Y29" s="21"/>
      <c r="Z29" s="21"/>
      <c r="AA29" s="21"/>
      <c r="AB29" s="21"/>
      <c r="AC29" s="21"/>
      <c r="AD29" s="21"/>
      <c r="AE29" s="21"/>
      <c r="AF29" s="21"/>
      <c r="AG29" s="21"/>
      <c r="AH29" s="21"/>
    </row>
    <row r="30" spans="19:37" x14ac:dyDescent="0.25">
      <c r="S30" s="21"/>
      <c r="T30" s="21"/>
      <c r="U30" s="21"/>
      <c r="V30" s="21"/>
      <c r="W30" s="21"/>
      <c r="X30" s="21"/>
      <c r="Y30" s="21"/>
      <c r="Z30" s="21"/>
      <c r="AA30" s="21"/>
      <c r="AB30" s="21"/>
      <c r="AC30" s="21"/>
      <c r="AD30" s="21"/>
      <c r="AE30" s="21"/>
      <c r="AF30" s="21"/>
      <c r="AG30" s="21"/>
      <c r="AH30" s="21"/>
    </row>
  </sheetData>
  <mergeCells count="1">
    <mergeCell ref="X6:AK2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car_sales</vt:lpstr>
      <vt:lpstr>Bar Chart</vt:lpstr>
      <vt:lpstr>Column, Pie, Sunburst Chart</vt:lpstr>
      <vt:lpstr>Line Chart</vt:lpstr>
      <vt:lpstr>Column Chart</vt:lpstr>
      <vt:lpstr>Area Chart</vt:lpstr>
      <vt:lpstr>Histogram Chart</vt:lpstr>
      <vt:lpstr>Scatter Chart</vt:lpstr>
      <vt:lpstr>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Jallal Isa</cp:lastModifiedBy>
  <cp:revision/>
  <dcterms:created xsi:type="dcterms:W3CDTF">2020-05-21T14:49:04Z</dcterms:created>
  <dcterms:modified xsi:type="dcterms:W3CDTF">2024-09-19T01:21:11Z</dcterms:modified>
  <cp:category/>
  <cp:contentStatus/>
</cp:coreProperties>
</file>