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ork\Heart of The Darkening\"/>
    </mc:Choice>
  </mc:AlternateContent>
  <bookViews>
    <workbookView xWindow="0" yWindow="0" windowWidth="23040" windowHeight="9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29" i="1"/>
  <c r="G23" i="1"/>
  <c r="G24" i="1"/>
  <c r="G25" i="1"/>
  <c r="G26" i="1"/>
  <c r="G27" i="1"/>
  <c r="D27" i="1"/>
  <c r="D26" i="1"/>
  <c r="D25" i="1"/>
  <c r="D24" i="1"/>
  <c r="D23" i="1"/>
  <c r="G21" i="1"/>
  <c r="G22" i="1"/>
  <c r="D21" i="1"/>
  <c r="D22" i="1"/>
  <c r="G20" i="1"/>
  <c r="D20" i="1"/>
  <c r="G19" i="1"/>
  <c r="D19" i="1"/>
  <c r="G18" i="1"/>
  <c r="D18" i="1"/>
  <c r="G17" i="1"/>
  <c r="D17" i="1"/>
  <c r="G16" i="1"/>
  <c r="D16" i="1"/>
  <c r="C15" i="1"/>
  <c r="D15" i="1" s="1"/>
  <c r="G15" i="1" s="1"/>
  <c r="C14" i="1"/>
  <c r="C13" i="1"/>
  <c r="C12" i="1"/>
  <c r="D12" i="1" s="1"/>
  <c r="G12" i="1" s="1"/>
  <c r="D14" i="1"/>
  <c r="G14" i="1" s="1"/>
  <c r="D13" i="1"/>
  <c r="G13" i="1" s="1"/>
  <c r="G11" i="1"/>
  <c r="D11" i="1"/>
  <c r="G2" i="1"/>
  <c r="G3" i="1"/>
  <c r="G4" i="1"/>
  <c r="G5" i="1"/>
  <c r="G6" i="1"/>
  <c r="G7" i="1"/>
  <c r="G8" i="1"/>
  <c r="G9" i="1"/>
  <c r="G10" i="1"/>
  <c r="D10" i="1"/>
  <c r="D9" i="1"/>
  <c r="D8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<sst xmlns="http://schemas.openxmlformats.org/spreadsheetml/2006/main" count="33" uniqueCount="32">
  <si>
    <t>4 melted gp</t>
  </si>
  <si>
    <t>Item</t>
  </si>
  <si>
    <t>Base Value</t>
  </si>
  <si>
    <t>modifier</t>
  </si>
  <si>
    <t>comission</t>
  </si>
  <si>
    <t>70 iron pieces</t>
  </si>
  <si>
    <t>19 sp</t>
  </si>
  <si>
    <t>12 gp</t>
  </si>
  <si>
    <t>100 gp Emerald</t>
  </si>
  <si>
    <t>polished obsidian</t>
  </si>
  <si>
    <t>20 sp</t>
  </si>
  <si>
    <t>Each Value (gp)</t>
  </si>
  <si>
    <t>quantity</t>
  </si>
  <si>
    <t>Acne Bangle</t>
  </si>
  <si>
    <t>Javelin (large)</t>
  </si>
  <si>
    <t>33 cp</t>
  </si>
  <si>
    <t>44 sp</t>
  </si>
  <si>
    <t>51 gp</t>
  </si>
  <si>
    <t>50 gp gem</t>
  </si>
  <si>
    <t>Parchment</t>
  </si>
  <si>
    <t>quill Sets</t>
  </si>
  <si>
    <t>Erasers</t>
  </si>
  <si>
    <t>Shield, Heavy steel, +2 Arrow Deflection</t>
  </si>
  <si>
    <t>+2 chainmail</t>
  </si>
  <si>
    <t>Cold Forge Tools</t>
  </si>
  <si>
    <t>60 Cold Iron Ingots</t>
  </si>
  <si>
    <t>Player Net</t>
  </si>
  <si>
    <t>60 Cold Silver Ingots</t>
  </si>
  <si>
    <t>3 Mithril Ingots</t>
  </si>
  <si>
    <t>3 Adamantite Ingots</t>
  </si>
  <si>
    <t>3 Eog Ingots</t>
  </si>
  <si>
    <t>Player Share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</si>
</sst>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F16" sqref="F16"/>
    </sheetView>
  </sheetViews>
  <sheetFormatPr defaultRowHeight="14.4" x14ac:dyDescent="0.3"/>
  <cols>
    <col min="1" max="1" width="17.77734375" customWidth="1"/>
    <col min="2" max="2" width="15.109375" customWidth="1"/>
    <col min="3" max="3" width="15" bestFit="1" customWidth="1"/>
    <col min="4" max="4" width="15" customWidth="1"/>
    <col min="6" max="6" width="10.6640625" bestFit="1" customWidth="1"/>
    <col min="7" max="7" width="9.44140625" bestFit="1" customWidth="1"/>
  </cols>
  <sheetData>
    <row r="1" spans="1:7" s="1" customFormat="1" x14ac:dyDescent="0.3">
      <c r="A1" s="1" t="s">
        <v>1</v>
      </c>
      <c r="B1" s="1" t="s">
        <v>11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 x14ac:dyDescent="0.3">
      <c r="A2" t="s">
        <v>0</v>
      </c>
      <c r="B2">
        <v>1</v>
      </c>
      <c r="C2">
        <v>4</v>
      </c>
      <c r="D2">
        <f>B2*C2</f>
        <v>4</v>
      </c>
      <c r="E2">
        <v>1</v>
      </c>
      <c r="F2">
        <v>0</v>
      </c>
      <c r="G2">
        <f t="shared" ref="G2:G9" si="0">D2*E2-(D2*E2*F2)</f>
        <v>4</v>
      </c>
    </row>
    <row r="3" spans="1:7" x14ac:dyDescent="0.3">
      <c r="A3" t="s">
        <v>5</v>
      </c>
      <c r="B3">
        <v>0.1</v>
      </c>
      <c r="C3">
        <v>70</v>
      </c>
      <c r="D3">
        <f t="shared" ref="D3:D27" si="1">B3*C3</f>
        <v>7</v>
      </c>
      <c r="E3">
        <v>1</v>
      </c>
      <c r="F3">
        <v>0</v>
      </c>
      <c r="G3">
        <f t="shared" si="0"/>
        <v>7</v>
      </c>
    </row>
    <row r="4" spans="1:7" x14ac:dyDescent="0.3">
      <c r="A4" t="s">
        <v>6</v>
      </c>
      <c r="B4">
        <v>0.1</v>
      </c>
      <c r="C4">
        <v>19</v>
      </c>
      <c r="D4">
        <f t="shared" si="1"/>
        <v>1.9000000000000001</v>
      </c>
      <c r="E4">
        <v>1</v>
      </c>
      <c r="F4">
        <v>0</v>
      </c>
      <c r="G4">
        <f t="shared" si="0"/>
        <v>1.9000000000000001</v>
      </c>
    </row>
    <row r="5" spans="1:7" x14ac:dyDescent="0.3">
      <c r="A5" t="s">
        <v>7</v>
      </c>
      <c r="B5">
        <v>1</v>
      </c>
      <c r="C5">
        <v>12</v>
      </c>
      <c r="D5">
        <f t="shared" si="1"/>
        <v>12</v>
      </c>
      <c r="E5">
        <v>1</v>
      </c>
      <c r="F5">
        <v>0</v>
      </c>
      <c r="G5">
        <f t="shared" si="0"/>
        <v>12</v>
      </c>
    </row>
    <row r="6" spans="1:7" x14ac:dyDescent="0.3">
      <c r="A6" t="s">
        <v>8</v>
      </c>
      <c r="B6">
        <v>100</v>
      </c>
      <c r="C6">
        <v>1</v>
      </c>
      <c r="D6">
        <f t="shared" si="1"/>
        <v>100</v>
      </c>
      <c r="E6">
        <v>0.9</v>
      </c>
      <c r="F6">
        <v>0.1</v>
      </c>
      <c r="G6">
        <f t="shared" si="0"/>
        <v>81</v>
      </c>
    </row>
    <row r="7" spans="1:7" x14ac:dyDescent="0.3">
      <c r="A7" t="s">
        <v>9</v>
      </c>
      <c r="B7">
        <v>25</v>
      </c>
      <c r="C7">
        <v>1</v>
      </c>
      <c r="D7">
        <f t="shared" si="1"/>
        <v>25</v>
      </c>
      <c r="E7">
        <v>1</v>
      </c>
      <c r="F7">
        <v>0</v>
      </c>
      <c r="G7">
        <f t="shared" si="0"/>
        <v>25</v>
      </c>
    </row>
    <row r="8" spans="1:7" x14ac:dyDescent="0.3">
      <c r="A8" t="s">
        <v>10</v>
      </c>
      <c r="B8">
        <v>0.1</v>
      </c>
      <c r="C8">
        <v>20</v>
      </c>
      <c r="D8">
        <f t="shared" si="1"/>
        <v>2</v>
      </c>
      <c r="E8">
        <v>1</v>
      </c>
      <c r="F8">
        <v>0</v>
      </c>
      <c r="G8">
        <f t="shared" si="0"/>
        <v>2</v>
      </c>
    </row>
    <row r="9" spans="1:7" x14ac:dyDescent="0.3">
      <c r="A9" t="s">
        <v>7</v>
      </c>
      <c r="B9">
        <v>1</v>
      </c>
      <c r="C9">
        <v>12</v>
      </c>
      <c r="D9">
        <f t="shared" si="1"/>
        <v>12</v>
      </c>
      <c r="E9">
        <v>1</v>
      </c>
      <c r="F9">
        <v>0</v>
      </c>
      <c r="G9">
        <f t="shared" si="0"/>
        <v>12</v>
      </c>
    </row>
    <row r="10" spans="1:7" x14ac:dyDescent="0.3">
      <c r="A10" t="s">
        <v>13</v>
      </c>
      <c r="B10">
        <v>500</v>
      </c>
      <c r="C10">
        <v>1</v>
      </c>
      <c r="D10">
        <f t="shared" si="1"/>
        <v>500</v>
      </c>
      <c r="E10">
        <v>0.75</v>
      </c>
      <c r="F10">
        <v>0.1</v>
      </c>
      <c r="G10">
        <f>D10*E10-(D10*E10*F10)</f>
        <v>337.5</v>
      </c>
    </row>
    <row r="11" spans="1:7" x14ac:dyDescent="0.3">
      <c r="A11" t="s">
        <v>14</v>
      </c>
      <c r="B11">
        <v>5</v>
      </c>
      <c r="C11">
        <v>4</v>
      </c>
      <c r="D11">
        <f t="shared" si="1"/>
        <v>20</v>
      </c>
      <c r="E11">
        <v>0.5</v>
      </c>
      <c r="F11">
        <v>0</v>
      </c>
      <c r="G11">
        <f>D11*E11-(D11*E11*F11)</f>
        <v>10</v>
      </c>
    </row>
    <row r="12" spans="1:7" x14ac:dyDescent="0.3">
      <c r="A12" t="s">
        <v>15</v>
      </c>
      <c r="B12">
        <v>0.01</v>
      </c>
      <c r="C12">
        <f>33*4</f>
        <v>132</v>
      </c>
      <c r="D12">
        <f t="shared" si="1"/>
        <v>1.32</v>
      </c>
      <c r="E12">
        <v>1</v>
      </c>
      <c r="F12">
        <v>0</v>
      </c>
      <c r="G12">
        <f>D12*E12-(D12*E12*F12)</f>
        <v>1.32</v>
      </c>
    </row>
    <row r="13" spans="1:7" x14ac:dyDescent="0.3">
      <c r="A13" t="s">
        <v>16</v>
      </c>
      <c r="B13">
        <v>0.1</v>
      </c>
      <c r="C13">
        <f>44*4</f>
        <v>176</v>
      </c>
      <c r="D13">
        <f t="shared" si="1"/>
        <v>17.600000000000001</v>
      </c>
      <c r="E13">
        <v>1</v>
      </c>
      <c r="F13">
        <v>0</v>
      </c>
      <c r="G13">
        <f>D13*E13-(D13*E13*F13)</f>
        <v>17.600000000000001</v>
      </c>
    </row>
    <row r="14" spans="1:7" x14ac:dyDescent="0.3">
      <c r="A14" t="s">
        <v>17</v>
      </c>
      <c r="B14">
        <v>1</v>
      </c>
      <c r="C14">
        <f>51*4</f>
        <v>204</v>
      </c>
      <c r="D14">
        <f t="shared" si="1"/>
        <v>204</v>
      </c>
      <c r="E14">
        <v>1</v>
      </c>
      <c r="F14">
        <v>0</v>
      </c>
      <c r="G14">
        <f>D14*E14-(D14*E14*F14)</f>
        <v>204</v>
      </c>
    </row>
    <row r="15" spans="1:7" x14ac:dyDescent="0.3">
      <c r="A15" t="s">
        <v>18</v>
      </c>
      <c r="B15">
        <v>50</v>
      </c>
      <c r="C15">
        <f>1*4</f>
        <v>4</v>
      </c>
      <c r="D15">
        <f t="shared" si="1"/>
        <v>200</v>
      </c>
      <c r="E15">
        <v>1</v>
      </c>
      <c r="F15">
        <v>0</v>
      </c>
      <c r="G15">
        <f>D15*E15-(D15*E15*F15)</f>
        <v>200</v>
      </c>
    </row>
    <row r="16" spans="1:7" x14ac:dyDescent="0.3">
      <c r="A16" t="s">
        <v>19</v>
      </c>
      <c r="B16">
        <v>2</v>
      </c>
      <c r="C16">
        <v>200</v>
      </c>
      <c r="D16">
        <f t="shared" si="1"/>
        <v>400</v>
      </c>
      <c r="E16">
        <v>2.5</v>
      </c>
      <c r="F16">
        <v>0.1</v>
      </c>
      <c r="G16">
        <f>D16*E16-(D16*E16*F16)</f>
        <v>900</v>
      </c>
    </row>
    <row r="17" spans="1:7" x14ac:dyDescent="0.3">
      <c r="A17" t="s">
        <v>20</v>
      </c>
      <c r="B17">
        <v>1250</v>
      </c>
      <c r="C17">
        <v>2</v>
      </c>
      <c r="D17">
        <f t="shared" si="1"/>
        <v>2500</v>
      </c>
      <c r="E17">
        <v>3.5</v>
      </c>
      <c r="F17">
        <v>0.1</v>
      </c>
      <c r="G17">
        <f>D17*E17-(D17*E17*F17)</f>
        <v>7875</v>
      </c>
    </row>
    <row r="18" spans="1:7" x14ac:dyDescent="0.3">
      <c r="A18" t="s">
        <v>21</v>
      </c>
      <c r="B18">
        <v>250</v>
      </c>
      <c r="C18">
        <v>1</v>
      </c>
      <c r="D18">
        <f t="shared" si="1"/>
        <v>250</v>
      </c>
      <c r="E18">
        <v>3.5</v>
      </c>
      <c r="F18">
        <v>0.1</v>
      </c>
      <c r="G18">
        <f>D18*E18-(D18*E18*F18)</f>
        <v>787.5</v>
      </c>
    </row>
    <row r="19" spans="1:7" ht="28.8" x14ac:dyDescent="0.3">
      <c r="A19" s="2" t="s">
        <v>22</v>
      </c>
      <c r="B19">
        <v>16900</v>
      </c>
      <c r="C19">
        <v>1</v>
      </c>
      <c r="D19">
        <f t="shared" si="1"/>
        <v>16900</v>
      </c>
      <c r="E19">
        <v>0.5</v>
      </c>
      <c r="F19">
        <v>0</v>
      </c>
      <c r="G19">
        <f>D19*E19-(D19*E19*F19)</f>
        <v>8450</v>
      </c>
    </row>
    <row r="20" spans="1:7" x14ac:dyDescent="0.3">
      <c r="A20" s="3" t="s">
        <v>23</v>
      </c>
      <c r="B20">
        <v>4870</v>
      </c>
      <c r="C20">
        <v>1</v>
      </c>
      <c r="D20">
        <f t="shared" si="1"/>
        <v>4870</v>
      </c>
      <c r="E20">
        <v>0.5</v>
      </c>
      <c r="F20">
        <v>0</v>
      </c>
      <c r="G20">
        <f>D20*E20-(D20*E20*F20)</f>
        <v>2435</v>
      </c>
    </row>
    <row r="21" spans="1:7" x14ac:dyDescent="0.3">
      <c r="D21">
        <f t="shared" si="1"/>
        <v>0</v>
      </c>
      <c r="G21">
        <f t="shared" ref="G21:G22" si="2">D21*E21-(D21*E21*F21)</f>
        <v>0</v>
      </c>
    </row>
    <row r="22" spans="1:7" x14ac:dyDescent="0.3">
      <c r="A22" t="s">
        <v>24</v>
      </c>
      <c r="B22">
        <v>10000</v>
      </c>
      <c r="C22">
        <v>1</v>
      </c>
      <c r="D22">
        <f t="shared" si="1"/>
        <v>10000</v>
      </c>
      <c r="E22">
        <v>1.75</v>
      </c>
      <c r="F22">
        <v>0.1</v>
      </c>
      <c r="G22">
        <f t="shared" si="2"/>
        <v>15750</v>
      </c>
    </row>
    <row r="23" spans="1:7" x14ac:dyDescent="0.3">
      <c r="A23" t="s">
        <v>25</v>
      </c>
      <c r="B23">
        <v>75</v>
      </c>
      <c r="C23">
        <v>60</v>
      </c>
      <c r="D23">
        <f t="shared" si="1"/>
        <v>4500</v>
      </c>
      <c r="E23">
        <v>1.2</v>
      </c>
      <c r="F23">
        <v>0.1</v>
      </c>
      <c r="G23">
        <f t="shared" ref="G23:G27" si="3">D23*E23-(D23*E23*F23)</f>
        <v>4860</v>
      </c>
    </row>
    <row r="24" spans="1:7" x14ac:dyDescent="0.3">
      <c r="A24" t="s">
        <v>27</v>
      </c>
      <c r="B24">
        <v>100</v>
      </c>
      <c r="C24">
        <v>60</v>
      </c>
      <c r="D24">
        <f t="shared" si="1"/>
        <v>6000</v>
      </c>
      <c r="E24">
        <v>1.2</v>
      </c>
      <c r="F24">
        <v>0.1</v>
      </c>
      <c r="G24">
        <f t="shared" si="3"/>
        <v>6480</v>
      </c>
    </row>
    <row r="25" spans="1:7" x14ac:dyDescent="0.3">
      <c r="A25" t="s">
        <v>28</v>
      </c>
      <c r="B25">
        <v>3000</v>
      </c>
      <c r="C25">
        <v>3</v>
      </c>
      <c r="D25">
        <f t="shared" si="1"/>
        <v>9000</v>
      </c>
      <c r="E25">
        <v>1.2</v>
      </c>
      <c r="F25">
        <v>0.1</v>
      </c>
      <c r="G25">
        <f t="shared" si="3"/>
        <v>9720</v>
      </c>
    </row>
    <row r="26" spans="1:7" x14ac:dyDescent="0.3">
      <c r="A26" t="s">
        <v>29</v>
      </c>
      <c r="B26">
        <v>2000</v>
      </c>
      <c r="C26">
        <v>3</v>
      </c>
      <c r="D26">
        <f t="shared" si="1"/>
        <v>6000</v>
      </c>
      <c r="E26">
        <v>1.2</v>
      </c>
      <c r="F26">
        <v>0.1</v>
      </c>
      <c r="G26">
        <f t="shared" si="3"/>
        <v>6480</v>
      </c>
    </row>
    <row r="27" spans="1:7" x14ac:dyDescent="0.3">
      <c r="A27" t="s">
        <v>30</v>
      </c>
      <c r="B27">
        <v>1000</v>
      </c>
      <c r="C27">
        <v>3</v>
      </c>
      <c r="D27">
        <f t="shared" si="1"/>
        <v>3000</v>
      </c>
      <c r="E27">
        <v>1.2</v>
      </c>
      <c r="F27">
        <v>0.1</v>
      </c>
      <c r="G27">
        <f t="shared" si="3"/>
        <v>3240</v>
      </c>
    </row>
    <row r="29" spans="1:7" x14ac:dyDescent="0.3">
      <c r="G29">
        <f>SUM(G2:G28)</f>
        <v>67892.820000000007</v>
      </c>
    </row>
    <row r="31" spans="1:7" x14ac:dyDescent="0.3">
      <c r="E31" t="s">
        <v>31</v>
      </c>
      <c r="G31">
        <f>G29/3</f>
        <v>22630.940000000002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2017-12-03T00:55:34Z</dcterms:created>
  <dcterms:modified xsi:type="dcterms:W3CDTF">2017-12-03T03:49:05Z</dcterms:modified>
</cp:coreProperties>
</file>