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R code\p-c\"/>
    </mc:Choice>
  </mc:AlternateContent>
  <xr:revisionPtr revIDLastSave="0" documentId="13_ncr:1_{06EBA4D6-D2BB-4F14-948B-A8BAF262904F}" xr6:coauthVersionLast="45" xr6:coauthVersionMax="45" xr10:uidLastSave="{00000000-0000-0000-0000-000000000000}"/>
  <bookViews>
    <workbookView xWindow="-108" yWindow="-108" windowWidth="23256" windowHeight="12576" xr2:uid="{0D59C3BC-F58C-48D4-BEDF-75A6AC3CA1AC}"/>
  </bookViews>
  <sheets>
    <sheet name="Heusden Zolder 2021" sheetId="25" r:id="rId1"/>
    <sheet name="Dendemonde WC 2021" sheetId="24" r:id="rId2"/>
    <sheet name="Iowa WC 2020" sheetId="23" r:id="rId3"/>
    <sheet name="Waterloo WC 2020" sheetId="22" r:id="rId4"/>
    <sheet name="Bern WC 2020" sheetId="21" r:id="rId5"/>
    <sheet name="Tabor WC 2020" sheetId="20" r:id="rId6"/>
    <sheet name="Koksidje WC 2020" sheetId="19" r:id="rId7"/>
    <sheet name="Namur WC 2020" sheetId="18" r:id="rId8"/>
    <sheet name="Heusden WC 2020" sheetId="17" r:id="rId9"/>
    <sheet name="Nommay WC 2020" sheetId="16" r:id="rId10"/>
    <sheet name="Hoogerheide WC 2020" sheetId="15" r:id="rId11"/>
    <sheet name="World Champs 2020" sheetId="14" r:id="rId12"/>
    <sheet name="Harentals" sheetId="13" r:id="rId13"/>
    <sheet name="Essen" sheetId="9" r:id="rId14"/>
    <sheet name="Namur WC 2021" sheetId="2" r:id="rId15"/>
    <sheet name="Gavere" sheetId="3" r:id="rId16"/>
    <sheet name="Antwerp" sheetId="4" r:id="rId17"/>
    <sheet name="Boom" sheetId="10" r:id="rId18"/>
    <sheet name="Tabor WC 2021" sheetId="5" r:id="rId19"/>
    <sheet name="Kortrijk" sheetId="6" r:id="rId20"/>
    <sheet name="Merksplas" sheetId="7" r:id="rId21"/>
    <sheet name="Leuven" sheetId="8" r:id="rId22"/>
    <sheet name="Niel" sheetId="12" r:id="rId23"/>
    <sheet name="Oudenaarde" sheetId="11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5" l="1"/>
  <c r="D2" i="25"/>
  <c r="E2" i="25"/>
  <c r="F2" i="25"/>
  <c r="G2" i="25"/>
  <c r="H2" i="25"/>
  <c r="I2" i="25"/>
  <c r="J2" i="25"/>
  <c r="K2" i="25"/>
  <c r="C3" i="25"/>
  <c r="D3" i="25"/>
  <c r="E3" i="25"/>
  <c r="F3" i="25"/>
  <c r="G3" i="25"/>
  <c r="H3" i="25"/>
  <c r="I3" i="25"/>
  <c r="J3" i="25"/>
  <c r="K3" i="25"/>
  <c r="B3" i="25"/>
  <c r="B2" i="25"/>
  <c r="V17" i="25"/>
  <c r="U17" i="25"/>
  <c r="T17" i="25"/>
  <c r="S17" i="25"/>
  <c r="R17" i="25"/>
  <c r="Q17" i="25"/>
  <c r="P17" i="25"/>
  <c r="O17" i="25"/>
  <c r="N17" i="25"/>
  <c r="M17" i="25"/>
  <c r="K30" i="25"/>
  <c r="J30" i="25"/>
  <c r="I30" i="25"/>
  <c r="H30" i="25"/>
  <c r="G30" i="25"/>
  <c r="F30" i="25"/>
  <c r="E30" i="25"/>
  <c r="D30" i="25"/>
  <c r="C30" i="25"/>
  <c r="B30" i="25"/>
  <c r="A30" i="25"/>
  <c r="K29" i="25"/>
  <c r="J29" i="25"/>
  <c r="I29" i="25"/>
  <c r="H29" i="25"/>
  <c r="G29" i="25"/>
  <c r="F29" i="25"/>
  <c r="E29" i="25"/>
  <c r="D29" i="25"/>
  <c r="C29" i="25"/>
  <c r="B29" i="25"/>
  <c r="A29" i="25"/>
  <c r="K28" i="25"/>
  <c r="J28" i="25"/>
  <c r="I28" i="25"/>
  <c r="H28" i="25"/>
  <c r="G28" i="25"/>
  <c r="F28" i="25"/>
  <c r="E28" i="25"/>
  <c r="D28" i="25"/>
  <c r="C28" i="25"/>
  <c r="B28" i="25"/>
  <c r="A28" i="25"/>
  <c r="K27" i="25"/>
  <c r="J27" i="25"/>
  <c r="I27" i="25"/>
  <c r="H27" i="25"/>
  <c r="G27" i="25"/>
  <c r="F27" i="25"/>
  <c r="E27" i="25"/>
  <c r="D27" i="25"/>
  <c r="C27" i="25"/>
  <c r="B27" i="25"/>
  <c r="A27" i="25"/>
  <c r="K26" i="25"/>
  <c r="J26" i="25"/>
  <c r="I26" i="25"/>
  <c r="H26" i="25"/>
  <c r="G26" i="25"/>
  <c r="F26" i="25"/>
  <c r="E26" i="25"/>
  <c r="D26" i="25"/>
  <c r="C26" i="25"/>
  <c r="B26" i="25"/>
  <c r="A26" i="25"/>
  <c r="K25" i="25"/>
  <c r="J25" i="25"/>
  <c r="I25" i="25"/>
  <c r="H25" i="25"/>
  <c r="G25" i="25"/>
  <c r="F25" i="25"/>
  <c r="E25" i="25"/>
  <c r="D25" i="25"/>
  <c r="C25" i="25"/>
  <c r="B25" i="25"/>
  <c r="A25" i="25"/>
  <c r="K24" i="25"/>
  <c r="J24" i="25"/>
  <c r="I24" i="25"/>
  <c r="H24" i="25"/>
  <c r="G24" i="25"/>
  <c r="F24" i="25"/>
  <c r="E24" i="25"/>
  <c r="D24" i="25"/>
  <c r="C24" i="25"/>
  <c r="B24" i="25"/>
  <c r="A24" i="25"/>
  <c r="K23" i="25"/>
  <c r="J23" i="25"/>
  <c r="I23" i="25"/>
  <c r="H23" i="25"/>
  <c r="G23" i="25"/>
  <c r="F23" i="25"/>
  <c r="E23" i="25"/>
  <c r="D23" i="25"/>
  <c r="C23" i="25"/>
  <c r="B23" i="25"/>
  <c r="A23" i="25"/>
  <c r="K22" i="25"/>
  <c r="J22" i="25"/>
  <c r="I22" i="25"/>
  <c r="H22" i="25"/>
  <c r="G22" i="25"/>
  <c r="F22" i="25"/>
  <c r="E22" i="25"/>
  <c r="D22" i="25"/>
  <c r="C22" i="25"/>
  <c r="B22" i="25"/>
  <c r="A22" i="25"/>
  <c r="K21" i="25"/>
  <c r="J21" i="25"/>
  <c r="I21" i="25"/>
  <c r="H21" i="25"/>
  <c r="G21" i="25"/>
  <c r="F21" i="25"/>
  <c r="E21" i="25"/>
  <c r="D21" i="25"/>
  <c r="C21" i="25"/>
  <c r="B21" i="25"/>
  <c r="A21" i="25"/>
  <c r="K20" i="25"/>
  <c r="J20" i="25"/>
  <c r="I20" i="25"/>
  <c r="H20" i="25"/>
  <c r="G20" i="25"/>
  <c r="F20" i="25"/>
  <c r="E20" i="25"/>
  <c r="D20" i="25"/>
  <c r="C20" i="25"/>
  <c r="B20" i="25"/>
  <c r="A20" i="25"/>
  <c r="V16" i="25"/>
  <c r="U16" i="25"/>
  <c r="T16" i="25"/>
  <c r="S16" i="25"/>
  <c r="R16" i="25"/>
  <c r="Q16" i="25"/>
  <c r="P16" i="25"/>
  <c r="O16" i="25"/>
  <c r="N16" i="25"/>
  <c r="M16" i="25"/>
  <c r="V15" i="25"/>
  <c r="U15" i="25"/>
  <c r="T15" i="25"/>
  <c r="S15" i="25"/>
  <c r="R15" i="25"/>
  <c r="Q15" i="25"/>
  <c r="P15" i="25"/>
  <c r="O15" i="25"/>
  <c r="N15" i="25"/>
  <c r="M15" i="25"/>
  <c r="V14" i="25"/>
  <c r="U14" i="25"/>
  <c r="T14" i="25"/>
  <c r="S14" i="25"/>
  <c r="R14" i="25"/>
  <c r="Q14" i="25"/>
  <c r="P14" i="25"/>
  <c r="O14" i="25"/>
  <c r="N14" i="25"/>
  <c r="M14" i="25"/>
  <c r="V13" i="25"/>
  <c r="U13" i="25"/>
  <c r="T13" i="25"/>
  <c r="S13" i="25"/>
  <c r="R13" i="25"/>
  <c r="Q13" i="25"/>
  <c r="P13" i="25"/>
  <c r="O13" i="25"/>
  <c r="N13" i="25"/>
  <c r="M13" i="25"/>
  <c r="V12" i="25"/>
  <c r="U12" i="25"/>
  <c r="T12" i="25"/>
  <c r="S12" i="25"/>
  <c r="R12" i="25"/>
  <c r="Q12" i="25"/>
  <c r="P12" i="25"/>
  <c r="O12" i="25"/>
  <c r="N12" i="25"/>
  <c r="M12" i="25"/>
  <c r="V11" i="25"/>
  <c r="U11" i="25"/>
  <c r="T11" i="25"/>
  <c r="S11" i="25"/>
  <c r="R11" i="25"/>
  <c r="Q11" i="25"/>
  <c r="P11" i="25"/>
  <c r="O11" i="25"/>
  <c r="N11" i="25"/>
  <c r="M11" i="25"/>
  <c r="V10" i="25"/>
  <c r="U10" i="25"/>
  <c r="T10" i="25"/>
  <c r="S10" i="25"/>
  <c r="R10" i="25"/>
  <c r="Q10" i="25"/>
  <c r="P10" i="25"/>
  <c r="O10" i="25"/>
  <c r="N10" i="25"/>
  <c r="M10" i="25"/>
  <c r="V9" i="25"/>
  <c r="U9" i="25"/>
  <c r="T9" i="25"/>
  <c r="S9" i="25"/>
  <c r="R9" i="25"/>
  <c r="Q9" i="25"/>
  <c r="P9" i="25"/>
  <c r="O9" i="25"/>
  <c r="N9" i="25"/>
  <c r="M9" i="25"/>
  <c r="V8" i="25"/>
  <c r="U8" i="25"/>
  <c r="T8" i="25"/>
  <c r="S8" i="25"/>
  <c r="R8" i="25"/>
  <c r="Q8" i="25"/>
  <c r="P8" i="25"/>
  <c r="O8" i="25"/>
  <c r="N8" i="25"/>
  <c r="M8" i="25"/>
  <c r="V7" i="25"/>
  <c r="U7" i="25"/>
  <c r="T7" i="25"/>
  <c r="S7" i="25"/>
  <c r="R7" i="25"/>
  <c r="Q7" i="25"/>
  <c r="P7" i="25"/>
  <c r="O7" i="25"/>
  <c r="N7" i="25"/>
  <c r="M7" i="25"/>
  <c r="V6" i="25"/>
  <c r="U6" i="25"/>
  <c r="T6" i="25"/>
  <c r="S6" i="25"/>
  <c r="R6" i="25"/>
  <c r="Q6" i="25"/>
  <c r="P6" i="25"/>
  <c r="O6" i="25"/>
  <c r="N6" i="25"/>
  <c r="M6" i="25"/>
  <c r="AA17" i="25"/>
  <c r="AF17" i="25"/>
  <c r="AD17" i="25"/>
  <c r="AC17" i="25"/>
  <c r="Z17" i="25"/>
  <c r="Y17" i="25"/>
  <c r="X17" i="25"/>
  <c r="AE17" i="25" l="1"/>
  <c r="AK17" i="25" s="1"/>
  <c r="AB17" i="25"/>
  <c r="AJ17" i="25" s="1"/>
  <c r="AI17" i="25"/>
  <c r="AL17" i="25"/>
  <c r="AA12" i="25"/>
  <c r="AA9" i="25"/>
  <c r="Z9" i="25"/>
  <c r="Z6" i="25"/>
  <c r="Z14" i="25"/>
  <c r="Y14" i="25"/>
  <c r="Y11" i="25"/>
  <c r="U22" i="25"/>
  <c r="M22" i="25"/>
  <c r="M27" i="25"/>
  <c r="S21" i="25"/>
  <c r="T24" i="25"/>
  <c r="U27" i="25"/>
  <c r="O20" i="25"/>
  <c r="N24" i="25"/>
  <c r="V24" i="25"/>
  <c r="O27" i="25"/>
  <c r="N22" i="25"/>
  <c r="V22" i="25"/>
  <c r="O25" i="25"/>
  <c r="AA6" i="25"/>
  <c r="T21" i="25"/>
  <c r="O22" i="25"/>
  <c r="Y8" i="25"/>
  <c r="R23" i="25"/>
  <c r="M24" i="25"/>
  <c r="U24" i="25"/>
  <c r="Z11" i="25"/>
  <c r="S26" i="25"/>
  <c r="N27" i="25"/>
  <c r="V27" i="25"/>
  <c r="AA14" i="25"/>
  <c r="T29" i="25"/>
  <c r="O30" i="25"/>
  <c r="Y16" i="25"/>
  <c r="S29" i="25"/>
  <c r="R20" i="25"/>
  <c r="M21" i="25"/>
  <c r="U21" i="25"/>
  <c r="Z8" i="25"/>
  <c r="S23" i="25"/>
  <c r="AA11" i="25"/>
  <c r="T26" i="25"/>
  <c r="Y13" i="25"/>
  <c r="R28" i="25"/>
  <c r="M29" i="25"/>
  <c r="U29" i="25"/>
  <c r="Z16" i="25"/>
  <c r="V30" i="25"/>
  <c r="S20" i="25"/>
  <c r="N21" i="25"/>
  <c r="V21" i="25"/>
  <c r="AA8" i="25"/>
  <c r="T23" i="25"/>
  <c r="O24" i="25"/>
  <c r="Y10" i="25"/>
  <c r="R25" i="25"/>
  <c r="M26" i="25"/>
  <c r="U26" i="25"/>
  <c r="Z13" i="25"/>
  <c r="S28" i="25"/>
  <c r="N29" i="25"/>
  <c r="V29" i="25"/>
  <c r="AA16" i="25"/>
  <c r="T20" i="25"/>
  <c r="O21" i="25"/>
  <c r="Y7" i="25"/>
  <c r="M23" i="25"/>
  <c r="U23" i="25"/>
  <c r="Z10" i="25"/>
  <c r="S25" i="25"/>
  <c r="N26" i="25"/>
  <c r="V26" i="25"/>
  <c r="AA13" i="25"/>
  <c r="T28" i="25"/>
  <c r="O29" i="25"/>
  <c r="Y15" i="25"/>
  <c r="M20" i="25"/>
  <c r="U20" i="25"/>
  <c r="Z7" i="25"/>
  <c r="S22" i="25"/>
  <c r="N23" i="25"/>
  <c r="V23" i="25"/>
  <c r="Q24" i="25"/>
  <c r="AA10" i="25"/>
  <c r="T25" i="25"/>
  <c r="O26" i="25"/>
  <c r="Y12" i="25"/>
  <c r="R27" i="25"/>
  <c r="M28" i="25"/>
  <c r="U28" i="25"/>
  <c r="Z15" i="25"/>
  <c r="S30" i="25"/>
  <c r="N30" i="25"/>
  <c r="N20" i="25"/>
  <c r="V20" i="25"/>
  <c r="AA7" i="25"/>
  <c r="T22" i="25"/>
  <c r="O23" i="25"/>
  <c r="Y9" i="25"/>
  <c r="R24" i="25"/>
  <c r="M25" i="25"/>
  <c r="U25" i="25"/>
  <c r="Z12" i="25"/>
  <c r="S27" i="25"/>
  <c r="N28" i="25"/>
  <c r="V28" i="25"/>
  <c r="AA15" i="25"/>
  <c r="T30" i="25"/>
  <c r="Y6" i="25"/>
  <c r="P23" i="25"/>
  <c r="S24" i="25"/>
  <c r="N25" i="25"/>
  <c r="V25" i="25"/>
  <c r="T27" i="25"/>
  <c r="O28" i="25"/>
  <c r="R29" i="25"/>
  <c r="M30" i="25"/>
  <c r="U30" i="25"/>
  <c r="P24" i="25"/>
  <c r="Q25" i="25"/>
  <c r="R26" i="25"/>
  <c r="AB16" i="25"/>
  <c r="AB15" i="25"/>
  <c r="AB14" i="25"/>
  <c r="AB13" i="25"/>
  <c r="AB12" i="25"/>
  <c r="AB11" i="25"/>
  <c r="AB10" i="25"/>
  <c r="AB9" i="25"/>
  <c r="AB8" i="25"/>
  <c r="AB7" i="25"/>
  <c r="AB6" i="25"/>
  <c r="P21" i="25"/>
  <c r="P22" i="25"/>
  <c r="Q23" i="25"/>
  <c r="P30" i="25"/>
  <c r="AD15" i="25"/>
  <c r="AD13" i="25"/>
  <c r="AD8" i="25"/>
  <c r="AD7" i="25"/>
  <c r="AD6" i="25"/>
  <c r="AD16" i="25"/>
  <c r="AD14" i="25"/>
  <c r="AD12" i="25"/>
  <c r="AD11" i="25"/>
  <c r="AD10" i="25"/>
  <c r="AD9" i="25"/>
  <c r="AE16" i="25"/>
  <c r="AE15" i="25"/>
  <c r="AE14" i="25"/>
  <c r="AE13" i="25"/>
  <c r="AK13" i="25" s="1"/>
  <c r="AE12" i="25"/>
  <c r="AE11" i="25"/>
  <c r="AE10" i="25"/>
  <c r="AE9" i="25"/>
  <c r="AE8" i="25"/>
  <c r="AE7" i="25"/>
  <c r="AE6" i="25"/>
  <c r="Q20" i="25"/>
  <c r="Q21" i="25"/>
  <c r="Q22" i="25"/>
  <c r="P29" i="25"/>
  <c r="Q30" i="25"/>
  <c r="P20" i="25"/>
  <c r="AC15" i="25"/>
  <c r="AC14" i="25"/>
  <c r="AC13" i="25"/>
  <c r="AC12" i="25"/>
  <c r="AC11" i="25"/>
  <c r="AC10" i="25"/>
  <c r="AC9" i="25"/>
  <c r="AC8" i="25"/>
  <c r="AC7" i="25"/>
  <c r="AC6" i="25"/>
  <c r="AC16" i="25"/>
  <c r="X16" i="25"/>
  <c r="X15" i="25"/>
  <c r="X14" i="25"/>
  <c r="X13" i="25"/>
  <c r="X12" i="25"/>
  <c r="X11" i="25"/>
  <c r="X10" i="25"/>
  <c r="X9" i="25"/>
  <c r="X8" i="25"/>
  <c r="X7" i="25"/>
  <c r="X6" i="25"/>
  <c r="AF16" i="25"/>
  <c r="AF15" i="25"/>
  <c r="AF14" i="25"/>
  <c r="AF13" i="25"/>
  <c r="AF12" i="25"/>
  <c r="AF11" i="25"/>
  <c r="AF10" i="25"/>
  <c r="AF9" i="25"/>
  <c r="AF8" i="25"/>
  <c r="AF7" i="25"/>
  <c r="AF6" i="25"/>
  <c r="R21" i="25"/>
  <c r="R22" i="25"/>
  <c r="P28" i="25"/>
  <c r="Q29" i="25"/>
  <c r="R30" i="25"/>
  <c r="P27" i="25"/>
  <c r="Q28" i="25"/>
  <c r="P26" i="25"/>
  <c r="Q27" i="25"/>
  <c r="P25" i="25"/>
  <c r="Q26" i="25"/>
  <c r="I31" i="24"/>
  <c r="H31" i="24"/>
  <c r="G31" i="24"/>
  <c r="F31" i="24"/>
  <c r="E31" i="24"/>
  <c r="D31" i="24"/>
  <c r="C31" i="24"/>
  <c r="B31" i="24"/>
  <c r="A31" i="24"/>
  <c r="I30" i="24"/>
  <c r="H30" i="24"/>
  <c r="G30" i="24"/>
  <c r="F30" i="24"/>
  <c r="E30" i="24"/>
  <c r="D30" i="24"/>
  <c r="C30" i="24"/>
  <c r="B30" i="24"/>
  <c r="A30" i="24"/>
  <c r="I29" i="24"/>
  <c r="H29" i="24"/>
  <c r="G29" i="24"/>
  <c r="F29" i="24"/>
  <c r="E29" i="24"/>
  <c r="D29" i="24"/>
  <c r="C29" i="24"/>
  <c r="B29" i="24"/>
  <c r="A29" i="24"/>
  <c r="I28" i="24"/>
  <c r="H28" i="24"/>
  <c r="G28" i="24"/>
  <c r="F28" i="24"/>
  <c r="E28" i="24"/>
  <c r="D28" i="24"/>
  <c r="C28" i="24"/>
  <c r="B28" i="24"/>
  <c r="A28" i="24"/>
  <c r="I27" i="24"/>
  <c r="H27" i="24"/>
  <c r="G27" i="24"/>
  <c r="F27" i="24"/>
  <c r="E27" i="24"/>
  <c r="D27" i="24"/>
  <c r="C27" i="24"/>
  <c r="B27" i="24"/>
  <c r="A27" i="24"/>
  <c r="I26" i="24"/>
  <c r="H26" i="24"/>
  <c r="G26" i="24"/>
  <c r="F26" i="24"/>
  <c r="E26" i="24"/>
  <c r="D26" i="24"/>
  <c r="C26" i="24"/>
  <c r="B26" i="24"/>
  <c r="A26" i="24"/>
  <c r="I25" i="24"/>
  <c r="H25" i="24"/>
  <c r="G25" i="24"/>
  <c r="F25" i="24"/>
  <c r="E25" i="24"/>
  <c r="D25" i="24"/>
  <c r="C25" i="24"/>
  <c r="B25" i="24"/>
  <c r="A25" i="24"/>
  <c r="I24" i="24"/>
  <c r="H24" i="24"/>
  <c r="G24" i="24"/>
  <c r="F24" i="24"/>
  <c r="E24" i="24"/>
  <c r="D24" i="24"/>
  <c r="C24" i="24"/>
  <c r="B24" i="24"/>
  <c r="A24" i="24"/>
  <c r="I23" i="24"/>
  <c r="H23" i="24"/>
  <c r="G23" i="24"/>
  <c r="F23" i="24"/>
  <c r="E23" i="24"/>
  <c r="D23" i="24"/>
  <c r="C23" i="24"/>
  <c r="B23" i="24"/>
  <c r="A23" i="24"/>
  <c r="I22" i="24"/>
  <c r="H22" i="24"/>
  <c r="G22" i="24"/>
  <c r="F22" i="24"/>
  <c r="E22" i="24"/>
  <c r="D22" i="24"/>
  <c r="C22" i="24"/>
  <c r="B22" i="24"/>
  <c r="A22" i="24"/>
  <c r="I21" i="24"/>
  <c r="H21" i="24"/>
  <c r="G21" i="24"/>
  <c r="F21" i="24"/>
  <c r="E21" i="24"/>
  <c r="D21" i="24"/>
  <c r="C21" i="24"/>
  <c r="B21" i="24"/>
  <c r="A21" i="24"/>
  <c r="I20" i="24"/>
  <c r="H20" i="24"/>
  <c r="G20" i="24"/>
  <c r="F20" i="24"/>
  <c r="E20" i="24"/>
  <c r="D20" i="24"/>
  <c r="C20" i="24"/>
  <c r="B20" i="24"/>
  <c r="A20" i="24"/>
  <c r="R17" i="24"/>
  <c r="Q17" i="24"/>
  <c r="P17" i="24"/>
  <c r="O17" i="24"/>
  <c r="N17" i="24"/>
  <c r="M17" i="24"/>
  <c r="L17" i="24"/>
  <c r="K17" i="24"/>
  <c r="R16" i="24"/>
  <c r="Q16" i="24"/>
  <c r="P16" i="24"/>
  <c r="O16" i="24"/>
  <c r="N16" i="24"/>
  <c r="M16" i="24"/>
  <c r="L16" i="24"/>
  <c r="K16" i="24"/>
  <c r="R15" i="24"/>
  <c r="Q15" i="24"/>
  <c r="P15" i="24"/>
  <c r="O15" i="24"/>
  <c r="N15" i="24"/>
  <c r="M15" i="24"/>
  <c r="L15" i="24"/>
  <c r="K15" i="24"/>
  <c r="R14" i="24"/>
  <c r="Q14" i="24"/>
  <c r="P14" i="24"/>
  <c r="O14" i="24"/>
  <c r="N14" i="24"/>
  <c r="M14" i="24"/>
  <c r="L14" i="24"/>
  <c r="K14" i="24"/>
  <c r="R13" i="24"/>
  <c r="Q13" i="24"/>
  <c r="P13" i="24"/>
  <c r="O13" i="24"/>
  <c r="N13" i="24"/>
  <c r="M13" i="24"/>
  <c r="L13" i="24"/>
  <c r="K13" i="24"/>
  <c r="R12" i="24"/>
  <c r="Q12" i="24"/>
  <c r="P12" i="24"/>
  <c r="O12" i="24"/>
  <c r="N12" i="24"/>
  <c r="M12" i="24"/>
  <c r="L12" i="24"/>
  <c r="K12" i="24"/>
  <c r="R11" i="24"/>
  <c r="Q11" i="24"/>
  <c r="P11" i="24"/>
  <c r="O11" i="24"/>
  <c r="N11" i="24"/>
  <c r="M11" i="24"/>
  <c r="L11" i="24"/>
  <c r="K11" i="24"/>
  <c r="R10" i="24"/>
  <c r="Q10" i="24"/>
  <c r="P10" i="24"/>
  <c r="O10" i="24"/>
  <c r="N10" i="24"/>
  <c r="M10" i="24"/>
  <c r="L10" i="24"/>
  <c r="K10" i="24"/>
  <c r="R9" i="24"/>
  <c r="Q9" i="24"/>
  <c r="P9" i="24"/>
  <c r="O9" i="24"/>
  <c r="N9" i="24"/>
  <c r="M9" i="24"/>
  <c r="L9" i="24"/>
  <c r="K9" i="24"/>
  <c r="R8" i="24"/>
  <c r="Q8" i="24"/>
  <c r="P8" i="24"/>
  <c r="O8" i="24"/>
  <c r="N8" i="24"/>
  <c r="M8" i="24"/>
  <c r="L8" i="24"/>
  <c r="K8" i="24"/>
  <c r="R7" i="24"/>
  <c r="Q7" i="24"/>
  <c r="P7" i="24"/>
  <c r="O7" i="24"/>
  <c r="N7" i="24"/>
  <c r="M7" i="24"/>
  <c r="L7" i="24"/>
  <c r="K7" i="24"/>
  <c r="R6" i="24"/>
  <c r="Q6" i="24"/>
  <c r="P6" i="24"/>
  <c r="O6" i="24"/>
  <c r="N6" i="24"/>
  <c r="M6" i="24"/>
  <c r="L6" i="24"/>
  <c r="K6" i="24"/>
  <c r="K20" i="24" s="1"/>
  <c r="I3" i="24"/>
  <c r="H3" i="24"/>
  <c r="G3" i="24"/>
  <c r="F3" i="24"/>
  <c r="E3" i="24"/>
  <c r="D3" i="24"/>
  <c r="C3" i="24"/>
  <c r="B3" i="24"/>
  <c r="I2" i="24"/>
  <c r="AA27" i="24" s="1"/>
  <c r="H2" i="24"/>
  <c r="G2" i="24"/>
  <c r="F2" i="24"/>
  <c r="X24" i="24" s="1"/>
  <c r="E2" i="24"/>
  <c r="W29" i="24" s="1"/>
  <c r="D2" i="24"/>
  <c r="V26" i="24" s="1"/>
  <c r="C2" i="24"/>
  <c r="B2" i="24"/>
  <c r="AH17" i="25" l="1"/>
  <c r="AK6" i="25"/>
  <c r="AK14" i="25"/>
  <c r="AK8" i="25"/>
  <c r="AK16" i="25"/>
  <c r="AK10" i="25"/>
  <c r="AK12" i="25"/>
  <c r="AJ11" i="25"/>
  <c r="AJ6" i="25"/>
  <c r="AJ10" i="25"/>
  <c r="AL10" i="25"/>
  <c r="AI10" i="25"/>
  <c r="AH10" i="25"/>
  <c r="AJ12" i="25"/>
  <c r="AI16" i="25"/>
  <c r="AH16" i="25"/>
  <c r="AL16" i="25"/>
  <c r="AL9" i="25"/>
  <c r="AI9" i="25"/>
  <c r="AH9" i="25"/>
  <c r="AL11" i="25"/>
  <c r="AI11" i="25"/>
  <c r="AH11" i="25"/>
  <c r="AK7" i="25"/>
  <c r="AK15" i="25"/>
  <c r="AJ13" i="25"/>
  <c r="AJ14" i="25"/>
  <c r="AL12" i="25"/>
  <c r="AI12" i="25"/>
  <c r="AH12" i="25"/>
  <c r="AL13" i="25"/>
  <c r="AH13" i="25"/>
  <c r="AI13" i="25"/>
  <c r="AK9" i="25"/>
  <c r="AJ7" i="25"/>
  <c r="AJ15" i="25"/>
  <c r="AL6" i="25"/>
  <c r="AI6" i="25"/>
  <c r="AH6" i="25"/>
  <c r="AL14" i="25"/>
  <c r="AI14" i="25"/>
  <c r="AH14" i="25"/>
  <c r="AJ8" i="25"/>
  <c r="AJ16" i="25"/>
  <c r="AL7" i="25"/>
  <c r="AH7" i="25"/>
  <c r="AI7" i="25"/>
  <c r="AL15" i="25"/>
  <c r="AI15" i="25"/>
  <c r="AH15" i="25"/>
  <c r="AK11" i="25"/>
  <c r="AJ9" i="25"/>
  <c r="AL8" i="25"/>
  <c r="AI8" i="25"/>
  <c r="AH8" i="25"/>
  <c r="P22" i="24"/>
  <c r="Q21" i="24"/>
  <c r="R22" i="24"/>
  <c r="K21" i="24"/>
  <c r="K26" i="24"/>
  <c r="K28" i="24"/>
  <c r="K31" i="24"/>
  <c r="L23" i="24"/>
  <c r="L28" i="24"/>
  <c r="M31" i="24"/>
  <c r="N30" i="24"/>
  <c r="Y8" i="24"/>
  <c r="Z11" i="24"/>
  <c r="T15" i="24"/>
  <c r="AA9" i="24"/>
  <c r="W25" i="24"/>
  <c r="W27" i="24"/>
  <c r="W9" i="24"/>
  <c r="W7" i="24"/>
  <c r="V17" i="24"/>
  <c r="V25" i="24"/>
  <c r="V7" i="24"/>
  <c r="V12" i="24"/>
  <c r="V30" i="24"/>
  <c r="T17" i="24"/>
  <c r="T14" i="24"/>
  <c r="T7" i="24"/>
  <c r="T12" i="24"/>
  <c r="Q29" i="24"/>
  <c r="X7" i="24"/>
  <c r="V10" i="24"/>
  <c r="M26" i="24"/>
  <c r="W12" i="24"/>
  <c r="V15" i="24"/>
  <c r="W17" i="24"/>
  <c r="X25" i="24"/>
  <c r="W30" i="24"/>
  <c r="X20" i="24"/>
  <c r="O21" i="24"/>
  <c r="W10" i="24"/>
  <c r="N26" i="24"/>
  <c r="X12" i="24"/>
  <c r="Q27" i="24"/>
  <c r="W15" i="24"/>
  <c r="Q30" i="24"/>
  <c r="AA17" i="24"/>
  <c r="X21" i="24"/>
  <c r="V23" i="24"/>
  <c r="V28" i="24"/>
  <c r="X30" i="24"/>
  <c r="Q22" i="24"/>
  <c r="Y14" i="24"/>
  <c r="R30" i="24"/>
  <c r="W8" i="24"/>
  <c r="Y6" i="24"/>
  <c r="X8" i="24"/>
  <c r="AD8" i="24" s="1"/>
  <c r="M24" i="24"/>
  <c r="X10" i="24"/>
  <c r="R25" i="24"/>
  <c r="AA12" i="24"/>
  <c r="X15" i="24"/>
  <c r="W23" i="24"/>
  <c r="W26" i="24"/>
  <c r="W28" i="24"/>
  <c r="L20" i="24"/>
  <c r="Z6" i="24"/>
  <c r="K25" i="24"/>
  <c r="T11" i="24"/>
  <c r="V13" i="24"/>
  <c r="N29" i="24"/>
  <c r="W16" i="24"/>
  <c r="P31" i="24"/>
  <c r="X23" i="24"/>
  <c r="X26" i="24"/>
  <c r="X28" i="24"/>
  <c r="V31" i="24"/>
  <c r="Y13" i="24"/>
  <c r="L31" i="24"/>
  <c r="AA6" i="24"/>
  <c r="AA8" i="24"/>
  <c r="O24" i="24"/>
  <c r="X11" i="24"/>
  <c r="W13" i="24"/>
  <c r="X16" i="24"/>
  <c r="V20" i="24"/>
  <c r="V22" i="24"/>
  <c r="W31" i="24"/>
  <c r="X22" i="24"/>
  <c r="M23" i="24"/>
  <c r="V9" i="24"/>
  <c r="P24" i="24"/>
  <c r="AA11" i="24"/>
  <c r="X13" i="24"/>
  <c r="AD13" i="24" s="1"/>
  <c r="R28" i="24"/>
  <c r="Z16" i="24"/>
  <c r="W20" i="24"/>
  <c r="W22" i="24"/>
  <c r="V27" i="24"/>
  <c r="X29" i="24"/>
  <c r="X31" i="24"/>
  <c r="U30" i="24"/>
  <c r="U22" i="24"/>
  <c r="U31" i="24"/>
  <c r="U23" i="24"/>
  <c r="U13" i="24"/>
  <c r="U29" i="24"/>
  <c r="U26" i="24"/>
  <c r="U16" i="24"/>
  <c r="U8" i="24"/>
  <c r="U21" i="24"/>
  <c r="U11" i="24"/>
  <c r="U24" i="24"/>
  <c r="U14" i="24"/>
  <c r="N31" i="24"/>
  <c r="N23" i="24"/>
  <c r="N25" i="24"/>
  <c r="L24" i="24"/>
  <c r="L26" i="24"/>
  <c r="U12" i="24"/>
  <c r="Y16" i="24"/>
  <c r="O31" i="24"/>
  <c r="Z17" i="24"/>
  <c r="AA29" i="24"/>
  <c r="AA30" i="24"/>
  <c r="O26" i="24"/>
  <c r="O28" i="24"/>
  <c r="O20" i="24"/>
  <c r="N22" i="24"/>
  <c r="Z8" i="24"/>
  <c r="Z9" i="24"/>
  <c r="N24" i="24"/>
  <c r="Y11" i="24"/>
  <c r="Z14" i="24"/>
  <c r="O30" i="24"/>
  <c r="Q31" i="24"/>
  <c r="Z26" i="24"/>
  <c r="N28" i="24"/>
  <c r="P29" i="24"/>
  <c r="P21" i="24"/>
  <c r="P20" i="24"/>
  <c r="P23" i="24"/>
  <c r="O22" i="24"/>
  <c r="Y10" i="24"/>
  <c r="M27" i="24"/>
  <c r="AA14" i="24"/>
  <c r="P30" i="24"/>
  <c r="R31" i="24"/>
  <c r="Y21" i="24"/>
  <c r="O23" i="24"/>
  <c r="M25" i="24"/>
  <c r="U28" i="24"/>
  <c r="Z29" i="24"/>
  <c r="Z21" i="24"/>
  <c r="Z30" i="24"/>
  <c r="Z22" i="24"/>
  <c r="Z12" i="24"/>
  <c r="Z28" i="24"/>
  <c r="Z23" i="24"/>
  <c r="Z25" i="24"/>
  <c r="Z15" i="24"/>
  <c r="Z7" i="24"/>
  <c r="Z20" i="24"/>
  <c r="Z10" i="24"/>
  <c r="Z13" i="24"/>
  <c r="Z31" i="24"/>
  <c r="N27" i="24"/>
  <c r="AA21" i="24"/>
  <c r="Z27" i="24"/>
  <c r="AE27" i="24" s="1"/>
  <c r="O29" i="24"/>
  <c r="R27" i="24"/>
  <c r="R20" i="24"/>
  <c r="R29" i="24"/>
  <c r="R21" i="24"/>
  <c r="O27" i="24"/>
  <c r="K29" i="24"/>
  <c r="U17" i="24"/>
  <c r="AA22" i="24"/>
  <c r="R24" i="24"/>
  <c r="U25" i="24"/>
  <c r="U27" i="24"/>
  <c r="Y26" i="24"/>
  <c r="Y27" i="24"/>
  <c r="Y17" i="24"/>
  <c r="Y9" i="24"/>
  <c r="Y25" i="24"/>
  <c r="Y7" i="24"/>
  <c r="Y20" i="24"/>
  <c r="Y30" i="24"/>
  <c r="Y22" i="24"/>
  <c r="Y12" i="24"/>
  <c r="Y15" i="24"/>
  <c r="Y28" i="24"/>
  <c r="Y31" i="24"/>
  <c r="Q24" i="24"/>
  <c r="Q20" i="24"/>
  <c r="Q26" i="24"/>
  <c r="Q23" i="24"/>
  <c r="O25" i="24"/>
  <c r="AA24" i="24"/>
  <c r="AA25" i="24"/>
  <c r="AA15" i="24"/>
  <c r="AA7" i="24"/>
  <c r="AA23" i="24"/>
  <c r="AA13" i="24"/>
  <c r="AA28" i="24"/>
  <c r="AA20" i="24"/>
  <c r="AA10" i="24"/>
  <c r="AA26" i="24"/>
  <c r="AA16" i="24"/>
  <c r="AA31" i="24"/>
  <c r="R23" i="24"/>
  <c r="P25" i="24"/>
  <c r="P28" i="24"/>
  <c r="T10" i="24"/>
  <c r="T13" i="24"/>
  <c r="T16" i="24"/>
  <c r="T8" i="24"/>
  <c r="K30" i="24"/>
  <c r="K22" i="24"/>
  <c r="K24" i="24"/>
  <c r="T6" i="24"/>
  <c r="L21" i="24"/>
  <c r="U7" i="24"/>
  <c r="K23" i="24"/>
  <c r="T9" i="24"/>
  <c r="Q25" i="24"/>
  <c r="R26" i="24"/>
  <c r="Q28" i="24"/>
  <c r="L29" i="24"/>
  <c r="U15" i="24"/>
  <c r="N20" i="24"/>
  <c r="Y24" i="24"/>
  <c r="AD24" i="24" s="1"/>
  <c r="K27" i="24"/>
  <c r="L25" i="24"/>
  <c r="L27" i="24"/>
  <c r="L30" i="24"/>
  <c r="U6" i="24"/>
  <c r="M28" i="24"/>
  <c r="M20" i="24"/>
  <c r="M21" i="24"/>
  <c r="M30" i="24"/>
  <c r="M22" i="24"/>
  <c r="U9" i="24"/>
  <c r="U10" i="24"/>
  <c r="M29" i="24"/>
  <c r="U20" i="24"/>
  <c r="N21" i="24"/>
  <c r="L22" i="24"/>
  <c r="Y23" i="24"/>
  <c r="AD23" i="24" s="1"/>
  <c r="Z24" i="24"/>
  <c r="P26" i="24"/>
  <c r="P27" i="24"/>
  <c r="Y29" i="24"/>
  <c r="V6" i="24"/>
  <c r="W6" i="24"/>
  <c r="X9" i="24"/>
  <c r="V11" i="24"/>
  <c r="W14" i="24"/>
  <c r="X17" i="24"/>
  <c r="V21" i="24"/>
  <c r="W24" i="24"/>
  <c r="X27" i="24"/>
  <c r="AD27" i="24" s="1"/>
  <c r="V29" i="24"/>
  <c r="V14" i="24"/>
  <c r="V24" i="24"/>
  <c r="X6" i="24"/>
  <c r="V8" i="24"/>
  <c r="W11" i="24"/>
  <c r="X14" i="24"/>
  <c r="V16" i="24"/>
  <c r="W21" i="24"/>
  <c r="T29" i="23"/>
  <c r="S29" i="23"/>
  <c r="R29" i="23"/>
  <c r="Q29" i="23"/>
  <c r="P29" i="23"/>
  <c r="O29" i="23"/>
  <c r="N29" i="23"/>
  <c r="X28" i="23"/>
  <c r="W28" i="23"/>
  <c r="V28" i="23"/>
  <c r="U28" i="23"/>
  <c r="T28" i="23"/>
  <c r="S28" i="23"/>
  <c r="R28" i="23"/>
  <c r="Q28" i="23"/>
  <c r="P28" i="23"/>
  <c r="O28" i="23"/>
  <c r="N28" i="23"/>
  <c r="X27" i="23"/>
  <c r="W27" i="23"/>
  <c r="V27" i="23"/>
  <c r="U27" i="23"/>
  <c r="T27" i="23"/>
  <c r="S27" i="23"/>
  <c r="R27" i="23"/>
  <c r="Q27" i="23"/>
  <c r="P27" i="23"/>
  <c r="O27" i="23"/>
  <c r="N27" i="23"/>
  <c r="X26" i="23"/>
  <c r="W26" i="23"/>
  <c r="V26" i="23"/>
  <c r="U26" i="23"/>
  <c r="T26" i="23"/>
  <c r="S26" i="23"/>
  <c r="R26" i="23"/>
  <c r="Q26" i="23"/>
  <c r="P26" i="23"/>
  <c r="O26" i="23"/>
  <c r="N26" i="23"/>
  <c r="X25" i="23"/>
  <c r="W25" i="23"/>
  <c r="V25" i="23"/>
  <c r="U25" i="23"/>
  <c r="T25" i="23"/>
  <c r="S25" i="23"/>
  <c r="R25" i="23"/>
  <c r="Q25" i="23"/>
  <c r="P25" i="23"/>
  <c r="O25" i="23"/>
  <c r="N25" i="23"/>
  <c r="X24" i="23"/>
  <c r="W24" i="23"/>
  <c r="V24" i="23"/>
  <c r="U24" i="23"/>
  <c r="T24" i="23"/>
  <c r="S24" i="23"/>
  <c r="R24" i="23"/>
  <c r="Q24" i="23"/>
  <c r="P24" i="23"/>
  <c r="O24" i="23"/>
  <c r="N24" i="23"/>
  <c r="X23" i="23"/>
  <c r="W23" i="23"/>
  <c r="V23" i="23"/>
  <c r="U23" i="23"/>
  <c r="T23" i="23"/>
  <c r="S23" i="23"/>
  <c r="R23" i="23"/>
  <c r="Q23" i="23"/>
  <c r="P23" i="23"/>
  <c r="O23" i="23"/>
  <c r="N23" i="23"/>
  <c r="X22" i="23"/>
  <c r="W22" i="23"/>
  <c r="V22" i="23"/>
  <c r="U22" i="23"/>
  <c r="T22" i="23"/>
  <c r="S22" i="23"/>
  <c r="R22" i="23"/>
  <c r="Q22" i="23"/>
  <c r="P22" i="23"/>
  <c r="O22" i="23"/>
  <c r="N22" i="23"/>
  <c r="X21" i="23"/>
  <c r="W21" i="23"/>
  <c r="V21" i="23"/>
  <c r="U21" i="23"/>
  <c r="T21" i="23"/>
  <c r="S21" i="23"/>
  <c r="R21" i="23"/>
  <c r="Q21" i="23"/>
  <c r="P21" i="23"/>
  <c r="O21" i="23"/>
  <c r="N21" i="23"/>
  <c r="X20" i="23"/>
  <c r="W20" i="23"/>
  <c r="V20" i="23"/>
  <c r="U20" i="23"/>
  <c r="T20" i="23"/>
  <c r="S20" i="23"/>
  <c r="R20" i="23"/>
  <c r="Q20" i="23"/>
  <c r="P20" i="23"/>
  <c r="O20" i="23"/>
  <c r="N20" i="23"/>
  <c r="X19" i="23"/>
  <c r="W19" i="23"/>
  <c r="V19" i="23"/>
  <c r="U19" i="23"/>
  <c r="T19" i="23"/>
  <c r="S19" i="23"/>
  <c r="R19" i="23"/>
  <c r="Q19" i="23"/>
  <c r="P19" i="23"/>
  <c r="O19" i="23"/>
  <c r="N19" i="23"/>
  <c r="B20" i="23"/>
  <c r="C20" i="23"/>
  <c r="D20" i="23"/>
  <c r="E20" i="23"/>
  <c r="F20" i="23"/>
  <c r="G20" i="23"/>
  <c r="H20" i="23"/>
  <c r="I20" i="23"/>
  <c r="J20" i="23"/>
  <c r="K20" i="23"/>
  <c r="L20" i="23"/>
  <c r="B21" i="23"/>
  <c r="C21" i="23"/>
  <c r="D21" i="23"/>
  <c r="E21" i="23"/>
  <c r="F21" i="23"/>
  <c r="G21" i="23"/>
  <c r="H21" i="23"/>
  <c r="I21" i="23"/>
  <c r="J21" i="23"/>
  <c r="K21" i="23"/>
  <c r="L21" i="23"/>
  <c r="B22" i="23"/>
  <c r="C22" i="23"/>
  <c r="D22" i="23"/>
  <c r="E22" i="23"/>
  <c r="F22" i="23"/>
  <c r="G22" i="23"/>
  <c r="H22" i="23"/>
  <c r="I22" i="23"/>
  <c r="J22" i="23"/>
  <c r="K22" i="23"/>
  <c r="L22" i="23"/>
  <c r="B23" i="23"/>
  <c r="C23" i="23"/>
  <c r="D23" i="23"/>
  <c r="E23" i="23"/>
  <c r="F23" i="23"/>
  <c r="G23" i="23"/>
  <c r="H23" i="23"/>
  <c r="I23" i="23"/>
  <c r="J23" i="23"/>
  <c r="K23" i="23"/>
  <c r="L23" i="23"/>
  <c r="B24" i="23"/>
  <c r="C24" i="23"/>
  <c r="D24" i="23"/>
  <c r="E24" i="23"/>
  <c r="F24" i="23"/>
  <c r="G24" i="23"/>
  <c r="H24" i="23"/>
  <c r="I24" i="23"/>
  <c r="J24" i="23"/>
  <c r="K24" i="23"/>
  <c r="L24" i="23"/>
  <c r="B25" i="23"/>
  <c r="C25" i="23"/>
  <c r="D25" i="23"/>
  <c r="E25" i="23"/>
  <c r="F25" i="23"/>
  <c r="G25" i="23"/>
  <c r="H25" i="23"/>
  <c r="I25" i="23"/>
  <c r="J25" i="23"/>
  <c r="K25" i="23"/>
  <c r="L25" i="23"/>
  <c r="B26" i="23"/>
  <c r="C26" i="23"/>
  <c r="D26" i="23"/>
  <c r="E26" i="23"/>
  <c r="F26" i="23"/>
  <c r="G26" i="23"/>
  <c r="H26" i="23"/>
  <c r="I26" i="23"/>
  <c r="J26" i="23"/>
  <c r="K26" i="23"/>
  <c r="L26" i="23"/>
  <c r="B27" i="23"/>
  <c r="C27" i="23"/>
  <c r="D27" i="23"/>
  <c r="E27" i="23"/>
  <c r="F27" i="23"/>
  <c r="G27" i="23"/>
  <c r="H27" i="23"/>
  <c r="I27" i="23"/>
  <c r="J27" i="23"/>
  <c r="K27" i="23"/>
  <c r="L27" i="23"/>
  <c r="B28" i="23"/>
  <c r="C28" i="23"/>
  <c r="D28" i="23"/>
  <c r="E28" i="23"/>
  <c r="F28" i="23"/>
  <c r="G28" i="23"/>
  <c r="H28" i="23"/>
  <c r="I28" i="23"/>
  <c r="J28" i="23"/>
  <c r="K28" i="23"/>
  <c r="L28" i="23"/>
  <c r="B29" i="23"/>
  <c r="C29" i="23"/>
  <c r="D29" i="23"/>
  <c r="E29" i="23"/>
  <c r="F29" i="23"/>
  <c r="G29" i="23"/>
  <c r="H29" i="23"/>
  <c r="C19" i="23"/>
  <c r="D19" i="23"/>
  <c r="E19" i="23"/>
  <c r="F19" i="23"/>
  <c r="G19" i="23"/>
  <c r="H19" i="23"/>
  <c r="I19" i="23"/>
  <c r="J19" i="23"/>
  <c r="K19" i="23"/>
  <c r="L19" i="23"/>
  <c r="B19" i="23"/>
  <c r="A29" i="23"/>
  <c r="A28" i="23"/>
  <c r="A27" i="23"/>
  <c r="A26" i="23"/>
  <c r="A25" i="23"/>
  <c r="A24" i="23"/>
  <c r="A23" i="23"/>
  <c r="A22" i="23"/>
  <c r="A21" i="23"/>
  <c r="A20" i="23"/>
  <c r="A19" i="23"/>
  <c r="T16" i="23"/>
  <c r="S16" i="23"/>
  <c r="R16" i="23"/>
  <c r="Q16" i="23"/>
  <c r="P16" i="23"/>
  <c r="O16" i="23"/>
  <c r="N16" i="23"/>
  <c r="X15" i="23"/>
  <c r="W15" i="23"/>
  <c r="V15" i="23"/>
  <c r="U15" i="23"/>
  <c r="T15" i="23"/>
  <c r="S15" i="23"/>
  <c r="R15" i="23"/>
  <c r="Q15" i="23"/>
  <c r="P15" i="23"/>
  <c r="O15" i="23"/>
  <c r="N15" i="23"/>
  <c r="X14" i="23"/>
  <c r="W14" i="23"/>
  <c r="V14" i="23"/>
  <c r="U14" i="23"/>
  <c r="T14" i="23"/>
  <c r="S14" i="23"/>
  <c r="R14" i="23"/>
  <c r="Q14" i="23"/>
  <c r="P14" i="23"/>
  <c r="O14" i="23"/>
  <c r="N14" i="23"/>
  <c r="X13" i="23"/>
  <c r="W13" i="23"/>
  <c r="V13" i="23"/>
  <c r="U13" i="23"/>
  <c r="T13" i="23"/>
  <c r="S13" i="23"/>
  <c r="R13" i="23"/>
  <c r="Q13" i="23"/>
  <c r="P13" i="23"/>
  <c r="O13" i="23"/>
  <c r="N13" i="23"/>
  <c r="X12" i="23"/>
  <c r="W12" i="23"/>
  <c r="V12" i="23"/>
  <c r="U12" i="23"/>
  <c r="T12" i="23"/>
  <c r="S12" i="23"/>
  <c r="R12" i="23"/>
  <c r="Q12" i="23"/>
  <c r="P12" i="23"/>
  <c r="O12" i="23"/>
  <c r="N12" i="23"/>
  <c r="X11" i="23"/>
  <c r="W11" i="23"/>
  <c r="V11" i="23"/>
  <c r="U11" i="23"/>
  <c r="T11" i="23"/>
  <c r="S11" i="23"/>
  <c r="R11" i="23"/>
  <c r="Q11" i="23"/>
  <c r="P11" i="23"/>
  <c r="O11" i="23"/>
  <c r="N11" i="23"/>
  <c r="X10" i="23"/>
  <c r="W10" i="23"/>
  <c r="V10" i="23"/>
  <c r="U10" i="23"/>
  <c r="T10" i="23"/>
  <c r="S10" i="23"/>
  <c r="R10" i="23"/>
  <c r="Q10" i="23"/>
  <c r="P10" i="23"/>
  <c r="O10" i="23"/>
  <c r="N10" i="23"/>
  <c r="X9" i="23"/>
  <c r="W9" i="23"/>
  <c r="V9" i="23"/>
  <c r="U9" i="23"/>
  <c r="T9" i="23"/>
  <c r="S9" i="23"/>
  <c r="R9" i="23"/>
  <c r="Q9" i="23"/>
  <c r="P9" i="23"/>
  <c r="O9" i="23"/>
  <c r="N9" i="23"/>
  <c r="X8" i="23"/>
  <c r="W8" i="23"/>
  <c r="V8" i="23"/>
  <c r="U8" i="23"/>
  <c r="T8" i="23"/>
  <c r="S8" i="23"/>
  <c r="R8" i="23"/>
  <c r="Q8" i="23"/>
  <c r="P8" i="23"/>
  <c r="O8" i="23"/>
  <c r="N8" i="23"/>
  <c r="X7" i="23"/>
  <c r="W7" i="23"/>
  <c r="V7" i="23"/>
  <c r="U7" i="23"/>
  <c r="T7" i="23"/>
  <c r="S7" i="23"/>
  <c r="R7" i="23"/>
  <c r="Q7" i="23"/>
  <c r="P7" i="23"/>
  <c r="O7" i="23"/>
  <c r="N7" i="23"/>
  <c r="X6" i="23"/>
  <c r="W6" i="23"/>
  <c r="V6" i="23"/>
  <c r="U6" i="23"/>
  <c r="T6" i="23"/>
  <c r="S6" i="23"/>
  <c r="R6" i="23"/>
  <c r="Q6" i="23"/>
  <c r="P6" i="23"/>
  <c r="O6" i="23"/>
  <c r="N6" i="23"/>
  <c r="L3" i="23"/>
  <c r="K3" i="23"/>
  <c r="J3" i="23"/>
  <c r="I3" i="23"/>
  <c r="H3" i="23"/>
  <c r="G3" i="23"/>
  <c r="F3" i="23"/>
  <c r="E3" i="23"/>
  <c r="D3" i="23"/>
  <c r="C3" i="23"/>
  <c r="B3" i="23"/>
  <c r="L2" i="23"/>
  <c r="K2" i="23"/>
  <c r="J2" i="23"/>
  <c r="I2" i="23"/>
  <c r="H2" i="23"/>
  <c r="G2" i="23"/>
  <c r="F2" i="23"/>
  <c r="E2" i="23"/>
  <c r="D2" i="23"/>
  <c r="C2" i="23"/>
  <c r="B2" i="23"/>
  <c r="H29" i="22"/>
  <c r="G29" i="22"/>
  <c r="F29" i="22"/>
  <c r="E29" i="22"/>
  <c r="D29" i="22"/>
  <c r="C29" i="22"/>
  <c r="B29" i="22"/>
  <c r="A29" i="22"/>
  <c r="H28" i="22"/>
  <c r="G28" i="22"/>
  <c r="F28" i="22"/>
  <c r="E28" i="22"/>
  <c r="D28" i="22"/>
  <c r="C28" i="22"/>
  <c r="B28" i="22"/>
  <c r="A28" i="22"/>
  <c r="H27" i="22"/>
  <c r="G27" i="22"/>
  <c r="F27" i="22"/>
  <c r="E27" i="22"/>
  <c r="D27" i="22"/>
  <c r="C27" i="22"/>
  <c r="B27" i="22"/>
  <c r="A27" i="22"/>
  <c r="H26" i="22"/>
  <c r="G26" i="22"/>
  <c r="F26" i="22"/>
  <c r="E26" i="22"/>
  <c r="D26" i="22"/>
  <c r="C26" i="22"/>
  <c r="B26" i="22"/>
  <c r="A26" i="22"/>
  <c r="H25" i="22"/>
  <c r="G25" i="22"/>
  <c r="F25" i="22"/>
  <c r="E25" i="22"/>
  <c r="D25" i="22"/>
  <c r="C25" i="22"/>
  <c r="B25" i="22"/>
  <c r="A25" i="22"/>
  <c r="H24" i="22"/>
  <c r="G24" i="22"/>
  <c r="F24" i="22"/>
  <c r="E24" i="22"/>
  <c r="D24" i="22"/>
  <c r="C24" i="22"/>
  <c r="B24" i="22"/>
  <c r="A24" i="22"/>
  <c r="H23" i="22"/>
  <c r="G23" i="22"/>
  <c r="F23" i="22"/>
  <c r="E23" i="22"/>
  <c r="D23" i="22"/>
  <c r="C23" i="22"/>
  <c r="B23" i="22"/>
  <c r="A23" i="22"/>
  <c r="H22" i="22"/>
  <c r="G22" i="22"/>
  <c r="F22" i="22"/>
  <c r="E22" i="22"/>
  <c r="D22" i="22"/>
  <c r="C22" i="22"/>
  <c r="B22" i="22"/>
  <c r="A22" i="22"/>
  <c r="H21" i="22"/>
  <c r="G21" i="22"/>
  <c r="F21" i="22"/>
  <c r="E21" i="22"/>
  <c r="D21" i="22"/>
  <c r="C21" i="22"/>
  <c r="B21" i="22"/>
  <c r="A21" i="22"/>
  <c r="H20" i="22"/>
  <c r="G20" i="22"/>
  <c r="F20" i="22"/>
  <c r="E20" i="22"/>
  <c r="D20" i="22"/>
  <c r="C20" i="22"/>
  <c r="B20" i="22"/>
  <c r="A20" i="22"/>
  <c r="H19" i="22"/>
  <c r="G19" i="22"/>
  <c r="F19" i="22"/>
  <c r="E19" i="22"/>
  <c r="D19" i="22"/>
  <c r="C19" i="22"/>
  <c r="B19" i="22"/>
  <c r="A19" i="22"/>
  <c r="P16" i="22"/>
  <c r="O16" i="22"/>
  <c r="N16" i="22"/>
  <c r="M16" i="22"/>
  <c r="L16" i="22"/>
  <c r="K16" i="22"/>
  <c r="J16" i="22"/>
  <c r="P15" i="22"/>
  <c r="O15" i="22"/>
  <c r="N15" i="22"/>
  <c r="M15" i="22"/>
  <c r="L15" i="22"/>
  <c r="K15" i="22"/>
  <c r="J15" i="22"/>
  <c r="P14" i="22"/>
  <c r="O14" i="22"/>
  <c r="N14" i="22"/>
  <c r="M14" i="22"/>
  <c r="L14" i="22"/>
  <c r="K14" i="22"/>
  <c r="J14" i="22"/>
  <c r="P13" i="22"/>
  <c r="O13" i="22"/>
  <c r="N13" i="22"/>
  <c r="M13" i="22"/>
  <c r="L13" i="22"/>
  <c r="K13" i="22"/>
  <c r="J13" i="22"/>
  <c r="P12" i="22"/>
  <c r="O12" i="22"/>
  <c r="N12" i="22"/>
  <c r="M12" i="22"/>
  <c r="L12" i="22"/>
  <c r="K12" i="22"/>
  <c r="J12" i="22"/>
  <c r="P11" i="22"/>
  <c r="O11" i="22"/>
  <c r="N11" i="22"/>
  <c r="M11" i="22"/>
  <c r="L11" i="22"/>
  <c r="K11" i="22"/>
  <c r="J11" i="22"/>
  <c r="P10" i="22"/>
  <c r="O10" i="22"/>
  <c r="N10" i="22"/>
  <c r="M10" i="22"/>
  <c r="L10" i="22"/>
  <c r="K10" i="22"/>
  <c r="J10" i="22"/>
  <c r="P9" i="22"/>
  <c r="O9" i="22"/>
  <c r="N9" i="22"/>
  <c r="M9" i="22"/>
  <c r="L9" i="22"/>
  <c r="K9" i="22"/>
  <c r="J9" i="22"/>
  <c r="P8" i="22"/>
  <c r="O8" i="22"/>
  <c r="N8" i="22"/>
  <c r="M8" i="22"/>
  <c r="L8" i="22"/>
  <c r="K8" i="22"/>
  <c r="J8" i="22"/>
  <c r="P7" i="22"/>
  <c r="O7" i="22"/>
  <c r="N7" i="22"/>
  <c r="M7" i="22"/>
  <c r="L7" i="22"/>
  <c r="K7" i="22"/>
  <c r="J7" i="22"/>
  <c r="P6" i="22"/>
  <c r="O6" i="22"/>
  <c r="N6" i="22"/>
  <c r="M6" i="22"/>
  <c r="L6" i="22"/>
  <c r="K6" i="22"/>
  <c r="J6" i="22"/>
  <c r="H3" i="22"/>
  <c r="G3" i="22"/>
  <c r="F3" i="22"/>
  <c r="E3" i="22"/>
  <c r="D3" i="22"/>
  <c r="C3" i="22"/>
  <c r="B3" i="22"/>
  <c r="H2" i="22"/>
  <c r="X26" i="22" s="1"/>
  <c r="AC26" i="22" s="1"/>
  <c r="G2" i="22"/>
  <c r="W28" i="22" s="1"/>
  <c r="F2" i="22"/>
  <c r="E2" i="22"/>
  <c r="U29" i="22" s="1"/>
  <c r="D2" i="22"/>
  <c r="C2" i="22"/>
  <c r="S26" i="22" s="1"/>
  <c r="B2" i="22"/>
  <c r="AK7" i="21"/>
  <c r="AK8" i="21"/>
  <c r="AK9" i="21"/>
  <c r="AK10" i="21"/>
  <c r="AK11" i="21"/>
  <c r="AK12" i="21"/>
  <c r="AK13" i="21"/>
  <c r="AK14" i="21"/>
  <c r="AK15" i="21"/>
  <c r="AK16" i="21"/>
  <c r="AK17" i="21"/>
  <c r="AK6" i="21"/>
  <c r="J31" i="21"/>
  <c r="I31" i="21"/>
  <c r="H31" i="21"/>
  <c r="G31" i="21"/>
  <c r="F31" i="21"/>
  <c r="E31" i="21"/>
  <c r="D31" i="21"/>
  <c r="C31" i="21"/>
  <c r="B31" i="21"/>
  <c r="A31" i="21"/>
  <c r="J30" i="21"/>
  <c r="I30" i="21"/>
  <c r="H30" i="21"/>
  <c r="G30" i="21"/>
  <c r="F30" i="21"/>
  <c r="E30" i="21"/>
  <c r="D30" i="21"/>
  <c r="C30" i="21"/>
  <c r="B30" i="21"/>
  <c r="A30" i="21"/>
  <c r="J29" i="21"/>
  <c r="I29" i="21"/>
  <c r="H29" i="21"/>
  <c r="G29" i="21"/>
  <c r="F29" i="21"/>
  <c r="E29" i="21"/>
  <c r="D29" i="21"/>
  <c r="C29" i="21"/>
  <c r="B29" i="21"/>
  <c r="A29" i="21"/>
  <c r="J28" i="21"/>
  <c r="I28" i="21"/>
  <c r="H28" i="21"/>
  <c r="G28" i="21"/>
  <c r="F28" i="21"/>
  <c r="E28" i="21"/>
  <c r="D28" i="21"/>
  <c r="C28" i="21"/>
  <c r="B28" i="21"/>
  <c r="A28" i="21"/>
  <c r="J27" i="21"/>
  <c r="I27" i="21"/>
  <c r="H27" i="21"/>
  <c r="G27" i="21"/>
  <c r="F27" i="21"/>
  <c r="E27" i="21"/>
  <c r="D27" i="21"/>
  <c r="C27" i="21"/>
  <c r="B27" i="21"/>
  <c r="A27" i="21"/>
  <c r="J26" i="21"/>
  <c r="I26" i="21"/>
  <c r="H26" i="21"/>
  <c r="G26" i="21"/>
  <c r="F26" i="21"/>
  <c r="E26" i="21"/>
  <c r="D26" i="21"/>
  <c r="C26" i="21"/>
  <c r="B26" i="21"/>
  <c r="A26" i="21"/>
  <c r="J25" i="21"/>
  <c r="I25" i="21"/>
  <c r="H25" i="21"/>
  <c r="G25" i="21"/>
  <c r="F25" i="21"/>
  <c r="E25" i="21"/>
  <c r="D25" i="21"/>
  <c r="C25" i="21"/>
  <c r="B25" i="21"/>
  <c r="A25" i="21"/>
  <c r="J24" i="21"/>
  <c r="I24" i="21"/>
  <c r="H24" i="21"/>
  <c r="G24" i="21"/>
  <c r="F24" i="21"/>
  <c r="E24" i="21"/>
  <c r="D24" i="21"/>
  <c r="C24" i="21"/>
  <c r="B24" i="21"/>
  <c r="A24" i="21"/>
  <c r="J23" i="21"/>
  <c r="I23" i="21"/>
  <c r="H23" i="21"/>
  <c r="G23" i="21"/>
  <c r="F23" i="21"/>
  <c r="E23" i="21"/>
  <c r="D23" i="21"/>
  <c r="C23" i="21"/>
  <c r="B23" i="21"/>
  <c r="A23" i="21"/>
  <c r="J22" i="21"/>
  <c r="I22" i="21"/>
  <c r="H22" i="21"/>
  <c r="G22" i="21"/>
  <c r="F22" i="21"/>
  <c r="E22" i="21"/>
  <c r="D22" i="21"/>
  <c r="C22" i="21"/>
  <c r="B22" i="21"/>
  <c r="A22" i="21"/>
  <c r="J21" i="21"/>
  <c r="I21" i="21"/>
  <c r="H21" i="21"/>
  <c r="G21" i="21"/>
  <c r="F21" i="21"/>
  <c r="E21" i="21"/>
  <c r="D21" i="21"/>
  <c r="C21" i="21"/>
  <c r="B21" i="21"/>
  <c r="A21" i="21"/>
  <c r="J20" i="21"/>
  <c r="I20" i="21"/>
  <c r="H20" i="21"/>
  <c r="G20" i="21"/>
  <c r="F20" i="21"/>
  <c r="E20" i="21"/>
  <c r="D20" i="21"/>
  <c r="C20" i="21"/>
  <c r="B20" i="21"/>
  <c r="A20" i="21"/>
  <c r="T17" i="21"/>
  <c r="S17" i="21"/>
  <c r="R17" i="21"/>
  <c r="Q17" i="21"/>
  <c r="P17" i="21"/>
  <c r="O17" i="21"/>
  <c r="N17" i="21"/>
  <c r="M17" i="21"/>
  <c r="L17" i="21"/>
  <c r="T16" i="21"/>
  <c r="S16" i="21"/>
  <c r="R16" i="21"/>
  <c r="Q16" i="21"/>
  <c r="P16" i="21"/>
  <c r="O16" i="21"/>
  <c r="N16" i="21"/>
  <c r="M16" i="21"/>
  <c r="L16" i="21"/>
  <c r="T15" i="21"/>
  <c r="S15" i="21"/>
  <c r="R15" i="21"/>
  <c r="Q15" i="21"/>
  <c r="P15" i="21"/>
  <c r="O15" i="21"/>
  <c r="N15" i="21"/>
  <c r="M15" i="21"/>
  <c r="L15" i="21"/>
  <c r="T14" i="21"/>
  <c r="S14" i="21"/>
  <c r="R14" i="21"/>
  <c r="Q14" i="21"/>
  <c r="P14" i="21"/>
  <c r="O14" i="21"/>
  <c r="N14" i="21"/>
  <c r="M14" i="21"/>
  <c r="L14" i="21"/>
  <c r="T13" i="21"/>
  <c r="S13" i="21"/>
  <c r="R13" i="21"/>
  <c r="Q13" i="21"/>
  <c r="P13" i="21"/>
  <c r="O13" i="21"/>
  <c r="N13" i="21"/>
  <c r="M13" i="21"/>
  <c r="L13" i="21"/>
  <c r="T12" i="21"/>
  <c r="S12" i="21"/>
  <c r="R12" i="21"/>
  <c r="Q12" i="21"/>
  <c r="P12" i="21"/>
  <c r="O12" i="21"/>
  <c r="N12" i="21"/>
  <c r="M12" i="21"/>
  <c r="L12" i="21"/>
  <c r="T11" i="21"/>
  <c r="S11" i="21"/>
  <c r="R11" i="21"/>
  <c r="Q11" i="21"/>
  <c r="P11" i="21"/>
  <c r="O11" i="21"/>
  <c r="N11" i="21"/>
  <c r="M11" i="21"/>
  <c r="L11" i="21"/>
  <c r="T10" i="21"/>
  <c r="S10" i="21"/>
  <c r="R10" i="21"/>
  <c r="Q10" i="21"/>
  <c r="P10" i="21"/>
  <c r="O10" i="21"/>
  <c r="N10" i="21"/>
  <c r="M10" i="21"/>
  <c r="L10" i="21"/>
  <c r="T9" i="21"/>
  <c r="S9" i="21"/>
  <c r="R9" i="21"/>
  <c r="Q9" i="21"/>
  <c r="P9" i="21"/>
  <c r="O9" i="21"/>
  <c r="N9" i="21"/>
  <c r="M9" i="21"/>
  <c r="L9" i="21"/>
  <c r="T8" i="21"/>
  <c r="S8" i="21"/>
  <c r="R8" i="21"/>
  <c r="Q8" i="21"/>
  <c r="P8" i="21"/>
  <c r="O8" i="21"/>
  <c r="N8" i="21"/>
  <c r="M8" i="21"/>
  <c r="L8" i="21"/>
  <c r="T7" i="21"/>
  <c r="S7" i="21"/>
  <c r="R7" i="21"/>
  <c r="Q7" i="21"/>
  <c r="P7" i="21"/>
  <c r="O7" i="21"/>
  <c r="N7" i="21"/>
  <c r="M7" i="21"/>
  <c r="L7" i="21"/>
  <c r="T6" i="21"/>
  <c r="S6" i="21"/>
  <c r="R6" i="21"/>
  <c r="Q6" i="21"/>
  <c r="P6" i="21"/>
  <c r="O6" i="21"/>
  <c r="N6" i="21"/>
  <c r="M6" i="21"/>
  <c r="L6" i="21"/>
  <c r="J3" i="21"/>
  <c r="I3" i="21"/>
  <c r="H3" i="21"/>
  <c r="G3" i="21"/>
  <c r="F3" i="21"/>
  <c r="E3" i="21"/>
  <c r="D3" i="21"/>
  <c r="C3" i="21"/>
  <c r="B3" i="21"/>
  <c r="J2" i="21"/>
  <c r="I2" i="21"/>
  <c r="H2" i="21"/>
  <c r="G2" i="21"/>
  <c r="F2" i="21"/>
  <c r="E2" i="21"/>
  <c r="D2" i="21"/>
  <c r="C2" i="21"/>
  <c r="B2" i="21"/>
  <c r="J31" i="20"/>
  <c r="I31" i="20"/>
  <c r="H31" i="20"/>
  <c r="G31" i="20"/>
  <c r="F31" i="20"/>
  <c r="E31" i="20"/>
  <c r="D31" i="20"/>
  <c r="C31" i="20"/>
  <c r="B31" i="20"/>
  <c r="A31" i="20"/>
  <c r="J30" i="20"/>
  <c r="I30" i="20"/>
  <c r="H30" i="20"/>
  <c r="G30" i="20"/>
  <c r="F30" i="20"/>
  <c r="E30" i="20"/>
  <c r="D30" i="20"/>
  <c r="C30" i="20"/>
  <c r="B30" i="20"/>
  <c r="A30" i="20"/>
  <c r="J29" i="20"/>
  <c r="I29" i="20"/>
  <c r="H29" i="20"/>
  <c r="G29" i="20"/>
  <c r="F29" i="20"/>
  <c r="E29" i="20"/>
  <c r="D29" i="20"/>
  <c r="C29" i="20"/>
  <c r="B29" i="20"/>
  <c r="A29" i="20"/>
  <c r="J28" i="20"/>
  <c r="I28" i="20"/>
  <c r="H28" i="20"/>
  <c r="G28" i="20"/>
  <c r="F28" i="20"/>
  <c r="E28" i="20"/>
  <c r="D28" i="20"/>
  <c r="C28" i="20"/>
  <c r="B28" i="20"/>
  <c r="A28" i="20"/>
  <c r="J27" i="20"/>
  <c r="I27" i="20"/>
  <c r="H27" i="20"/>
  <c r="G27" i="20"/>
  <c r="F27" i="20"/>
  <c r="E27" i="20"/>
  <c r="D27" i="20"/>
  <c r="C27" i="20"/>
  <c r="B27" i="20"/>
  <c r="A27" i="20"/>
  <c r="J26" i="20"/>
  <c r="I26" i="20"/>
  <c r="H26" i="20"/>
  <c r="G26" i="20"/>
  <c r="F26" i="20"/>
  <c r="E26" i="20"/>
  <c r="D26" i="20"/>
  <c r="C26" i="20"/>
  <c r="B26" i="20"/>
  <c r="A26" i="20"/>
  <c r="J25" i="20"/>
  <c r="I25" i="20"/>
  <c r="H25" i="20"/>
  <c r="G25" i="20"/>
  <c r="F25" i="20"/>
  <c r="E25" i="20"/>
  <c r="D25" i="20"/>
  <c r="C25" i="20"/>
  <c r="B25" i="20"/>
  <c r="A25" i="20"/>
  <c r="J24" i="20"/>
  <c r="I24" i="20"/>
  <c r="H24" i="20"/>
  <c r="G24" i="20"/>
  <c r="F24" i="20"/>
  <c r="E24" i="20"/>
  <c r="D24" i="20"/>
  <c r="C24" i="20"/>
  <c r="B24" i="20"/>
  <c r="A24" i="20"/>
  <c r="J23" i="20"/>
  <c r="I23" i="20"/>
  <c r="H23" i="20"/>
  <c r="G23" i="20"/>
  <c r="F23" i="20"/>
  <c r="E23" i="20"/>
  <c r="D23" i="20"/>
  <c r="C23" i="20"/>
  <c r="B23" i="20"/>
  <c r="A23" i="20"/>
  <c r="J22" i="20"/>
  <c r="I22" i="20"/>
  <c r="H22" i="20"/>
  <c r="G22" i="20"/>
  <c r="F22" i="20"/>
  <c r="E22" i="20"/>
  <c r="D22" i="20"/>
  <c r="C22" i="20"/>
  <c r="B22" i="20"/>
  <c r="A22" i="20"/>
  <c r="J21" i="20"/>
  <c r="I21" i="20"/>
  <c r="H21" i="20"/>
  <c r="G21" i="20"/>
  <c r="F21" i="20"/>
  <c r="E21" i="20"/>
  <c r="D21" i="20"/>
  <c r="C21" i="20"/>
  <c r="B21" i="20"/>
  <c r="A21" i="20"/>
  <c r="J20" i="20"/>
  <c r="I20" i="20"/>
  <c r="H20" i="20"/>
  <c r="G20" i="20"/>
  <c r="F20" i="20"/>
  <c r="E20" i="20"/>
  <c r="D20" i="20"/>
  <c r="C20" i="20"/>
  <c r="B20" i="20"/>
  <c r="A20" i="20"/>
  <c r="T17" i="20"/>
  <c r="S17" i="20"/>
  <c r="R17" i="20"/>
  <c r="Q17" i="20"/>
  <c r="P17" i="20"/>
  <c r="O17" i="20"/>
  <c r="N17" i="20"/>
  <c r="M17" i="20"/>
  <c r="L17" i="20"/>
  <c r="T16" i="20"/>
  <c r="S16" i="20"/>
  <c r="R16" i="20"/>
  <c r="Q16" i="20"/>
  <c r="P16" i="20"/>
  <c r="O16" i="20"/>
  <c r="N16" i="20"/>
  <c r="M16" i="20"/>
  <c r="L16" i="20"/>
  <c r="T15" i="20"/>
  <c r="S15" i="20"/>
  <c r="R15" i="20"/>
  <c r="Q15" i="20"/>
  <c r="P15" i="20"/>
  <c r="O15" i="20"/>
  <c r="N15" i="20"/>
  <c r="M15" i="20"/>
  <c r="L15" i="20"/>
  <c r="T14" i="20"/>
  <c r="S14" i="20"/>
  <c r="R14" i="20"/>
  <c r="Q14" i="20"/>
  <c r="P14" i="20"/>
  <c r="O14" i="20"/>
  <c r="N14" i="20"/>
  <c r="M14" i="20"/>
  <c r="L14" i="20"/>
  <c r="T13" i="20"/>
  <c r="S13" i="20"/>
  <c r="R13" i="20"/>
  <c r="Q13" i="20"/>
  <c r="P13" i="20"/>
  <c r="O13" i="20"/>
  <c r="N13" i="20"/>
  <c r="M13" i="20"/>
  <c r="L13" i="20"/>
  <c r="T12" i="20"/>
  <c r="S12" i="20"/>
  <c r="R12" i="20"/>
  <c r="Q12" i="20"/>
  <c r="P12" i="20"/>
  <c r="O12" i="20"/>
  <c r="N12" i="20"/>
  <c r="M12" i="20"/>
  <c r="L12" i="20"/>
  <c r="T11" i="20"/>
  <c r="S11" i="20"/>
  <c r="R11" i="20"/>
  <c r="Q11" i="20"/>
  <c r="P11" i="20"/>
  <c r="O11" i="20"/>
  <c r="N11" i="20"/>
  <c r="M11" i="20"/>
  <c r="L11" i="20"/>
  <c r="T10" i="20"/>
  <c r="S10" i="20"/>
  <c r="R10" i="20"/>
  <c r="Q10" i="20"/>
  <c r="P10" i="20"/>
  <c r="O10" i="20"/>
  <c r="N10" i="20"/>
  <c r="M10" i="20"/>
  <c r="L10" i="20"/>
  <c r="T9" i="20"/>
  <c r="S9" i="20"/>
  <c r="R9" i="20"/>
  <c r="Q9" i="20"/>
  <c r="P9" i="20"/>
  <c r="O9" i="20"/>
  <c r="N9" i="20"/>
  <c r="M9" i="20"/>
  <c r="L9" i="20"/>
  <c r="T8" i="20"/>
  <c r="S8" i="20"/>
  <c r="R8" i="20"/>
  <c r="Q8" i="20"/>
  <c r="P8" i="20"/>
  <c r="O8" i="20"/>
  <c r="N8" i="20"/>
  <c r="M8" i="20"/>
  <c r="L8" i="20"/>
  <c r="T7" i="20"/>
  <c r="S7" i="20"/>
  <c r="R7" i="20"/>
  <c r="Q7" i="20"/>
  <c r="P7" i="20"/>
  <c r="O7" i="20"/>
  <c r="N7" i="20"/>
  <c r="M7" i="20"/>
  <c r="L7" i="20"/>
  <c r="T6" i="20"/>
  <c r="S6" i="20"/>
  <c r="R6" i="20"/>
  <c r="Q6" i="20"/>
  <c r="P6" i="20"/>
  <c r="O6" i="20"/>
  <c r="N6" i="20"/>
  <c r="M6" i="20"/>
  <c r="L6" i="20"/>
  <c r="J3" i="20"/>
  <c r="I3" i="20"/>
  <c r="H3" i="20"/>
  <c r="G3" i="20"/>
  <c r="F3" i="20"/>
  <c r="E3" i="20"/>
  <c r="D3" i="20"/>
  <c r="C3" i="20"/>
  <c r="B3" i="20"/>
  <c r="J2" i="20"/>
  <c r="I2" i="20"/>
  <c r="H2" i="20"/>
  <c r="G2" i="20"/>
  <c r="F2" i="20"/>
  <c r="E2" i="20"/>
  <c r="D2" i="20"/>
  <c r="C2" i="20"/>
  <c r="B2" i="20"/>
  <c r="C2" i="19"/>
  <c r="D2" i="19"/>
  <c r="E2" i="19"/>
  <c r="F2" i="19"/>
  <c r="G2" i="19"/>
  <c r="H2" i="19"/>
  <c r="I2" i="19"/>
  <c r="J2" i="19"/>
  <c r="C3" i="19"/>
  <c r="W11" i="19" s="1"/>
  <c r="D3" i="19"/>
  <c r="X12" i="19" s="1"/>
  <c r="E3" i="19"/>
  <c r="F3" i="19"/>
  <c r="G3" i="19"/>
  <c r="H3" i="19"/>
  <c r="I3" i="19"/>
  <c r="AC9" i="19" s="1"/>
  <c r="J3" i="19"/>
  <c r="B3" i="19"/>
  <c r="B2" i="19"/>
  <c r="L17" i="19"/>
  <c r="M17" i="19"/>
  <c r="N17" i="19"/>
  <c r="O17" i="19"/>
  <c r="P17" i="19"/>
  <c r="Q17" i="19"/>
  <c r="R17" i="19"/>
  <c r="S17" i="19"/>
  <c r="T17" i="19"/>
  <c r="A31" i="19"/>
  <c r="B31" i="19"/>
  <c r="C31" i="19"/>
  <c r="D31" i="19"/>
  <c r="E31" i="19"/>
  <c r="F31" i="19"/>
  <c r="G31" i="19"/>
  <c r="H31" i="19"/>
  <c r="I31" i="19"/>
  <c r="J31" i="19"/>
  <c r="A21" i="19"/>
  <c r="A22" i="19"/>
  <c r="A23" i="19"/>
  <c r="A24" i="19"/>
  <c r="A25" i="19"/>
  <c r="A26" i="19"/>
  <c r="A27" i="19"/>
  <c r="A28" i="19"/>
  <c r="A29" i="19"/>
  <c r="A30" i="19"/>
  <c r="J30" i="19"/>
  <c r="I30" i="19"/>
  <c r="H30" i="19"/>
  <c r="G30" i="19"/>
  <c r="F30" i="19"/>
  <c r="E30" i="19"/>
  <c r="D30" i="19"/>
  <c r="C30" i="19"/>
  <c r="B30" i="19"/>
  <c r="J29" i="19"/>
  <c r="I29" i="19"/>
  <c r="H29" i="19"/>
  <c r="G29" i="19"/>
  <c r="F29" i="19"/>
  <c r="E29" i="19"/>
  <c r="D29" i="19"/>
  <c r="C29" i="19"/>
  <c r="B29" i="19"/>
  <c r="J28" i="19"/>
  <c r="I28" i="19"/>
  <c r="H28" i="19"/>
  <c r="G28" i="19"/>
  <c r="F28" i="19"/>
  <c r="E28" i="19"/>
  <c r="D28" i="19"/>
  <c r="C28" i="19"/>
  <c r="B28" i="19"/>
  <c r="J27" i="19"/>
  <c r="I27" i="19"/>
  <c r="H27" i="19"/>
  <c r="G27" i="19"/>
  <c r="F27" i="19"/>
  <c r="E27" i="19"/>
  <c r="D27" i="19"/>
  <c r="C27" i="19"/>
  <c r="B27" i="19"/>
  <c r="J26" i="19"/>
  <c r="I26" i="19"/>
  <c r="H26" i="19"/>
  <c r="G26" i="19"/>
  <c r="F26" i="19"/>
  <c r="E26" i="19"/>
  <c r="D26" i="19"/>
  <c r="C26" i="19"/>
  <c r="B26" i="19"/>
  <c r="J25" i="19"/>
  <c r="I25" i="19"/>
  <c r="H25" i="19"/>
  <c r="G25" i="19"/>
  <c r="F25" i="19"/>
  <c r="E25" i="19"/>
  <c r="D25" i="19"/>
  <c r="C25" i="19"/>
  <c r="B25" i="19"/>
  <c r="J24" i="19"/>
  <c r="I24" i="19"/>
  <c r="H24" i="19"/>
  <c r="G24" i="19"/>
  <c r="F24" i="19"/>
  <c r="E24" i="19"/>
  <c r="D24" i="19"/>
  <c r="C24" i="19"/>
  <c r="B24" i="19"/>
  <c r="J23" i="19"/>
  <c r="I23" i="19"/>
  <c r="H23" i="19"/>
  <c r="G23" i="19"/>
  <c r="F23" i="19"/>
  <c r="E23" i="19"/>
  <c r="D23" i="19"/>
  <c r="C23" i="19"/>
  <c r="B23" i="19"/>
  <c r="J22" i="19"/>
  <c r="I22" i="19"/>
  <c r="H22" i="19"/>
  <c r="G22" i="19"/>
  <c r="F22" i="19"/>
  <c r="E22" i="19"/>
  <c r="D22" i="19"/>
  <c r="C22" i="19"/>
  <c r="B22" i="19"/>
  <c r="J21" i="19"/>
  <c r="I21" i="19"/>
  <c r="H21" i="19"/>
  <c r="G21" i="19"/>
  <c r="F21" i="19"/>
  <c r="E21" i="19"/>
  <c r="D21" i="19"/>
  <c r="C21" i="19"/>
  <c r="B21" i="19"/>
  <c r="J20" i="19"/>
  <c r="I20" i="19"/>
  <c r="H20" i="19"/>
  <c r="G20" i="19"/>
  <c r="F20" i="19"/>
  <c r="E20" i="19"/>
  <c r="D20" i="19"/>
  <c r="C20" i="19"/>
  <c r="B20" i="19"/>
  <c r="A20" i="19"/>
  <c r="T16" i="19"/>
  <c r="S16" i="19"/>
  <c r="R16" i="19"/>
  <c r="Q16" i="19"/>
  <c r="P16" i="19"/>
  <c r="O16" i="19"/>
  <c r="N16" i="19"/>
  <c r="M16" i="19"/>
  <c r="L16" i="19"/>
  <c r="T15" i="19"/>
  <c r="S15" i="19"/>
  <c r="R15" i="19"/>
  <c r="Q15" i="19"/>
  <c r="P15" i="19"/>
  <c r="O15" i="19"/>
  <c r="N15" i="19"/>
  <c r="M15" i="19"/>
  <c r="L15" i="19"/>
  <c r="T14" i="19"/>
  <c r="S14" i="19"/>
  <c r="R14" i="19"/>
  <c r="Q14" i="19"/>
  <c r="P14" i="19"/>
  <c r="O14" i="19"/>
  <c r="N14" i="19"/>
  <c r="M14" i="19"/>
  <c r="L14" i="19"/>
  <c r="T13" i="19"/>
  <c r="S13" i="19"/>
  <c r="R13" i="19"/>
  <c r="Q13" i="19"/>
  <c r="P13" i="19"/>
  <c r="O13" i="19"/>
  <c r="N13" i="19"/>
  <c r="M13" i="19"/>
  <c r="L13" i="19"/>
  <c r="T12" i="19"/>
  <c r="S12" i="19"/>
  <c r="R12" i="19"/>
  <c r="Q12" i="19"/>
  <c r="P12" i="19"/>
  <c r="O12" i="19"/>
  <c r="N12" i="19"/>
  <c r="M12" i="19"/>
  <c r="L12" i="19"/>
  <c r="T11" i="19"/>
  <c r="S11" i="19"/>
  <c r="R11" i="19"/>
  <c r="Q11" i="19"/>
  <c r="P11" i="19"/>
  <c r="O11" i="19"/>
  <c r="N11" i="19"/>
  <c r="M11" i="19"/>
  <c r="L11" i="19"/>
  <c r="T10" i="19"/>
  <c r="S10" i="19"/>
  <c r="R10" i="19"/>
  <c r="Q10" i="19"/>
  <c r="P10" i="19"/>
  <c r="O10" i="19"/>
  <c r="N10" i="19"/>
  <c r="M10" i="19"/>
  <c r="L10" i="19"/>
  <c r="T9" i="19"/>
  <c r="S9" i="19"/>
  <c r="R9" i="19"/>
  <c r="Q9" i="19"/>
  <c r="P9" i="19"/>
  <c r="O9" i="19"/>
  <c r="N9" i="19"/>
  <c r="M9" i="19"/>
  <c r="L9" i="19"/>
  <c r="T8" i="19"/>
  <c r="S8" i="19"/>
  <c r="R8" i="19"/>
  <c r="Q8" i="19"/>
  <c r="P8" i="19"/>
  <c r="O8" i="19"/>
  <c r="N8" i="19"/>
  <c r="M8" i="19"/>
  <c r="L8" i="19"/>
  <c r="T7" i="19"/>
  <c r="S7" i="19"/>
  <c r="R7" i="19"/>
  <c r="Q7" i="19"/>
  <c r="P7" i="19"/>
  <c r="O7" i="19"/>
  <c r="N7" i="19"/>
  <c r="M7" i="19"/>
  <c r="L7" i="19"/>
  <c r="T6" i="19"/>
  <c r="S6" i="19"/>
  <c r="R6" i="19"/>
  <c r="Q6" i="19"/>
  <c r="P6" i="19"/>
  <c r="O6" i="19"/>
  <c r="N6" i="19"/>
  <c r="M6" i="19"/>
  <c r="L6" i="19"/>
  <c r="K29" i="18"/>
  <c r="J29" i="18"/>
  <c r="I29" i="18"/>
  <c r="H29" i="18"/>
  <c r="G29" i="18"/>
  <c r="F29" i="18"/>
  <c r="E29" i="18"/>
  <c r="D29" i="18"/>
  <c r="C29" i="18"/>
  <c r="B29" i="18"/>
  <c r="A29" i="18"/>
  <c r="K28" i="18"/>
  <c r="J28" i="18"/>
  <c r="I28" i="18"/>
  <c r="H28" i="18"/>
  <c r="G28" i="18"/>
  <c r="F28" i="18"/>
  <c r="E28" i="18"/>
  <c r="D28" i="18"/>
  <c r="C28" i="18"/>
  <c r="B28" i="18"/>
  <c r="A28" i="18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D24" i="18"/>
  <c r="C24" i="18"/>
  <c r="B24" i="18"/>
  <c r="A24" i="18"/>
  <c r="K23" i="18"/>
  <c r="J23" i="18"/>
  <c r="I23" i="18"/>
  <c r="H23" i="18"/>
  <c r="G23" i="18"/>
  <c r="F23" i="18"/>
  <c r="E23" i="18"/>
  <c r="D23" i="18"/>
  <c r="C23" i="18"/>
  <c r="B23" i="18"/>
  <c r="A23" i="18"/>
  <c r="K22" i="18"/>
  <c r="J22" i="18"/>
  <c r="I22" i="18"/>
  <c r="H22" i="18"/>
  <c r="G22" i="18"/>
  <c r="F22" i="18"/>
  <c r="E22" i="18"/>
  <c r="D22" i="18"/>
  <c r="C22" i="18"/>
  <c r="B22" i="18"/>
  <c r="A22" i="18"/>
  <c r="K21" i="18"/>
  <c r="J21" i="18"/>
  <c r="I21" i="18"/>
  <c r="H21" i="18"/>
  <c r="G21" i="18"/>
  <c r="F21" i="18"/>
  <c r="E21" i="18"/>
  <c r="D21" i="18"/>
  <c r="C21" i="18"/>
  <c r="B21" i="18"/>
  <c r="A21" i="18"/>
  <c r="K20" i="18"/>
  <c r="J20" i="18"/>
  <c r="I20" i="18"/>
  <c r="H20" i="18"/>
  <c r="G20" i="18"/>
  <c r="F20" i="18"/>
  <c r="E20" i="18"/>
  <c r="D20" i="18"/>
  <c r="C20" i="18"/>
  <c r="B20" i="18"/>
  <c r="A20" i="18"/>
  <c r="K19" i="18"/>
  <c r="J19" i="18"/>
  <c r="I19" i="18"/>
  <c r="H19" i="18"/>
  <c r="G19" i="18"/>
  <c r="F19" i="18"/>
  <c r="E19" i="18"/>
  <c r="D19" i="18"/>
  <c r="C19" i="18"/>
  <c r="B19" i="18"/>
  <c r="A19" i="18"/>
  <c r="V16" i="18"/>
  <c r="U16" i="18"/>
  <c r="T16" i="18"/>
  <c r="S16" i="18"/>
  <c r="R16" i="18"/>
  <c r="Q16" i="18"/>
  <c r="P16" i="18"/>
  <c r="O16" i="18"/>
  <c r="N16" i="18"/>
  <c r="M16" i="18"/>
  <c r="V15" i="18"/>
  <c r="U15" i="18"/>
  <c r="T15" i="18"/>
  <c r="S15" i="18"/>
  <c r="R15" i="18"/>
  <c r="Q15" i="18"/>
  <c r="P15" i="18"/>
  <c r="O15" i="18"/>
  <c r="N15" i="18"/>
  <c r="M15" i="18"/>
  <c r="V14" i="18"/>
  <c r="U14" i="18"/>
  <c r="T14" i="18"/>
  <c r="S14" i="18"/>
  <c r="R14" i="18"/>
  <c r="Q14" i="18"/>
  <c r="P14" i="18"/>
  <c r="O14" i="18"/>
  <c r="N14" i="18"/>
  <c r="M14" i="18"/>
  <c r="V13" i="18"/>
  <c r="U13" i="18"/>
  <c r="T13" i="18"/>
  <c r="S13" i="18"/>
  <c r="R13" i="18"/>
  <c r="Q13" i="18"/>
  <c r="P13" i="18"/>
  <c r="O13" i="18"/>
  <c r="N13" i="18"/>
  <c r="M13" i="18"/>
  <c r="V12" i="18"/>
  <c r="U12" i="18"/>
  <c r="T12" i="18"/>
  <c r="S12" i="18"/>
  <c r="R12" i="18"/>
  <c r="Q12" i="18"/>
  <c r="P12" i="18"/>
  <c r="O12" i="18"/>
  <c r="N12" i="18"/>
  <c r="M12" i="18"/>
  <c r="V11" i="18"/>
  <c r="U11" i="18"/>
  <c r="T11" i="18"/>
  <c r="S11" i="18"/>
  <c r="R11" i="18"/>
  <c r="Q11" i="18"/>
  <c r="P11" i="18"/>
  <c r="O11" i="18"/>
  <c r="N11" i="18"/>
  <c r="M11" i="18"/>
  <c r="V10" i="18"/>
  <c r="U10" i="18"/>
  <c r="T10" i="18"/>
  <c r="S10" i="18"/>
  <c r="R10" i="18"/>
  <c r="Q10" i="18"/>
  <c r="P10" i="18"/>
  <c r="O10" i="18"/>
  <c r="N10" i="18"/>
  <c r="M10" i="18"/>
  <c r="V9" i="18"/>
  <c r="U9" i="18"/>
  <c r="T9" i="18"/>
  <c r="S9" i="18"/>
  <c r="R9" i="18"/>
  <c r="Q9" i="18"/>
  <c r="P9" i="18"/>
  <c r="O9" i="18"/>
  <c r="N9" i="18"/>
  <c r="M9" i="18"/>
  <c r="V8" i="18"/>
  <c r="U8" i="18"/>
  <c r="T8" i="18"/>
  <c r="S8" i="18"/>
  <c r="R8" i="18"/>
  <c r="Q8" i="18"/>
  <c r="P8" i="18"/>
  <c r="O8" i="18"/>
  <c r="N8" i="18"/>
  <c r="M8" i="18"/>
  <c r="V7" i="18"/>
  <c r="U7" i="18"/>
  <c r="T7" i="18"/>
  <c r="S7" i="18"/>
  <c r="R7" i="18"/>
  <c r="Q7" i="18"/>
  <c r="P7" i="18"/>
  <c r="O7" i="18"/>
  <c r="N7" i="18"/>
  <c r="M7" i="18"/>
  <c r="V6" i="18"/>
  <c r="U6" i="18"/>
  <c r="T6" i="18"/>
  <c r="S6" i="18"/>
  <c r="R6" i="18"/>
  <c r="Q6" i="18"/>
  <c r="P6" i="18"/>
  <c r="O6" i="18"/>
  <c r="N6" i="18"/>
  <c r="M6" i="18"/>
  <c r="K3" i="18"/>
  <c r="J3" i="18"/>
  <c r="I3" i="18"/>
  <c r="H3" i="18"/>
  <c r="G3" i="18"/>
  <c r="F3" i="18"/>
  <c r="E3" i="18"/>
  <c r="D3" i="18"/>
  <c r="C3" i="18"/>
  <c r="B3" i="18"/>
  <c r="K2" i="18"/>
  <c r="J2" i="18"/>
  <c r="I2" i="18"/>
  <c r="H2" i="18"/>
  <c r="G2" i="18"/>
  <c r="F2" i="18"/>
  <c r="E2" i="18"/>
  <c r="D2" i="18"/>
  <c r="C2" i="18"/>
  <c r="B2" i="18"/>
  <c r="B21" i="17"/>
  <c r="C21" i="17"/>
  <c r="D21" i="17"/>
  <c r="E21" i="17"/>
  <c r="F21" i="17"/>
  <c r="G21" i="17"/>
  <c r="H21" i="17"/>
  <c r="I21" i="17"/>
  <c r="J21" i="17"/>
  <c r="K21" i="17"/>
  <c r="B22" i="17"/>
  <c r="C22" i="17"/>
  <c r="D22" i="17"/>
  <c r="E22" i="17"/>
  <c r="F22" i="17"/>
  <c r="G22" i="17"/>
  <c r="H22" i="17"/>
  <c r="I22" i="17"/>
  <c r="J22" i="17"/>
  <c r="K22" i="17"/>
  <c r="B23" i="17"/>
  <c r="C23" i="17"/>
  <c r="D23" i="17"/>
  <c r="E23" i="17"/>
  <c r="F23" i="17"/>
  <c r="G23" i="17"/>
  <c r="H23" i="17"/>
  <c r="I23" i="17"/>
  <c r="J23" i="17"/>
  <c r="K23" i="17"/>
  <c r="B24" i="17"/>
  <c r="C24" i="17"/>
  <c r="D24" i="17"/>
  <c r="E24" i="17"/>
  <c r="F24" i="17"/>
  <c r="G24" i="17"/>
  <c r="H24" i="17"/>
  <c r="I24" i="17"/>
  <c r="J24" i="17"/>
  <c r="K24" i="17"/>
  <c r="B25" i="17"/>
  <c r="C25" i="17"/>
  <c r="D25" i="17"/>
  <c r="E25" i="17"/>
  <c r="F25" i="17"/>
  <c r="G25" i="17"/>
  <c r="H25" i="17"/>
  <c r="I25" i="17"/>
  <c r="J25" i="17"/>
  <c r="K25" i="17"/>
  <c r="B26" i="17"/>
  <c r="C26" i="17"/>
  <c r="D26" i="17"/>
  <c r="E26" i="17"/>
  <c r="F26" i="17"/>
  <c r="G26" i="17"/>
  <c r="H26" i="17"/>
  <c r="I26" i="17"/>
  <c r="J26" i="17"/>
  <c r="K26" i="17"/>
  <c r="B27" i="17"/>
  <c r="C27" i="17"/>
  <c r="D27" i="17"/>
  <c r="E27" i="17"/>
  <c r="F27" i="17"/>
  <c r="G27" i="17"/>
  <c r="H27" i="17"/>
  <c r="I27" i="17"/>
  <c r="J27" i="17"/>
  <c r="K27" i="17"/>
  <c r="B28" i="17"/>
  <c r="C28" i="17"/>
  <c r="D28" i="17"/>
  <c r="E28" i="17"/>
  <c r="F28" i="17"/>
  <c r="G28" i="17"/>
  <c r="H28" i="17"/>
  <c r="I28" i="17"/>
  <c r="J28" i="17"/>
  <c r="K28" i="17"/>
  <c r="B29" i="17"/>
  <c r="C29" i="17"/>
  <c r="D29" i="17"/>
  <c r="E29" i="17"/>
  <c r="F29" i="17"/>
  <c r="G29" i="17"/>
  <c r="H29" i="17"/>
  <c r="I29" i="17"/>
  <c r="J29" i="17"/>
  <c r="K29" i="17"/>
  <c r="B30" i="17"/>
  <c r="C30" i="17"/>
  <c r="D30" i="17"/>
  <c r="E30" i="17"/>
  <c r="F30" i="17"/>
  <c r="G30" i="17"/>
  <c r="H30" i="17"/>
  <c r="I30" i="17"/>
  <c r="J30" i="17"/>
  <c r="K30" i="17"/>
  <c r="B31" i="17"/>
  <c r="C31" i="17"/>
  <c r="D31" i="17"/>
  <c r="E31" i="17"/>
  <c r="F31" i="17"/>
  <c r="G31" i="17"/>
  <c r="H31" i="17"/>
  <c r="I31" i="17"/>
  <c r="J31" i="17"/>
  <c r="K31" i="17"/>
  <c r="A21" i="17"/>
  <c r="A22" i="17"/>
  <c r="A23" i="17"/>
  <c r="A24" i="17"/>
  <c r="A25" i="17"/>
  <c r="A26" i="17"/>
  <c r="A27" i="17"/>
  <c r="A28" i="17"/>
  <c r="A29" i="17"/>
  <c r="A30" i="17"/>
  <c r="A31" i="17"/>
  <c r="L9" i="17"/>
  <c r="M9" i="17"/>
  <c r="N9" i="17"/>
  <c r="O9" i="17"/>
  <c r="P9" i="17"/>
  <c r="Q9" i="17"/>
  <c r="R9" i="17"/>
  <c r="S9" i="17"/>
  <c r="T9" i="17"/>
  <c r="U9" i="17"/>
  <c r="K20" i="17"/>
  <c r="J20" i="17"/>
  <c r="I20" i="17"/>
  <c r="H20" i="17"/>
  <c r="G20" i="17"/>
  <c r="F20" i="17"/>
  <c r="E20" i="17"/>
  <c r="D20" i="17"/>
  <c r="C20" i="17"/>
  <c r="B20" i="17"/>
  <c r="A20" i="17"/>
  <c r="U17" i="17"/>
  <c r="T17" i="17"/>
  <c r="S17" i="17"/>
  <c r="R17" i="17"/>
  <c r="Q17" i="17"/>
  <c r="P17" i="17"/>
  <c r="O17" i="17"/>
  <c r="N17" i="17"/>
  <c r="M17" i="17"/>
  <c r="L17" i="17"/>
  <c r="U16" i="17"/>
  <c r="T16" i="17"/>
  <c r="S16" i="17"/>
  <c r="R16" i="17"/>
  <c r="Q16" i="17"/>
  <c r="P16" i="17"/>
  <c r="O16" i="17"/>
  <c r="N16" i="17"/>
  <c r="M16" i="17"/>
  <c r="L16" i="17"/>
  <c r="U15" i="17"/>
  <c r="T15" i="17"/>
  <c r="S15" i="17"/>
  <c r="R15" i="17"/>
  <c r="Q15" i="17"/>
  <c r="P15" i="17"/>
  <c r="O15" i="17"/>
  <c r="N15" i="17"/>
  <c r="M15" i="17"/>
  <c r="L15" i="17"/>
  <c r="U14" i="17"/>
  <c r="T14" i="17"/>
  <c r="S14" i="17"/>
  <c r="R14" i="17"/>
  <c r="Q14" i="17"/>
  <c r="P14" i="17"/>
  <c r="O14" i="17"/>
  <c r="N14" i="17"/>
  <c r="M14" i="17"/>
  <c r="L14" i="17"/>
  <c r="U13" i="17"/>
  <c r="T13" i="17"/>
  <c r="S13" i="17"/>
  <c r="R13" i="17"/>
  <c r="Q13" i="17"/>
  <c r="P13" i="17"/>
  <c r="O13" i="17"/>
  <c r="N13" i="17"/>
  <c r="M13" i="17"/>
  <c r="L13" i="17"/>
  <c r="U12" i="17"/>
  <c r="T12" i="17"/>
  <c r="S12" i="17"/>
  <c r="R12" i="17"/>
  <c r="Q12" i="17"/>
  <c r="P12" i="17"/>
  <c r="O12" i="17"/>
  <c r="N12" i="17"/>
  <c r="M12" i="17"/>
  <c r="L12" i="17"/>
  <c r="U11" i="17"/>
  <c r="T11" i="17"/>
  <c r="S11" i="17"/>
  <c r="R11" i="17"/>
  <c r="Q11" i="17"/>
  <c r="P11" i="17"/>
  <c r="O11" i="17"/>
  <c r="N11" i="17"/>
  <c r="M11" i="17"/>
  <c r="L11" i="17"/>
  <c r="U10" i="17"/>
  <c r="T10" i="17"/>
  <c r="S10" i="17"/>
  <c r="R10" i="17"/>
  <c r="Q10" i="17"/>
  <c r="P10" i="17"/>
  <c r="O10" i="17"/>
  <c r="N10" i="17"/>
  <c r="M10" i="17"/>
  <c r="L10" i="17"/>
  <c r="U8" i="17"/>
  <c r="T8" i="17"/>
  <c r="S8" i="17"/>
  <c r="R8" i="17"/>
  <c r="Q8" i="17"/>
  <c r="P8" i="17"/>
  <c r="O8" i="17"/>
  <c r="N8" i="17"/>
  <c r="M8" i="17"/>
  <c r="L8" i="17"/>
  <c r="U7" i="17"/>
  <c r="T7" i="17"/>
  <c r="S7" i="17"/>
  <c r="R7" i="17"/>
  <c r="Q7" i="17"/>
  <c r="P7" i="17"/>
  <c r="O7" i="17"/>
  <c r="N7" i="17"/>
  <c r="M7" i="17"/>
  <c r="L7" i="17"/>
  <c r="U6" i="17"/>
  <c r="T6" i="17"/>
  <c r="S6" i="17"/>
  <c r="R6" i="17"/>
  <c r="Q6" i="17"/>
  <c r="P6" i="17"/>
  <c r="O6" i="17"/>
  <c r="N6" i="17"/>
  <c r="M6" i="17"/>
  <c r="M20" i="17" s="1"/>
  <c r="L6" i="17"/>
  <c r="K3" i="17"/>
  <c r="J3" i="17"/>
  <c r="I3" i="17"/>
  <c r="H3" i="17"/>
  <c r="G3" i="17"/>
  <c r="F3" i="17"/>
  <c r="E3" i="17"/>
  <c r="D3" i="17"/>
  <c r="C3" i="17"/>
  <c r="B3" i="17"/>
  <c r="K2" i="17"/>
  <c r="J2" i="17"/>
  <c r="I2" i="17"/>
  <c r="H2" i="17"/>
  <c r="G2" i="17"/>
  <c r="F2" i="17"/>
  <c r="E2" i="17"/>
  <c r="D2" i="17"/>
  <c r="C2" i="17"/>
  <c r="B2" i="17"/>
  <c r="L31" i="16"/>
  <c r="K31" i="16"/>
  <c r="J31" i="16"/>
  <c r="I31" i="16"/>
  <c r="H31" i="16"/>
  <c r="G31" i="16"/>
  <c r="F31" i="16"/>
  <c r="E31" i="16"/>
  <c r="D31" i="16"/>
  <c r="C31" i="16"/>
  <c r="B31" i="16"/>
  <c r="A31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L29" i="16"/>
  <c r="K29" i="16"/>
  <c r="J29" i="16"/>
  <c r="I29" i="16"/>
  <c r="H29" i="16"/>
  <c r="G29" i="16"/>
  <c r="F29" i="16"/>
  <c r="E29" i="16"/>
  <c r="D29" i="16"/>
  <c r="C29" i="16"/>
  <c r="B29" i="16"/>
  <c r="A29" i="16"/>
  <c r="L28" i="16"/>
  <c r="K28" i="16"/>
  <c r="J28" i="16"/>
  <c r="I28" i="16"/>
  <c r="H28" i="16"/>
  <c r="G28" i="16"/>
  <c r="F28" i="16"/>
  <c r="E28" i="16"/>
  <c r="D28" i="16"/>
  <c r="C28" i="16"/>
  <c r="B28" i="16"/>
  <c r="A28" i="16"/>
  <c r="L27" i="16"/>
  <c r="K27" i="16"/>
  <c r="J27" i="16"/>
  <c r="I27" i="16"/>
  <c r="H27" i="16"/>
  <c r="G27" i="16"/>
  <c r="F27" i="16"/>
  <c r="E27" i="16"/>
  <c r="D27" i="16"/>
  <c r="C27" i="16"/>
  <c r="B27" i="16"/>
  <c r="A27" i="16"/>
  <c r="L26" i="16"/>
  <c r="K26" i="16"/>
  <c r="J26" i="16"/>
  <c r="I26" i="16"/>
  <c r="H26" i="16"/>
  <c r="G26" i="16"/>
  <c r="F26" i="16"/>
  <c r="E26" i="16"/>
  <c r="D26" i="16"/>
  <c r="C26" i="16"/>
  <c r="B26" i="16"/>
  <c r="A26" i="16"/>
  <c r="L25" i="16"/>
  <c r="K25" i="16"/>
  <c r="J25" i="16"/>
  <c r="I25" i="16"/>
  <c r="H25" i="16"/>
  <c r="G25" i="16"/>
  <c r="F25" i="16"/>
  <c r="E25" i="16"/>
  <c r="D25" i="16"/>
  <c r="C25" i="16"/>
  <c r="B25" i="16"/>
  <c r="A25" i="16"/>
  <c r="L24" i="16"/>
  <c r="K24" i="16"/>
  <c r="J24" i="16"/>
  <c r="I24" i="16"/>
  <c r="H24" i="16"/>
  <c r="G24" i="16"/>
  <c r="F24" i="16"/>
  <c r="E24" i="16"/>
  <c r="D24" i="16"/>
  <c r="C24" i="16"/>
  <c r="B24" i="16"/>
  <c r="A24" i="16"/>
  <c r="L23" i="16"/>
  <c r="K23" i="16"/>
  <c r="J23" i="16"/>
  <c r="I23" i="16"/>
  <c r="H23" i="16"/>
  <c r="G23" i="16"/>
  <c r="F23" i="16"/>
  <c r="E23" i="16"/>
  <c r="D23" i="16"/>
  <c r="C23" i="16"/>
  <c r="B23" i="16"/>
  <c r="A23" i="16"/>
  <c r="L22" i="16"/>
  <c r="K22" i="16"/>
  <c r="J22" i="16"/>
  <c r="I22" i="16"/>
  <c r="H22" i="16"/>
  <c r="G22" i="16"/>
  <c r="F22" i="16"/>
  <c r="E22" i="16"/>
  <c r="D22" i="16"/>
  <c r="C22" i="16"/>
  <c r="B22" i="16"/>
  <c r="A22" i="16"/>
  <c r="L21" i="16"/>
  <c r="K21" i="16"/>
  <c r="J21" i="16"/>
  <c r="I21" i="16"/>
  <c r="H21" i="16"/>
  <c r="G21" i="16"/>
  <c r="F21" i="16"/>
  <c r="E21" i="16"/>
  <c r="D21" i="16"/>
  <c r="C21" i="16"/>
  <c r="B21" i="16"/>
  <c r="A21" i="16"/>
  <c r="L20" i="16"/>
  <c r="K20" i="16"/>
  <c r="J20" i="16"/>
  <c r="I20" i="16"/>
  <c r="H20" i="16"/>
  <c r="G20" i="16"/>
  <c r="F20" i="16"/>
  <c r="E20" i="16"/>
  <c r="D20" i="16"/>
  <c r="C20" i="16"/>
  <c r="B20" i="16"/>
  <c r="A20" i="16"/>
  <c r="W17" i="16"/>
  <c r="V17" i="16"/>
  <c r="U17" i="16"/>
  <c r="T17" i="16"/>
  <c r="S17" i="16"/>
  <c r="R17" i="16"/>
  <c r="Q17" i="16"/>
  <c r="P17" i="16"/>
  <c r="O17" i="16"/>
  <c r="N17" i="16"/>
  <c r="M17" i="16"/>
  <c r="W16" i="16"/>
  <c r="V16" i="16"/>
  <c r="U16" i="16"/>
  <c r="T16" i="16"/>
  <c r="S16" i="16"/>
  <c r="R16" i="16"/>
  <c r="Q16" i="16"/>
  <c r="P16" i="16"/>
  <c r="O16" i="16"/>
  <c r="N16" i="16"/>
  <c r="M16" i="16"/>
  <c r="W15" i="16"/>
  <c r="V15" i="16"/>
  <c r="U15" i="16"/>
  <c r="T15" i="16"/>
  <c r="S15" i="16"/>
  <c r="R15" i="16"/>
  <c r="Q15" i="16"/>
  <c r="P15" i="16"/>
  <c r="O15" i="16"/>
  <c r="N15" i="16"/>
  <c r="M15" i="16"/>
  <c r="W14" i="16"/>
  <c r="V14" i="16"/>
  <c r="U14" i="16"/>
  <c r="T14" i="16"/>
  <c r="S14" i="16"/>
  <c r="R14" i="16"/>
  <c r="Q14" i="16"/>
  <c r="P14" i="16"/>
  <c r="O14" i="16"/>
  <c r="N14" i="16"/>
  <c r="M14" i="16"/>
  <c r="W13" i="16"/>
  <c r="V13" i="16"/>
  <c r="U13" i="16"/>
  <c r="T13" i="16"/>
  <c r="S13" i="16"/>
  <c r="R13" i="16"/>
  <c r="Q13" i="16"/>
  <c r="P13" i="16"/>
  <c r="O13" i="16"/>
  <c r="N13" i="16"/>
  <c r="M13" i="16"/>
  <c r="W12" i="16"/>
  <c r="V12" i="16"/>
  <c r="U12" i="16"/>
  <c r="T12" i="16"/>
  <c r="S12" i="16"/>
  <c r="R12" i="16"/>
  <c r="Q12" i="16"/>
  <c r="P12" i="16"/>
  <c r="O12" i="16"/>
  <c r="N12" i="16"/>
  <c r="M12" i="16"/>
  <c r="W11" i="16"/>
  <c r="V11" i="16"/>
  <c r="U11" i="16"/>
  <c r="T11" i="16"/>
  <c r="S11" i="16"/>
  <c r="R11" i="16"/>
  <c r="Q11" i="16"/>
  <c r="P11" i="16"/>
  <c r="O11" i="16"/>
  <c r="N11" i="16"/>
  <c r="M11" i="16"/>
  <c r="W10" i="16"/>
  <c r="V10" i="16"/>
  <c r="U10" i="16"/>
  <c r="T10" i="16"/>
  <c r="S10" i="16"/>
  <c r="R10" i="16"/>
  <c r="Q10" i="16"/>
  <c r="P10" i="16"/>
  <c r="O10" i="16"/>
  <c r="N10" i="16"/>
  <c r="M10" i="16"/>
  <c r="W9" i="16"/>
  <c r="V9" i="16"/>
  <c r="U9" i="16"/>
  <c r="T9" i="16"/>
  <c r="S9" i="16"/>
  <c r="R9" i="16"/>
  <c r="Q9" i="16"/>
  <c r="P9" i="16"/>
  <c r="O9" i="16"/>
  <c r="N9" i="16"/>
  <c r="M9" i="16"/>
  <c r="W8" i="16"/>
  <c r="V8" i="16"/>
  <c r="U8" i="16"/>
  <c r="T8" i="16"/>
  <c r="S8" i="16"/>
  <c r="R8" i="16"/>
  <c r="Q8" i="16"/>
  <c r="P8" i="16"/>
  <c r="O8" i="16"/>
  <c r="N8" i="16"/>
  <c r="M8" i="16"/>
  <c r="W7" i="16"/>
  <c r="V7" i="16"/>
  <c r="U7" i="16"/>
  <c r="T7" i="16"/>
  <c r="S7" i="16"/>
  <c r="R7" i="16"/>
  <c r="Q7" i="16"/>
  <c r="P7" i="16"/>
  <c r="O7" i="16"/>
  <c r="N7" i="16"/>
  <c r="M7" i="16"/>
  <c r="W6" i="16"/>
  <c r="V6" i="16"/>
  <c r="U6" i="16"/>
  <c r="T6" i="16"/>
  <c r="S6" i="16"/>
  <c r="R6" i="16"/>
  <c r="Q6" i="16"/>
  <c r="P6" i="16"/>
  <c r="O6" i="16"/>
  <c r="N6" i="16"/>
  <c r="M6" i="16"/>
  <c r="L3" i="16"/>
  <c r="K3" i="16"/>
  <c r="J3" i="16"/>
  <c r="I3" i="16"/>
  <c r="H3" i="16"/>
  <c r="G3" i="16"/>
  <c r="F3" i="16"/>
  <c r="E3" i="16"/>
  <c r="D3" i="16"/>
  <c r="C3" i="16"/>
  <c r="B3" i="16"/>
  <c r="L2" i="16"/>
  <c r="K2" i="16"/>
  <c r="J2" i="16"/>
  <c r="I2" i="16"/>
  <c r="H2" i="16"/>
  <c r="G2" i="16"/>
  <c r="F2" i="16"/>
  <c r="E2" i="16"/>
  <c r="D2" i="16"/>
  <c r="C2" i="16"/>
  <c r="B2" i="16"/>
  <c r="M21" i="15"/>
  <c r="N21" i="15"/>
  <c r="O21" i="15"/>
  <c r="P21" i="15"/>
  <c r="Q21" i="15"/>
  <c r="R21" i="15"/>
  <c r="S21" i="15"/>
  <c r="T21" i="15"/>
  <c r="U21" i="15"/>
  <c r="V21" i="15"/>
  <c r="W21" i="15"/>
  <c r="M22" i="15"/>
  <c r="N22" i="15"/>
  <c r="O22" i="15"/>
  <c r="P22" i="15"/>
  <c r="Q22" i="15"/>
  <c r="R22" i="15"/>
  <c r="S22" i="15"/>
  <c r="T22" i="15"/>
  <c r="U22" i="15"/>
  <c r="V22" i="15"/>
  <c r="W22" i="15"/>
  <c r="M23" i="15"/>
  <c r="N23" i="15"/>
  <c r="O23" i="15"/>
  <c r="P23" i="15"/>
  <c r="Q23" i="15"/>
  <c r="R23" i="15"/>
  <c r="S23" i="15"/>
  <c r="T23" i="15"/>
  <c r="U23" i="15"/>
  <c r="V23" i="15"/>
  <c r="W23" i="15"/>
  <c r="M24" i="15"/>
  <c r="N24" i="15"/>
  <c r="O24" i="15"/>
  <c r="P24" i="15"/>
  <c r="Q24" i="15"/>
  <c r="R24" i="15"/>
  <c r="S24" i="15"/>
  <c r="T24" i="15"/>
  <c r="U24" i="15"/>
  <c r="V24" i="15"/>
  <c r="W24" i="15"/>
  <c r="M25" i="15"/>
  <c r="N25" i="15"/>
  <c r="O25" i="15"/>
  <c r="P25" i="15"/>
  <c r="Q25" i="15"/>
  <c r="R25" i="15"/>
  <c r="S25" i="15"/>
  <c r="T25" i="15"/>
  <c r="U25" i="15"/>
  <c r="V25" i="15"/>
  <c r="W25" i="15"/>
  <c r="M26" i="15"/>
  <c r="N26" i="15"/>
  <c r="O26" i="15"/>
  <c r="P26" i="15"/>
  <c r="Q26" i="15"/>
  <c r="R26" i="15"/>
  <c r="S26" i="15"/>
  <c r="T26" i="15"/>
  <c r="U26" i="15"/>
  <c r="V26" i="15"/>
  <c r="W26" i="15"/>
  <c r="M27" i="15"/>
  <c r="N27" i="15"/>
  <c r="O27" i="15"/>
  <c r="P27" i="15"/>
  <c r="Q27" i="15"/>
  <c r="R27" i="15"/>
  <c r="S27" i="15"/>
  <c r="T27" i="15"/>
  <c r="U27" i="15"/>
  <c r="V27" i="15"/>
  <c r="W27" i="15"/>
  <c r="M28" i="15"/>
  <c r="N28" i="15"/>
  <c r="O28" i="15"/>
  <c r="P28" i="15"/>
  <c r="Q28" i="15"/>
  <c r="R28" i="15"/>
  <c r="S28" i="15"/>
  <c r="T28" i="15"/>
  <c r="U28" i="15"/>
  <c r="V28" i="15"/>
  <c r="W28" i="15"/>
  <c r="M29" i="15"/>
  <c r="N29" i="15"/>
  <c r="O29" i="15"/>
  <c r="P29" i="15"/>
  <c r="Q29" i="15"/>
  <c r="R29" i="15"/>
  <c r="S29" i="15"/>
  <c r="T29" i="15"/>
  <c r="U29" i="15"/>
  <c r="V29" i="15"/>
  <c r="W29" i="15"/>
  <c r="M30" i="15"/>
  <c r="N30" i="15"/>
  <c r="O30" i="15"/>
  <c r="P30" i="15"/>
  <c r="Q30" i="15"/>
  <c r="R30" i="15"/>
  <c r="S30" i="15"/>
  <c r="T30" i="15"/>
  <c r="U30" i="15"/>
  <c r="V30" i="15"/>
  <c r="W30" i="15"/>
  <c r="M31" i="15"/>
  <c r="N31" i="15"/>
  <c r="O31" i="15"/>
  <c r="P31" i="15"/>
  <c r="Q31" i="15"/>
  <c r="R31" i="15"/>
  <c r="S31" i="15"/>
  <c r="T31" i="15"/>
  <c r="U31" i="15"/>
  <c r="V31" i="15"/>
  <c r="W31" i="15"/>
  <c r="B21" i="15"/>
  <c r="C21" i="15"/>
  <c r="D21" i="15"/>
  <c r="E21" i="15"/>
  <c r="F21" i="15"/>
  <c r="G21" i="15"/>
  <c r="H21" i="15"/>
  <c r="I21" i="15"/>
  <c r="J21" i="15"/>
  <c r="K21" i="15"/>
  <c r="L21" i="15"/>
  <c r="B22" i="15"/>
  <c r="C22" i="15"/>
  <c r="D22" i="15"/>
  <c r="E22" i="15"/>
  <c r="F22" i="15"/>
  <c r="G22" i="15"/>
  <c r="H22" i="15"/>
  <c r="I22" i="15"/>
  <c r="J22" i="15"/>
  <c r="K22" i="15"/>
  <c r="L22" i="15"/>
  <c r="B23" i="15"/>
  <c r="C23" i="15"/>
  <c r="D23" i="15"/>
  <c r="E23" i="15"/>
  <c r="F23" i="15"/>
  <c r="G23" i="15"/>
  <c r="H23" i="15"/>
  <c r="I23" i="15"/>
  <c r="J23" i="15"/>
  <c r="K23" i="15"/>
  <c r="L23" i="15"/>
  <c r="B24" i="15"/>
  <c r="C24" i="15"/>
  <c r="D24" i="15"/>
  <c r="E24" i="15"/>
  <c r="F24" i="15"/>
  <c r="G24" i="15"/>
  <c r="H24" i="15"/>
  <c r="I24" i="15"/>
  <c r="J24" i="15"/>
  <c r="K24" i="15"/>
  <c r="L24" i="15"/>
  <c r="B25" i="15"/>
  <c r="C25" i="15"/>
  <c r="D25" i="15"/>
  <c r="E25" i="15"/>
  <c r="F25" i="15"/>
  <c r="G25" i="15"/>
  <c r="H25" i="15"/>
  <c r="I25" i="15"/>
  <c r="J25" i="15"/>
  <c r="K25" i="15"/>
  <c r="L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B29" i="15"/>
  <c r="C29" i="15"/>
  <c r="D29" i="15"/>
  <c r="E29" i="15"/>
  <c r="F29" i="15"/>
  <c r="G29" i="15"/>
  <c r="H29" i="15"/>
  <c r="I29" i="15"/>
  <c r="J29" i="15"/>
  <c r="K29" i="15"/>
  <c r="L29" i="15"/>
  <c r="B30" i="15"/>
  <c r="C30" i="15"/>
  <c r="D30" i="15"/>
  <c r="E30" i="15"/>
  <c r="F30" i="15"/>
  <c r="G30" i="15"/>
  <c r="H30" i="15"/>
  <c r="I30" i="15"/>
  <c r="J30" i="15"/>
  <c r="K30" i="15"/>
  <c r="L30" i="15"/>
  <c r="B31" i="15"/>
  <c r="C31" i="15"/>
  <c r="D31" i="15"/>
  <c r="E31" i="15"/>
  <c r="F31" i="15"/>
  <c r="G31" i="15"/>
  <c r="H31" i="15"/>
  <c r="I31" i="15"/>
  <c r="J31" i="15"/>
  <c r="K31" i="15"/>
  <c r="L31" i="15"/>
  <c r="J20" i="15"/>
  <c r="K20" i="15"/>
  <c r="L20" i="15"/>
  <c r="I20" i="15"/>
  <c r="H20" i="15"/>
  <c r="G20" i="15"/>
  <c r="F20" i="15"/>
  <c r="E20" i="15"/>
  <c r="D20" i="15"/>
  <c r="C20" i="15"/>
  <c r="B20" i="15"/>
  <c r="A21" i="15"/>
  <c r="A22" i="15"/>
  <c r="A23" i="15"/>
  <c r="A24" i="15"/>
  <c r="A25" i="15"/>
  <c r="A26" i="15"/>
  <c r="A27" i="15"/>
  <c r="A28" i="15"/>
  <c r="A29" i="15"/>
  <c r="A30" i="15"/>
  <c r="A31" i="15"/>
  <c r="W16" i="15"/>
  <c r="AG16" i="15"/>
  <c r="AK16" i="15"/>
  <c r="AL16" i="15"/>
  <c r="V16" i="15"/>
  <c r="U16" i="15"/>
  <c r="T16" i="15"/>
  <c r="S16" i="15"/>
  <c r="R16" i="15"/>
  <c r="Q16" i="15"/>
  <c r="P16" i="15"/>
  <c r="O16" i="15"/>
  <c r="N16" i="15"/>
  <c r="M16" i="15"/>
  <c r="L2" i="15"/>
  <c r="L3" i="15"/>
  <c r="W6" i="15"/>
  <c r="W7" i="15"/>
  <c r="W8" i="15"/>
  <c r="W9" i="15"/>
  <c r="W10" i="15"/>
  <c r="W11" i="15"/>
  <c r="W12" i="15"/>
  <c r="W13" i="15"/>
  <c r="W14" i="15"/>
  <c r="W15" i="15"/>
  <c r="W17" i="15"/>
  <c r="C2" i="14"/>
  <c r="D2" i="14"/>
  <c r="E2" i="14"/>
  <c r="F2" i="14"/>
  <c r="G2" i="14"/>
  <c r="H2" i="14"/>
  <c r="I2" i="14"/>
  <c r="C3" i="14"/>
  <c r="U17" i="14" s="1"/>
  <c r="D3" i="14"/>
  <c r="V17" i="14" s="1"/>
  <c r="E3" i="14"/>
  <c r="W17" i="14" s="1"/>
  <c r="F3" i="14"/>
  <c r="G3" i="14"/>
  <c r="H3" i="14"/>
  <c r="Z17" i="14" s="1"/>
  <c r="I3" i="14"/>
  <c r="AA17" i="14" s="1"/>
  <c r="B2" i="14"/>
  <c r="B3" i="14"/>
  <c r="K17" i="14"/>
  <c r="L17" i="14"/>
  <c r="M17" i="14"/>
  <c r="N17" i="14"/>
  <c r="O17" i="14"/>
  <c r="P17" i="14"/>
  <c r="Q17" i="14"/>
  <c r="Q31" i="14" s="1"/>
  <c r="R17" i="14"/>
  <c r="R31" i="14" s="1"/>
  <c r="X17" i="14"/>
  <c r="Y17" i="14"/>
  <c r="AD17" i="14" s="1"/>
  <c r="B31" i="14"/>
  <c r="C31" i="14"/>
  <c r="D31" i="14"/>
  <c r="E31" i="14"/>
  <c r="F31" i="14"/>
  <c r="G31" i="14"/>
  <c r="H31" i="14"/>
  <c r="I31" i="14"/>
  <c r="K31" i="14"/>
  <c r="L31" i="14"/>
  <c r="M31" i="14"/>
  <c r="N31" i="14"/>
  <c r="O31" i="14"/>
  <c r="P31" i="14"/>
  <c r="U31" i="14"/>
  <c r="V31" i="14"/>
  <c r="W31" i="14"/>
  <c r="X31" i="14"/>
  <c r="AD31" i="14" s="1"/>
  <c r="Y31" i="14"/>
  <c r="Z31" i="14"/>
  <c r="AE31" i="14" s="1"/>
  <c r="AA31" i="14"/>
  <c r="A31" i="14"/>
  <c r="A20" i="15"/>
  <c r="V17" i="15"/>
  <c r="U17" i="15"/>
  <c r="T17" i="15"/>
  <c r="S17" i="15"/>
  <c r="R17" i="15"/>
  <c r="Q17" i="15"/>
  <c r="P17" i="15"/>
  <c r="O17" i="15"/>
  <c r="N17" i="15"/>
  <c r="M17" i="15"/>
  <c r="V15" i="15"/>
  <c r="U15" i="15"/>
  <c r="T15" i="15"/>
  <c r="S15" i="15"/>
  <c r="R15" i="15"/>
  <c r="Q15" i="15"/>
  <c r="P15" i="15"/>
  <c r="O15" i="15"/>
  <c r="N15" i="15"/>
  <c r="M15" i="15"/>
  <c r="V14" i="15"/>
  <c r="U14" i="15"/>
  <c r="T14" i="15"/>
  <c r="S14" i="15"/>
  <c r="R14" i="15"/>
  <c r="Q14" i="15"/>
  <c r="P14" i="15"/>
  <c r="O14" i="15"/>
  <c r="N14" i="15"/>
  <c r="M14" i="15"/>
  <c r="V13" i="15"/>
  <c r="U13" i="15"/>
  <c r="T13" i="15"/>
  <c r="S13" i="15"/>
  <c r="R13" i="15"/>
  <c r="Q13" i="15"/>
  <c r="P13" i="15"/>
  <c r="O13" i="15"/>
  <c r="N13" i="15"/>
  <c r="M13" i="15"/>
  <c r="V12" i="15"/>
  <c r="U12" i="15"/>
  <c r="T12" i="15"/>
  <c r="S12" i="15"/>
  <c r="R12" i="15"/>
  <c r="Q12" i="15"/>
  <c r="P12" i="15"/>
  <c r="O12" i="15"/>
  <c r="N12" i="15"/>
  <c r="M12" i="15"/>
  <c r="V11" i="15"/>
  <c r="U11" i="15"/>
  <c r="T11" i="15"/>
  <c r="S11" i="15"/>
  <c r="R11" i="15"/>
  <c r="Q11" i="15"/>
  <c r="P11" i="15"/>
  <c r="O11" i="15"/>
  <c r="N11" i="15"/>
  <c r="M11" i="15"/>
  <c r="V10" i="15"/>
  <c r="U10" i="15"/>
  <c r="T10" i="15"/>
  <c r="S10" i="15"/>
  <c r="R10" i="15"/>
  <c r="Q10" i="15"/>
  <c r="P10" i="15"/>
  <c r="O10" i="15"/>
  <c r="N10" i="15"/>
  <c r="M10" i="15"/>
  <c r="V9" i="15"/>
  <c r="U9" i="15"/>
  <c r="T9" i="15"/>
  <c r="S9" i="15"/>
  <c r="R9" i="15"/>
  <c r="Q9" i="15"/>
  <c r="P9" i="15"/>
  <c r="O9" i="15"/>
  <c r="N9" i="15"/>
  <c r="M9" i="15"/>
  <c r="V8" i="15"/>
  <c r="U8" i="15"/>
  <c r="T8" i="15"/>
  <c r="S8" i="15"/>
  <c r="R8" i="15"/>
  <c r="Q8" i="15"/>
  <c r="P8" i="15"/>
  <c r="O8" i="15"/>
  <c r="N8" i="15"/>
  <c r="M8" i="15"/>
  <c r="V7" i="15"/>
  <c r="U7" i="15"/>
  <c r="T7" i="15"/>
  <c r="S7" i="15"/>
  <c r="R7" i="15"/>
  <c r="Q7" i="15"/>
  <c r="P7" i="15"/>
  <c r="O7" i="15"/>
  <c r="N7" i="15"/>
  <c r="M7" i="15"/>
  <c r="V6" i="15"/>
  <c r="U6" i="15"/>
  <c r="T6" i="15"/>
  <c r="S6" i="15"/>
  <c r="R6" i="15"/>
  <c r="Q6" i="15"/>
  <c r="P6" i="15"/>
  <c r="O6" i="15"/>
  <c r="N6" i="15"/>
  <c r="N20" i="15" s="1"/>
  <c r="M6" i="15"/>
  <c r="K3" i="15"/>
  <c r="AF16" i="15" s="1"/>
  <c r="AH16" i="15" s="1"/>
  <c r="J3" i="15"/>
  <c r="AE16" i="15" s="1"/>
  <c r="AJ16" i="15" s="1"/>
  <c r="I3" i="15"/>
  <c r="H3" i="15"/>
  <c r="AC16" i="15" s="1"/>
  <c r="G3" i="15"/>
  <c r="F3" i="15"/>
  <c r="E3" i="15"/>
  <c r="D3" i="15"/>
  <c r="C3" i="15"/>
  <c r="B3" i="15"/>
  <c r="K2" i="15"/>
  <c r="J2" i="15"/>
  <c r="I2" i="15"/>
  <c r="AD16" i="15" s="1"/>
  <c r="H2" i="15"/>
  <c r="G2" i="15"/>
  <c r="AB16" i="15" s="1"/>
  <c r="AI16" i="15" s="1"/>
  <c r="F2" i="15"/>
  <c r="AA16" i="15" s="1"/>
  <c r="E2" i="15"/>
  <c r="Z16" i="15" s="1"/>
  <c r="D2" i="15"/>
  <c r="Y16" i="15" s="1"/>
  <c r="C2" i="15"/>
  <c r="X16" i="15" s="1"/>
  <c r="B2" i="15"/>
  <c r="I20" i="14"/>
  <c r="I21" i="14"/>
  <c r="I22" i="14"/>
  <c r="I23" i="14"/>
  <c r="I24" i="14"/>
  <c r="I25" i="14"/>
  <c r="I26" i="14"/>
  <c r="I27" i="14"/>
  <c r="I28" i="14"/>
  <c r="I29" i="14"/>
  <c r="I30" i="14"/>
  <c r="R20" i="14"/>
  <c r="R21" i="14"/>
  <c r="R22" i="14"/>
  <c r="R23" i="14"/>
  <c r="R24" i="14"/>
  <c r="R25" i="14"/>
  <c r="R26" i="14"/>
  <c r="R27" i="14"/>
  <c r="R28" i="14"/>
  <c r="R29" i="14"/>
  <c r="R30" i="14"/>
  <c r="R10" i="14"/>
  <c r="R11" i="14"/>
  <c r="R12" i="14"/>
  <c r="R13" i="14"/>
  <c r="R14" i="14"/>
  <c r="R15" i="14"/>
  <c r="R16" i="14"/>
  <c r="R9" i="14"/>
  <c r="R8" i="14"/>
  <c r="R7" i="14"/>
  <c r="R6" i="14"/>
  <c r="H30" i="14"/>
  <c r="G30" i="14"/>
  <c r="F30" i="14"/>
  <c r="E30" i="14"/>
  <c r="D30" i="14"/>
  <c r="C30" i="14"/>
  <c r="B30" i="14"/>
  <c r="A30" i="14"/>
  <c r="H29" i="14"/>
  <c r="G29" i="14"/>
  <c r="F29" i="14"/>
  <c r="E29" i="14"/>
  <c r="D29" i="14"/>
  <c r="C29" i="14"/>
  <c r="B29" i="14"/>
  <c r="A29" i="14"/>
  <c r="H28" i="14"/>
  <c r="G28" i="14"/>
  <c r="F28" i="14"/>
  <c r="E28" i="14"/>
  <c r="D28" i="14"/>
  <c r="C28" i="14"/>
  <c r="B28" i="14"/>
  <c r="A28" i="14"/>
  <c r="H27" i="14"/>
  <c r="G27" i="14"/>
  <c r="F27" i="14"/>
  <c r="E27" i="14"/>
  <c r="D27" i="14"/>
  <c r="C27" i="14"/>
  <c r="B27" i="14"/>
  <c r="A27" i="14"/>
  <c r="H26" i="14"/>
  <c r="G26" i="14"/>
  <c r="F26" i="14"/>
  <c r="E26" i="14"/>
  <c r="D26" i="14"/>
  <c r="C26" i="14"/>
  <c r="B26" i="14"/>
  <c r="A26" i="14"/>
  <c r="H25" i="14"/>
  <c r="G25" i="14"/>
  <c r="F25" i="14"/>
  <c r="E25" i="14"/>
  <c r="D25" i="14"/>
  <c r="C25" i="14"/>
  <c r="B25" i="14"/>
  <c r="A25" i="14"/>
  <c r="H24" i="14"/>
  <c r="G24" i="14"/>
  <c r="F24" i="14"/>
  <c r="E24" i="14"/>
  <c r="D24" i="14"/>
  <c r="C24" i="14"/>
  <c r="B24" i="14"/>
  <c r="A24" i="14"/>
  <c r="H23" i="14"/>
  <c r="G23" i="14"/>
  <c r="F23" i="14"/>
  <c r="E23" i="14"/>
  <c r="D23" i="14"/>
  <c r="C23" i="14"/>
  <c r="B23" i="14"/>
  <c r="A23" i="14"/>
  <c r="H22" i="14"/>
  <c r="G22" i="14"/>
  <c r="F22" i="14"/>
  <c r="E22" i="14"/>
  <c r="D22" i="14"/>
  <c r="C22" i="14"/>
  <c r="B22" i="14"/>
  <c r="A22" i="14"/>
  <c r="H21" i="14"/>
  <c r="G21" i="14"/>
  <c r="F21" i="14"/>
  <c r="E21" i="14"/>
  <c r="D21" i="14"/>
  <c r="C21" i="14"/>
  <c r="B21" i="14"/>
  <c r="A21" i="14"/>
  <c r="H20" i="14"/>
  <c r="G20" i="14"/>
  <c r="F20" i="14"/>
  <c r="E20" i="14"/>
  <c r="D20" i="14"/>
  <c r="C20" i="14"/>
  <c r="B20" i="14"/>
  <c r="A20" i="14"/>
  <c r="Q16" i="14"/>
  <c r="P16" i="14"/>
  <c r="O16" i="14"/>
  <c r="N16" i="14"/>
  <c r="M16" i="14"/>
  <c r="L16" i="14"/>
  <c r="K16" i="14"/>
  <c r="Q15" i="14"/>
  <c r="P15" i="14"/>
  <c r="O15" i="14"/>
  <c r="N15" i="14"/>
  <c r="M15" i="14"/>
  <c r="L15" i="14"/>
  <c r="K15" i="14"/>
  <c r="Q14" i="14"/>
  <c r="P14" i="14"/>
  <c r="O14" i="14"/>
  <c r="N14" i="14"/>
  <c r="M14" i="14"/>
  <c r="L14" i="14"/>
  <c r="K14" i="14"/>
  <c r="Q13" i="14"/>
  <c r="P13" i="14"/>
  <c r="O13" i="14"/>
  <c r="N13" i="14"/>
  <c r="M13" i="14"/>
  <c r="L13" i="14"/>
  <c r="K13" i="14"/>
  <c r="Q12" i="14"/>
  <c r="P12" i="14"/>
  <c r="O12" i="14"/>
  <c r="N12" i="14"/>
  <c r="M12" i="14"/>
  <c r="L12" i="14"/>
  <c r="K12" i="14"/>
  <c r="Q11" i="14"/>
  <c r="P11" i="14"/>
  <c r="O11" i="14"/>
  <c r="N11" i="14"/>
  <c r="M11" i="14"/>
  <c r="L11" i="14"/>
  <c r="K11" i="14"/>
  <c r="Q10" i="14"/>
  <c r="P10" i="14"/>
  <c r="O10" i="14"/>
  <c r="N10" i="14"/>
  <c r="M10" i="14"/>
  <c r="L10" i="14"/>
  <c r="K10" i="14"/>
  <c r="Q9" i="14"/>
  <c r="P9" i="14"/>
  <c r="O9" i="14"/>
  <c r="N9" i="14"/>
  <c r="M9" i="14"/>
  <c r="L9" i="14"/>
  <c r="K9" i="14"/>
  <c r="Q8" i="14"/>
  <c r="P8" i="14"/>
  <c r="O8" i="14"/>
  <c r="N8" i="14"/>
  <c r="M8" i="14"/>
  <c r="L8" i="14"/>
  <c r="K8" i="14"/>
  <c r="Q7" i="14"/>
  <c r="P7" i="14"/>
  <c r="O7" i="14"/>
  <c r="N7" i="14"/>
  <c r="M7" i="14"/>
  <c r="L7" i="14"/>
  <c r="K7" i="14"/>
  <c r="Q6" i="14"/>
  <c r="P6" i="14"/>
  <c r="O6" i="14"/>
  <c r="N6" i="14"/>
  <c r="M6" i="14"/>
  <c r="L6" i="14"/>
  <c r="K6" i="14"/>
  <c r="Z27" i="14"/>
  <c r="Y29" i="14"/>
  <c r="X20" i="14"/>
  <c r="W30" i="14"/>
  <c r="V20" i="14"/>
  <c r="U27" i="14"/>
  <c r="AD29" i="13"/>
  <c r="AC29" i="13"/>
  <c r="AB29" i="13"/>
  <c r="AA29" i="13"/>
  <c r="Z29" i="13"/>
  <c r="AD28" i="13"/>
  <c r="AC28" i="13"/>
  <c r="AB28" i="13"/>
  <c r="AA28" i="13"/>
  <c r="Z28" i="13"/>
  <c r="AD27" i="13"/>
  <c r="AC27" i="13"/>
  <c r="AB27" i="13"/>
  <c r="AA27" i="13"/>
  <c r="Z27" i="13"/>
  <c r="AD26" i="13"/>
  <c r="AC26" i="13"/>
  <c r="AB26" i="13"/>
  <c r="AA26" i="13"/>
  <c r="Z26" i="13"/>
  <c r="AD25" i="13"/>
  <c r="AC25" i="13"/>
  <c r="AB25" i="13"/>
  <c r="AA25" i="13"/>
  <c r="Z25" i="13"/>
  <c r="AD24" i="13"/>
  <c r="AC24" i="13"/>
  <c r="AB24" i="13"/>
  <c r="AA24" i="13"/>
  <c r="Z24" i="13"/>
  <c r="AD23" i="13"/>
  <c r="AC23" i="13"/>
  <c r="AB23" i="13"/>
  <c r="AA23" i="13"/>
  <c r="Z23" i="13"/>
  <c r="AD22" i="13"/>
  <c r="AC22" i="13"/>
  <c r="AB22" i="13"/>
  <c r="AA22" i="13"/>
  <c r="Z22" i="13"/>
  <c r="AD21" i="13"/>
  <c r="AC21" i="13"/>
  <c r="AB21" i="13"/>
  <c r="AA21" i="13"/>
  <c r="Z21" i="13"/>
  <c r="AD20" i="13"/>
  <c r="AC20" i="13"/>
  <c r="AB20" i="13"/>
  <c r="AA20" i="13"/>
  <c r="Z20" i="13"/>
  <c r="AD19" i="13"/>
  <c r="AC19" i="13"/>
  <c r="AB19" i="13"/>
  <c r="AA19" i="13"/>
  <c r="Z19" i="13"/>
  <c r="S20" i="13"/>
  <c r="T20" i="13"/>
  <c r="U20" i="13"/>
  <c r="V20" i="13"/>
  <c r="W20" i="13"/>
  <c r="X20" i="13"/>
  <c r="S21" i="13"/>
  <c r="T21" i="13"/>
  <c r="U21" i="13"/>
  <c r="V21" i="13"/>
  <c r="W21" i="13"/>
  <c r="X21" i="13"/>
  <c r="S22" i="13"/>
  <c r="T22" i="13"/>
  <c r="U22" i="13"/>
  <c r="V22" i="13"/>
  <c r="W22" i="13"/>
  <c r="X22" i="13"/>
  <c r="S23" i="13"/>
  <c r="T23" i="13"/>
  <c r="U23" i="13"/>
  <c r="V23" i="13"/>
  <c r="W23" i="13"/>
  <c r="X23" i="13"/>
  <c r="S24" i="13"/>
  <c r="T24" i="13"/>
  <c r="U24" i="13"/>
  <c r="V24" i="13"/>
  <c r="W24" i="13"/>
  <c r="X24" i="13"/>
  <c r="S25" i="13"/>
  <c r="T25" i="13"/>
  <c r="U25" i="13"/>
  <c r="V25" i="13"/>
  <c r="W25" i="13"/>
  <c r="X25" i="13"/>
  <c r="S26" i="13"/>
  <c r="T26" i="13"/>
  <c r="U26" i="13"/>
  <c r="V26" i="13"/>
  <c r="W26" i="13"/>
  <c r="X26" i="13"/>
  <c r="S27" i="13"/>
  <c r="T27" i="13"/>
  <c r="U27" i="13"/>
  <c r="V27" i="13"/>
  <c r="W27" i="13"/>
  <c r="X27" i="13"/>
  <c r="S28" i="13"/>
  <c r="T28" i="13"/>
  <c r="U28" i="13"/>
  <c r="V28" i="13"/>
  <c r="W28" i="13"/>
  <c r="X28" i="13"/>
  <c r="S29" i="13"/>
  <c r="T29" i="13"/>
  <c r="U29" i="13"/>
  <c r="V29" i="13"/>
  <c r="W29" i="13"/>
  <c r="X29" i="13"/>
  <c r="T19" i="13"/>
  <c r="U19" i="13"/>
  <c r="V19" i="13"/>
  <c r="W19" i="13"/>
  <c r="X19" i="13"/>
  <c r="S19" i="13"/>
  <c r="H29" i="13"/>
  <c r="G29" i="13"/>
  <c r="F29" i="13"/>
  <c r="E29" i="13"/>
  <c r="D29" i="13"/>
  <c r="C29" i="13"/>
  <c r="B29" i="13"/>
  <c r="A29" i="13"/>
  <c r="H28" i="13"/>
  <c r="G28" i="13"/>
  <c r="F28" i="13"/>
  <c r="E28" i="13"/>
  <c r="D28" i="13"/>
  <c r="C28" i="13"/>
  <c r="B28" i="13"/>
  <c r="A28" i="13"/>
  <c r="H27" i="13"/>
  <c r="G27" i="13"/>
  <c r="F27" i="13"/>
  <c r="E27" i="13"/>
  <c r="D27" i="13"/>
  <c r="C27" i="13"/>
  <c r="B27" i="13"/>
  <c r="A27" i="13"/>
  <c r="H26" i="13"/>
  <c r="G26" i="13"/>
  <c r="F26" i="13"/>
  <c r="E26" i="13"/>
  <c r="D26" i="13"/>
  <c r="C26" i="13"/>
  <c r="B26" i="13"/>
  <c r="A26" i="13"/>
  <c r="H25" i="13"/>
  <c r="G25" i="13"/>
  <c r="F25" i="13"/>
  <c r="E25" i="13"/>
  <c r="D25" i="13"/>
  <c r="C25" i="13"/>
  <c r="B25" i="13"/>
  <c r="A25" i="13"/>
  <c r="H24" i="13"/>
  <c r="G24" i="13"/>
  <c r="F24" i="13"/>
  <c r="E24" i="13"/>
  <c r="D24" i="13"/>
  <c r="C24" i="13"/>
  <c r="B24" i="13"/>
  <c r="A24" i="13"/>
  <c r="H23" i="13"/>
  <c r="G23" i="13"/>
  <c r="F23" i="13"/>
  <c r="E23" i="13"/>
  <c r="D23" i="13"/>
  <c r="C23" i="13"/>
  <c r="B23" i="13"/>
  <c r="A23" i="13"/>
  <c r="H22" i="13"/>
  <c r="G22" i="13"/>
  <c r="F22" i="13"/>
  <c r="E22" i="13"/>
  <c r="D22" i="13"/>
  <c r="C22" i="13"/>
  <c r="B22" i="13"/>
  <c r="A22" i="13"/>
  <c r="H21" i="13"/>
  <c r="G21" i="13"/>
  <c r="F21" i="13"/>
  <c r="E21" i="13"/>
  <c r="D21" i="13"/>
  <c r="C21" i="13"/>
  <c r="B21" i="13"/>
  <c r="A21" i="13"/>
  <c r="H20" i="13"/>
  <c r="G20" i="13"/>
  <c r="F20" i="13"/>
  <c r="E20" i="13"/>
  <c r="D20" i="13"/>
  <c r="C20" i="13"/>
  <c r="B20" i="13"/>
  <c r="A20" i="13"/>
  <c r="H19" i="13"/>
  <c r="G19" i="13"/>
  <c r="F19" i="13"/>
  <c r="E19" i="13"/>
  <c r="D19" i="13"/>
  <c r="C19" i="13"/>
  <c r="B19" i="13"/>
  <c r="A19" i="13"/>
  <c r="P16" i="13"/>
  <c r="O16" i="13"/>
  <c r="N16" i="13"/>
  <c r="M16" i="13"/>
  <c r="L16" i="13"/>
  <c r="K16" i="13"/>
  <c r="J16" i="13"/>
  <c r="P15" i="13"/>
  <c r="O15" i="13"/>
  <c r="N15" i="13"/>
  <c r="M15" i="13"/>
  <c r="L15" i="13"/>
  <c r="K15" i="13"/>
  <c r="J15" i="13"/>
  <c r="P14" i="13"/>
  <c r="O14" i="13"/>
  <c r="N14" i="13"/>
  <c r="M14" i="13"/>
  <c r="L14" i="13"/>
  <c r="K14" i="13"/>
  <c r="J14" i="13"/>
  <c r="P13" i="13"/>
  <c r="O13" i="13"/>
  <c r="N13" i="13"/>
  <c r="M13" i="13"/>
  <c r="L13" i="13"/>
  <c r="K13" i="13"/>
  <c r="J13" i="13"/>
  <c r="P12" i="13"/>
  <c r="O12" i="13"/>
  <c r="N12" i="13"/>
  <c r="M12" i="13"/>
  <c r="L12" i="13"/>
  <c r="K12" i="13"/>
  <c r="J12" i="13"/>
  <c r="P11" i="13"/>
  <c r="O11" i="13"/>
  <c r="N11" i="13"/>
  <c r="M11" i="13"/>
  <c r="L11" i="13"/>
  <c r="K11" i="13"/>
  <c r="J11" i="13"/>
  <c r="P10" i="13"/>
  <c r="O10" i="13"/>
  <c r="N10" i="13"/>
  <c r="M10" i="13"/>
  <c r="L10" i="13"/>
  <c r="K10" i="13"/>
  <c r="J10" i="13"/>
  <c r="P9" i="13"/>
  <c r="O9" i="13"/>
  <c r="N9" i="13"/>
  <c r="M9" i="13"/>
  <c r="L9" i="13"/>
  <c r="K9" i="13"/>
  <c r="J9" i="13"/>
  <c r="P8" i="13"/>
  <c r="O8" i="13"/>
  <c r="N8" i="13"/>
  <c r="M8" i="13"/>
  <c r="L8" i="13"/>
  <c r="K8" i="13"/>
  <c r="J8" i="13"/>
  <c r="P7" i="13"/>
  <c r="O7" i="13"/>
  <c r="N7" i="13"/>
  <c r="M7" i="13"/>
  <c r="L7" i="13"/>
  <c r="K7" i="13"/>
  <c r="J7" i="13"/>
  <c r="P6" i="13"/>
  <c r="O6" i="13"/>
  <c r="N6" i="13"/>
  <c r="M6" i="13"/>
  <c r="L6" i="13"/>
  <c r="K6" i="13"/>
  <c r="J6" i="13"/>
  <c r="H3" i="13"/>
  <c r="G3" i="13"/>
  <c r="F3" i="13"/>
  <c r="V8" i="13" s="1"/>
  <c r="E3" i="13"/>
  <c r="D3" i="13"/>
  <c r="C3" i="13"/>
  <c r="B3" i="13"/>
  <c r="H2" i="13"/>
  <c r="G2" i="13"/>
  <c r="F2" i="13"/>
  <c r="E2" i="13"/>
  <c r="D2" i="13"/>
  <c r="C2" i="13"/>
  <c r="B2" i="13"/>
  <c r="AD30" i="24" l="1"/>
  <c r="AE20" i="24"/>
  <c r="AE11" i="24"/>
  <c r="AE10" i="24"/>
  <c r="AE9" i="24"/>
  <c r="AD22" i="24"/>
  <c r="AD17" i="24"/>
  <c r="AD31" i="24"/>
  <c r="AD11" i="24"/>
  <c r="AE6" i="24"/>
  <c r="AE14" i="24"/>
  <c r="AD14" i="24"/>
  <c r="AD10" i="24"/>
  <c r="AD12" i="24"/>
  <c r="AE17" i="24"/>
  <c r="AE8" i="24"/>
  <c r="AE12" i="24"/>
  <c r="AD16" i="24"/>
  <c r="AD6" i="24"/>
  <c r="AD21" i="24"/>
  <c r="AD7" i="24"/>
  <c r="AD28" i="24"/>
  <c r="AD15" i="24"/>
  <c r="AE22" i="24"/>
  <c r="AE30" i="24"/>
  <c r="AE29" i="24"/>
  <c r="AE16" i="24"/>
  <c r="AD29" i="24"/>
  <c r="AD26" i="24"/>
  <c r="AD20" i="24"/>
  <c r="AD25" i="24"/>
  <c r="AF25" i="24"/>
  <c r="AB25" i="24"/>
  <c r="AC25" i="24"/>
  <c r="AC11" i="24"/>
  <c r="AF11" i="24"/>
  <c r="AB11" i="24"/>
  <c r="AF31" i="24"/>
  <c r="AC31" i="24"/>
  <c r="AB31" i="24"/>
  <c r="AC21" i="24"/>
  <c r="AB21" i="24"/>
  <c r="AF21" i="24"/>
  <c r="AE7" i="24"/>
  <c r="AE21" i="24"/>
  <c r="AB8" i="24"/>
  <c r="AC8" i="24"/>
  <c r="AF8" i="24"/>
  <c r="AC30" i="24"/>
  <c r="AF30" i="24"/>
  <c r="AB30" i="24"/>
  <c r="AC22" i="24"/>
  <c r="AF22" i="24"/>
  <c r="AB22" i="24"/>
  <c r="AB20" i="24"/>
  <c r="AF20" i="24"/>
  <c r="AC20" i="24"/>
  <c r="AB17" i="24"/>
  <c r="AF17" i="24"/>
  <c r="AC17" i="24"/>
  <c r="AE15" i="24"/>
  <c r="AB16" i="24"/>
  <c r="AC16" i="24"/>
  <c r="AF16" i="24"/>
  <c r="AF7" i="24"/>
  <c r="AC7" i="24"/>
  <c r="AB7" i="24"/>
  <c r="AE25" i="24"/>
  <c r="AB28" i="24"/>
  <c r="AC28" i="24"/>
  <c r="AF28" i="24"/>
  <c r="AE26" i="24"/>
  <c r="AC26" i="24"/>
  <c r="AB26" i="24"/>
  <c r="AF26" i="24"/>
  <c r="AF6" i="24"/>
  <c r="AC6" i="24"/>
  <c r="AB6" i="24"/>
  <c r="AF15" i="24"/>
  <c r="AC15" i="24"/>
  <c r="AB15" i="24"/>
  <c r="AE23" i="24"/>
  <c r="AB29" i="24"/>
  <c r="AC29" i="24"/>
  <c r="AF29" i="24"/>
  <c r="AB10" i="24"/>
  <c r="AF10" i="24"/>
  <c r="AC10" i="24"/>
  <c r="AE31" i="24"/>
  <c r="AE28" i="24"/>
  <c r="AF14" i="24"/>
  <c r="AC14" i="24"/>
  <c r="AB14" i="24"/>
  <c r="AC13" i="24"/>
  <c r="AB13" i="24"/>
  <c r="AF13" i="24"/>
  <c r="AD9" i="24"/>
  <c r="AE24" i="24"/>
  <c r="AF9" i="24"/>
  <c r="AC9" i="24"/>
  <c r="AB9" i="24"/>
  <c r="AB27" i="24"/>
  <c r="AF27" i="24"/>
  <c r="AC27" i="24"/>
  <c r="AE13" i="24"/>
  <c r="AF12" i="24"/>
  <c r="AC12" i="24"/>
  <c r="AB12" i="24"/>
  <c r="AF24" i="24"/>
  <c r="AC24" i="24"/>
  <c r="AB24" i="24"/>
  <c r="AF23" i="24"/>
  <c r="AC23" i="24"/>
  <c r="AB23" i="24"/>
  <c r="AF11" i="23"/>
  <c r="AC16" i="23"/>
  <c r="AD16" i="23"/>
  <c r="AB16" i="23"/>
  <c r="AD12" i="23"/>
  <c r="AF7" i="23"/>
  <c r="Y14" i="23"/>
  <c r="AG14" i="23"/>
  <c r="AE13" i="23"/>
  <c r="AB9" i="23"/>
  <c r="AG12" i="23"/>
  <c r="Y16" i="23"/>
  <c r="AD15" i="23"/>
  <c r="AA15" i="23"/>
  <c r="AE15" i="23"/>
  <c r="AE9" i="23"/>
  <c r="AF14" i="23"/>
  <c r="Y8" i="23"/>
  <c r="AB13" i="23"/>
  <c r="AF15" i="23"/>
  <c r="AD8" i="23"/>
  <c r="AG8" i="23"/>
  <c r="Y12" i="23"/>
  <c r="Z6" i="23"/>
  <c r="AH10" i="23"/>
  <c r="AH14" i="23"/>
  <c r="AA6" i="23"/>
  <c r="Y7" i="23"/>
  <c r="AG7" i="23"/>
  <c r="AE8" i="23"/>
  <c r="AC9" i="23"/>
  <c r="AA10" i="23"/>
  <c r="Y11" i="23"/>
  <c r="AG11" i="23"/>
  <c r="AE12" i="23"/>
  <c r="AC13" i="23"/>
  <c r="AA14" i="23"/>
  <c r="Y15" i="23"/>
  <c r="AG15" i="23"/>
  <c r="AH6" i="23"/>
  <c r="Z10" i="23"/>
  <c r="Z14" i="23"/>
  <c r="AB6" i="23"/>
  <c r="Z7" i="23"/>
  <c r="AH7" i="23"/>
  <c r="AF8" i="23"/>
  <c r="AD9" i="23"/>
  <c r="AB10" i="23"/>
  <c r="Z11" i="23"/>
  <c r="AH11" i="23"/>
  <c r="AF12" i="23"/>
  <c r="AD13" i="23"/>
  <c r="AB14" i="23"/>
  <c r="Z15" i="23"/>
  <c r="AH15" i="23"/>
  <c r="AD6" i="23"/>
  <c r="AB7" i="23"/>
  <c r="Z8" i="23"/>
  <c r="AH8" i="23"/>
  <c r="AF9" i="23"/>
  <c r="AD10" i="23"/>
  <c r="AB11" i="23"/>
  <c r="Z12" i="23"/>
  <c r="AH12" i="23"/>
  <c r="AF13" i="23"/>
  <c r="AD14" i="23"/>
  <c r="AB15" i="23"/>
  <c r="Z16" i="23"/>
  <c r="AA11" i="23"/>
  <c r="AC14" i="23"/>
  <c r="AE6" i="23"/>
  <c r="AC7" i="23"/>
  <c r="AA8" i="23"/>
  <c r="Y9" i="23"/>
  <c r="AG9" i="23"/>
  <c r="AE10" i="23"/>
  <c r="AC11" i="23"/>
  <c r="AA12" i="23"/>
  <c r="Y13" i="23"/>
  <c r="AG13" i="23"/>
  <c r="AE14" i="23"/>
  <c r="AC15" i="23"/>
  <c r="AA16" i="23"/>
  <c r="AC6" i="23"/>
  <c r="AA7" i="23"/>
  <c r="AC10" i="23"/>
  <c r="AF6" i="23"/>
  <c r="AD7" i="23"/>
  <c r="AB8" i="23"/>
  <c r="Z9" i="23"/>
  <c r="AH9" i="23"/>
  <c r="AF10" i="23"/>
  <c r="AD11" i="23"/>
  <c r="AB12" i="23"/>
  <c r="Z13" i="23"/>
  <c r="AH13" i="23"/>
  <c r="Y6" i="23"/>
  <c r="AG6" i="23"/>
  <c r="AE7" i="23"/>
  <c r="AC8" i="23"/>
  <c r="AA9" i="23"/>
  <c r="Y10" i="23"/>
  <c r="AG10" i="23"/>
  <c r="AE11" i="23"/>
  <c r="AC12" i="23"/>
  <c r="AA13" i="23"/>
  <c r="W13" i="22"/>
  <c r="T13" i="22"/>
  <c r="O19" i="22"/>
  <c r="R11" i="22"/>
  <c r="K24" i="22"/>
  <c r="J22" i="22"/>
  <c r="N28" i="22"/>
  <c r="P20" i="22"/>
  <c r="M25" i="22"/>
  <c r="O25" i="22"/>
  <c r="M22" i="22"/>
  <c r="N23" i="22"/>
  <c r="M27" i="22"/>
  <c r="L25" i="22"/>
  <c r="M26" i="22"/>
  <c r="N27" i="22"/>
  <c r="J24" i="22"/>
  <c r="K21" i="22"/>
  <c r="L22" i="22"/>
  <c r="M23" i="22"/>
  <c r="M24" i="22"/>
  <c r="O26" i="22"/>
  <c r="O27" i="22"/>
  <c r="P28" i="22"/>
  <c r="O21" i="22"/>
  <c r="V15" i="22"/>
  <c r="J19" i="22"/>
  <c r="K20" i="22"/>
  <c r="L21" i="22"/>
  <c r="N24" i="22"/>
  <c r="P26" i="22"/>
  <c r="P27" i="22"/>
  <c r="J29" i="22"/>
  <c r="L24" i="22"/>
  <c r="L20" i="22"/>
  <c r="M21" i="22"/>
  <c r="O23" i="22"/>
  <c r="O24" i="22"/>
  <c r="X13" i="22"/>
  <c r="AC13" i="22" s="1"/>
  <c r="J28" i="22"/>
  <c r="K29" i="22"/>
  <c r="W22" i="22"/>
  <c r="O29" i="22"/>
  <c r="K27" i="22"/>
  <c r="O28" i="22"/>
  <c r="L23" i="22"/>
  <c r="M20" i="22"/>
  <c r="N26" i="22"/>
  <c r="O22" i="22"/>
  <c r="J26" i="22"/>
  <c r="J27" i="22"/>
  <c r="K28" i="22"/>
  <c r="L29" i="22"/>
  <c r="J21" i="22"/>
  <c r="M19" i="22"/>
  <c r="N20" i="22"/>
  <c r="P22" i="22"/>
  <c r="X10" i="22"/>
  <c r="AC10" i="22" s="1"/>
  <c r="J25" i="22"/>
  <c r="K26" i="22"/>
  <c r="L28" i="22"/>
  <c r="M29" i="22"/>
  <c r="P24" i="22"/>
  <c r="N19" i="22"/>
  <c r="O20" i="22"/>
  <c r="J23" i="22"/>
  <c r="K25" i="22"/>
  <c r="L26" i="22"/>
  <c r="L27" i="22"/>
  <c r="M28" i="22"/>
  <c r="N29" i="22"/>
  <c r="W26" i="22"/>
  <c r="W11" i="22"/>
  <c r="U14" i="22"/>
  <c r="V16" i="22"/>
  <c r="U6" i="22"/>
  <c r="U8" i="22"/>
  <c r="X16" i="22"/>
  <c r="AC16" i="22" s="1"/>
  <c r="X22" i="22"/>
  <c r="AC22" i="22" s="1"/>
  <c r="X9" i="22"/>
  <c r="AC9" i="22" s="1"/>
  <c r="V6" i="22"/>
  <c r="V8" i="22"/>
  <c r="U19" i="22"/>
  <c r="U23" i="22"/>
  <c r="U27" i="22"/>
  <c r="V14" i="22"/>
  <c r="W8" i="22"/>
  <c r="V19" i="22"/>
  <c r="V23" i="22"/>
  <c r="V27" i="22"/>
  <c r="W16" i="22"/>
  <c r="S12" i="22"/>
  <c r="X8" i="22"/>
  <c r="AC8" i="22" s="1"/>
  <c r="T9" i="22"/>
  <c r="P29" i="22"/>
  <c r="S20" i="22"/>
  <c r="S24" i="22"/>
  <c r="S28" i="22"/>
  <c r="T14" i="22"/>
  <c r="U9" i="22"/>
  <c r="U11" i="22"/>
  <c r="T20" i="22"/>
  <c r="T24" i="22"/>
  <c r="T28" i="22"/>
  <c r="V11" i="22"/>
  <c r="AB11" i="22" s="1"/>
  <c r="T12" i="22"/>
  <c r="J20" i="22"/>
  <c r="R6" i="22"/>
  <c r="W7" i="22"/>
  <c r="T8" i="22"/>
  <c r="V10" i="22"/>
  <c r="S11" i="22"/>
  <c r="X12" i="22"/>
  <c r="AC12" i="22" s="1"/>
  <c r="U13" i="22"/>
  <c r="R14" i="22"/>
  <c r="W15" i="22"/>
  <c r="T16" i="22"/>
  <c r="P19" i="22"/>
  <c r="X20" i="22"/>
  <c r="AC20" i="22" s="1"/>
  <c r="V21" i="22"/>
  <c r="AB21" i="22" s="1"/>
  <c r="T22" i="22"/>
  <c r="P23" i="22"/>
  <c r="X24" i="22"/>
  <c r="AC24" i="22" s="1"/>
  <c r="V25" i="22"/>
  <c r="T26" i="22"/>
  <c r="X28" i="22"/>
  <c r="AC28" i="22" s="1"/>
  <c r="V29" i="22"/>
  <c r="L19" i="22"/>
  <c r="S6" i="22"/>
  <c r="X7" i="22"/>
  <c r="AC7" i="22" s="1"/>
  <c r="R9" i="22"/>
  <c r="W10" i="22"/>
  <c r="T11" i="22"/>
  <c r="V13" i="22"/>
  <c r="AB13" i="22" s="1"/>
  <c r="S14" i="22"/>
  <c r="X15" i="22"/>
  <c r="AC15" i="22" s="1"/>
  <c r="U16" i="22"/>
  <c r="S19" i="22"/>
  <c r="W21" i="22"/>
  <c r="K22" i="22"/>
  <c r="U22" i="22"/>
  <c r="S23" i="22"/>
  <c r="W25" i="22"/>
  <c r="U26" i="22"/>
  <c r="S27" i="22"/>
  <c r="W29" i="22"/>
  <c r="R10" i="22"/>
  <c r="P21" i="22"/>
  <c r="N22" i="22"/>
  <c r="T6" i="22"/>
  <c r="S9" i="22"/>
  <c r="R12" i="22"/>
  <c r="T19" i="22"/>
  <c r="N21" i="22"/>
  <c r="X21" i="22"/>
  <c r="AC21" i="22" s="1"/>
  <c r="V22" i="22"/>
  <c r="AB22" i="22" s="1"/>
  <c r="T23" i="22"/>
  <c r="N25" i="22"/>
  <c r="X25" i="22"/>
  <c r="AC25" i="22" s="1"/>
  <c r="V26" i="22"/>
  <c r="AB26" i="22" s="1"/>
  <c r="T27" i="22"/>
  <c r="X29" i="22"/>
  <c r="AC29" i="22" s="1"/>
  <c r="K23" i="22"/>
  <c r="S7" i="22"/>
  <c r="P25" i="22"/>
  <c r="W6" i="22"/>
  <c r="T7" i="22"/>
  <c r="V9" i="22"/>
  <c r="S10" i="22"/>
  <c r="X11" i="22"/>
  <c r="AC11" i="22" s="1"/>
  <c r="U12" i="22"/>
  <c r="R13" i="22"/>
  <c r="W14" i="22"/>
  <c r="T15" i="22"/>
  <c r="W19" i="22"/>
  <c r="U20" i="22"/>
  <c r="S21" i="22"/>
  <c r="W23" i="22"/>
  <c r="U24" i="22"/>
  <c r="S25" i="22"/>
  <c r="W27" i="22"/>
  <c r="U28" i="22"/>
  <c r="S29" i="22"/>
  <c r="S15" i="22"/>
  <c r="X6" i="22"/>
  <c r="AC6" i="22" s="1"/>
  <c r="U7" i="22"/>
  <c r="R8" i="22"/>
  <c r="W9" i="22"/>
  <c r="T10" i="22"/>
  <c r="V12" i="22"/>
  <c r="S13" i="22"/>
  <c r="X14" i="22"/>
  <c r="AC14" i="22" s="1"/>
  <c r="U15" i="22"/>
  <c r="R16" i="22"/>
  <c r="X19" i="22"/>
  <c r="AC19" i="22" s="1"/>
  <c r="V20" i="22"/>
  <c r="T21" i="22"/>
  <c r="X23" i="22"/>
  <c r="AC23" i="22" s="1"/>
  <c r="V24" i="22"/>
  <c r="T25" i="22"/>
  <c r="X27" i="22"/>
  <c r="AC27" i="22" s="1"/>
  <c r="V28" i="22"/>
  <c r="AB28" i="22" s="1"/>
  <c r="T29" i="22"/>
  <c r="R7" i="22"/>
  <c r="R15" i="22"/>
  <c r="K19" i="22"/>
  <c r="V7" i="22"/>
  <c r="S8" i="22"/>
  <c r="U10" i="22"/>
  <c r="W12" i="22"/>
  <c r="S16" i="22"/>
  <c r="W20" i="22"/>
  <c r="U21" i="22"/>
  <c r="S22" i="22"/>
  <c r="W24" i="22"/>
  <c r="U25" i="22"/>
  <c r="AD16" i="21"/>
  <c r="S20" i="21"/>
  <c r="P20" i="21"/>
  <c r="R20" i="21"/>
  <c r="AB14" i="21"/>
  <c r="S21" i="21"/>
  <c r="AA12" i="21"/>
  <c r="X10" i="21"/>
  <c r="W17" i="21"/>
  <c r="S22" i="21"/>
  <c r="R24" i="21"/>
  <c r="Q26" i="21"/>
  <c r="Q27" i="21"/>
  <c r="R27" i="21"/>
  <c r="O24" i="21"/>
  <c r="S28" i="21"/>
  <c r="S29" i="21"/>
  <c r="N27" i="21"/>
  <c r="M31" i="21"/>
  <c r="S31" i="21"/>
  <c r="N23" i="21"/>
  <c r="S24" i="21"/>
  <c r="AC13" i="21"/>
  <c r="Z12" i="21"/>
  <c r="V16" i="21"/>
  <c r="L25" i="21"/>
  <c r="AC15" i="21"/>
  <c r="Q20" i="21"/>
  <c r="V7" i="21"/>
  <c r="R22" i="21"/>
  <c r="Q23" i="21"/>
  <c r="P22" i="21"/>
  <c r="M25" i="21"/>
  <c r="Z11" i="21"/>
  <c r="R26" i="21"/>
  <c r="O27" i="21"/>
  <c r="L28" i="21"/>
  <c r="T28" i="21"/>
  <c r="P29" i="21"/>
  <c r="M30" i="21"/>
  <c r="L31" i="21"/>
  <c r="T31" i="21"/>
  <c r="AD7" i="21"/>
  <c r="R23" i="21"/>
  <c r="Q24" i="21"/>
  <c r="N25" i="21"/>
  <c r="AA11" i="21"/>
  <c r="S26" i="21"/>
  <c r="P27" i="21"/>
  <c r="M28" i="21"/>
  <c r="V14" i="21"/>
  <c r="Q29" i="21"/>
  <c r="N30" i="21"/>
  <c r="P25" i="21"/>
  <c r="O29" i="21"/>
  <c r="O21" i="21"/>
  <c r="L22" i="21"/>
  <c r="T22" i="21"/>
  <c r="S23" i="21"/>
  <c r="AC14" i="21"/>
  <c r="R29" i="21"/>
  <c r="O30" i="21"/>
  <c r="W15" i="21"/>
  <c r="L26" i="21"/>
  <c r="T29" i="21"/>
  <c r="P21" i="21"/>
  <c r="M22" i="21"/>
  <c r="L23" i="21"/>
  <c r="T23" i="21"/>
  <c r="AD14" i="21"/>
  <c r="O31" i="21"/>
  <c r="L30" i="21"/>
  <c r="Y11" i="21"/>
  <c r="M20" i="21"/>
  <c r="V6" i="21"/>
  <c r="Q21" i="21"/>
  <c r="N20" i="21"/>
  <c r="L24" i="21"/>
  <c r="T24" i="21"/>
  <c r="Q25" i="21"/>
  <c r="N26" i="21"/>
  <c r="AB12" i="21"/>
  <c r="S27" i="21"/>
  <c r="P28" i="21"/>
  <c r="P31" i="21"/>
  <c r="T25" i="21"/>
  <c r="T30" i="21"/>
  <c r="AC6" i="21"/>
  <c r="R21" i="21"/>
  <c r="O22" i="21"/>
  <c r="M24" i="21"/>
  <c r="Y10" i="21"/>
  <c r="R25" i="21"/>
  <c r="O26" i="21"/>
  <c r="L27" i="21"/>
  <c r="T27" i="21"/>
  <c r="Q28" i="21"/>
  <c r="M29" i="21"/>
  <c r="V15" i="21"/>
  <c r="R30" i="21"/>
  <c r="Q31" i="21"/>
  <c r="AA13" i="21"/>
  <c r="AD6" i="21"/>
  <c r="O23" i="21"/>
  <c r="N24" i="21"/>
  <c r="Z10" i="21"/>
  <c r="S25" i="21"/>
  <c r="P26" i="21"/>
  <c r="M27" i="21"/>
  <c r="AB13" i="21"/>
  <c r="R28" i="21"/>
  <c r="N29" i="21"/>
  <c r="AD15" i="21"/>
  <c r="S30" i="21"/>
  <c r="R31" i="21"/>
  <c r="O25" i="21"/>
  <c r="T26" i="21"/>
  <c r="N28" i="21"/>
  <c r="P30" i="21"/>
  <c r="Y17" i="21"/>
  <c r="Q22" i="21"/>
  <c r="N31" i="21"/>
  <c r="W6" i="21"/>
  <c r="X7" i="21"/>
  <c r="Y8" i="21"/>
  <c r="Z9" i="21"/>
  <c r="AA10" i="21"/>
  <c r="AB11" i="21"/>
  <c r="AC12" i="21"/>
  <c r="V13" i="21"/>
  <c r="AD13" i="21"/>
  <c r="W14" i="21"/>
  <c r="X15" i="21"/>
  <c r="Y16" i="21"/>
  <c r="Z17" i="21"/>
  <c r="M21" i="21"/>
  <c r="O20" i="21"/>
  <c r="T21" i="21"/>
  <c r="O28" i="21"/>
  <c r="X6" i="21"/>
  <c r="Y7" i="21"/>
  <c r="Z8" i="21"/>
  <c r="AA9" i="21"/>
  <c r="AB10" i="21"/>
  <c r="AC11" i="21"/>
  <c r="V12" i="21"/>
  <c r="AD12" i="21"/>
  <c r="W13" i="21"/>
  <c r="X14" i="21"/>
  <c r="Y15" i="21"/>
  <c r="Z16" i="21"/>
  <c r="AA17" i="21"/>
  <c r="N21" i="21"/>
  <c r="P23" i="21"/>
  <c r="W7" i="21"/>
  <c r="Q30" i="21"/>
  <c r="Y6" i="21"/>
  <c r="Z7" i="21"/>
  <c r="AA8" i="21"/>
  <c r="AB9" i="21"/>
  <c r="AC10" i="21"/>
  <c r="V11" i="21"/>
  <c r="AD11" i="21"/>
  <c r="W12" i="21"/>
  <c r="X13" i="21"/>
  <c r="Y14" i="21"/>
  <c r="Z15" i="21"/>
  <c r="AA16" i="21"/>
  <c r="AB17" i="21"/>
  <c r="X17" i="21"/>
  <c r="M23" i="21"/>
  <c r="X8" i="21"/>
  <c r="Y9" i="21"/>
  <c r="L21" i="21"/>
  <c r="M26" i="21"/>
  <c r="Z6" i="21"/>
  <c r="AA7" i="21"/>
  <c r="AB8" i="21"/>
  <c r="AC9" i="21"/>
  <c r="V10" i="21"/>
  <c r="AD10" i="21"/>
  <c r="W11" i="21"/>
  <c r="X12" i="21"/>
  <c r="Y13" i="21"/>
  <c r="Z14" i="21"/>
  <c r="AA15" i="21"/>
  <c r="AB16" i="21"/>
  <c r="AC17" i="21"/>
  <c r="L29" i="21"/>
  <c r="AA6" i="21"/>
  <c r="AB7" i="21"/>
  <c r="AC8" i="21"/>
  <c r="V9" i="21"/>
  <c r="AD9" i="21"/>
  <c r="W10" i="21"/>
  <c r="X11" i="21"/>
  <c r="Y12" i="21"/>
  <c r="Z13" i="21"/>
  <c r="AA14" i="21"/>
  <c r="AH14" i="21" s="1"/>
  <c r="AB15" i="21"/>
  <c r="AC16" i="21"/>
  <c r="AI16" i="21" s="1"/>
  <c r="V17" i="21"/>
  <c r="AD17" i="21"/>
  <c r="L20" i="21"/>
  <c r="T20" i="21"/>
  <c r="N22" i="21"/>
  <c r="P24" i="21"/>
  <c r="W8" i="21"/>
  <c r="X9" i="21"/>
  <c r="W16" i="21"/>
  <c r="X16" i="21"/>
  <c r="AB6" i="21"/>
  <c r="AC7" i="21"/>
  <c r="V8" i="21"/>
  <c r="AD8" i="21"/>
  <c r="W9" i="21"/>
  <c r="AD16" i="20"/>
  <c r="AC15" i="20"/>
  <c r="AB14" i="20"/>
  <c r="AA13" i="20"/>
  <c r="Z12" i="20"/>
  <c r="Y10" i="20"/>
  <c r="X10" i="20"/>
  <c r="W17" i="20"/>
  <c r="M20" i="20"/>
  <c r="R20" i="20"/>
  <c r="R30" i="20"/>
  <c r="S26" i="20"/>
  <c r="S20" i="20"/>
  <c r="S29" i="20"/>
  <c r="V16" i="20"/>
  <c r="M25" i="20"/>
  <c r="Q22" i="20"/>
  <c r="P23" i="20"/>
  <c r="O24" i="20"/>
  <c r="L21" i="20"/>
  <c r="T21" i="20"/>
  <c r="S21" i="20"/>
  <c r="R24" i="20"/>
  <c r="M29" i="20"/>
  <c r="V15" i="20"/>
  <c r="Q27" i="20"/>
  <c r="O20" i="20"/>
  <c r="M21" i="20"/>
  <c r="V7" i="20"/>
  <c r="R22" i="20"/>
  <c r="Q23" i="20"/>
  <c r="P24" i="20"/>
  <c r="N25" i="20"/>
  <c r="R27" i="20"/>
  <c r="P28" i="20"/>
  <c r="N29" i="20"/>
  <c r="AD15" i="20"/>
  <c r="S30" i="20"/>
  <c r="R31" i="20"/>
  <c r="P20" i="20"/>
  <c r="N21" i="20"/>
  <c r="AD7" i="20"/>
  <c r="S22" i="20"/>
  <c r="R23" i="20"/>
  <c r="Q24" i="20"/>
  <c r="M26" i="20"/>
  <c r="AA12" i="20"/>
  <c r="S27" i="20"/>
  <c r="Q28" i="20"/>
  <c r="O29" i="20"/>
  <c r="L30" i="20"/>
  <c r="T30" i="20"/>
  <c r="S31" i="20"/>
  <c r="Q31" i="20"/>
  <c r="Q20" i="20"/>
  <c r="O21" i="20"/>
  <c r="L22" i="20"/>
  <c r="T22" i="20"/>
  <c r="S23" i="20"/>
  <c r="P25" i="20"/>
  <c r="N26" i="20"/>
  <c r="L27" i="20"/>
  <c r="T27" i="20"/>
  <c r="R28" i="20"/>
  <c r="P29" i="20"/>
  <c r="M30" i="20"/>
  <c r="L31" i="20"/>
  <c r="T31" i="20"/>
  <c r="Z11" i="20"/>
  <c r="P21" i="20"/>
  <c r="M22" i="20"/>
  <c r="L23" i="20"/>
  <c r="T23" i="20"/>
  <c r="S24" i="20"/>
  <c r="Q25" i="20"/>
  <c r="O26" i="20"/>
  <c r="M27" i="20"/>
  <c r="AB13" i="20"/>
  <c r="S28" i="20"/>
  <c r="Q29" i="20"/>
  <c r="N30" i="20"/>
  <c r="Q21" i="20"/>
  <c r="N22" i="20"/>
  <c r="L24" i="20"/>
  <c r="T24" i="20"/>
  <c r="R25" i="20"/>
  <c r="P26" i="20"/>
  <c r="N27" i="20"/>
  <c r="L28" i="20"/>
  <c r="T28" i="20"/>
  <c r="R29" i="20"/>
  <c r="O30" i="20"/>
  <c r="N31" i="20"/>
  <c r="W16" i="20"/>
  <c r="L20" i="20"/>
  <c r="T20" i="20"/>
  <c r="R21" i="20"/>
  <c r="O22" i="20"/>
  <c r="N23" i="20"/>
  <c r="M24" i="20"/>
  <c r="S25" i="20"/>
  <c r="Q26" i="20"/>
  <c r="O27" i="20"/>
  <c r="M28" i="20"/>
  <c r="AC14" i="20"/>
  <c r="O31" i="20"/>
  <c r="O28" i="20"/>
  <c r="Y11" i="20"/>
  <c r="AC6" i="20"/>
  <c r="O25" i="20"/>
  <c r="N24" i="20"/>
  <c r="L25" i="20"/>
  <c r="T25" i="20"/>
  <c r="R26" i="20"/>
  <c r="P27" i="20"/>
  <c r="L29" i="20"/>
  <c r="T29" i="20"/>
  <c r="Q30" i="20"/>
  <c r="P31" i="20"/>
  <c r="M23" i="20"/>
  <c r="L26" i="20"/>
  <c r="M31" i="20"/>
  <c r="V6" i="20"/>
  <c r="AD6" i="20"/>
  <c r="W7" i="20"/>
  <c r="X8" i="20"/>
  <c r="Y9" i="20"/>
  <c r="Z10" i="20"/>
  <c r="AA11" i="20"/>
  <c r="AB12" i="20"/>
  <c r="AC13" i="20"/>
  <c r="V14" i="20"/>
  <c r="AD14" i="20"/>
  <c r="W15" i="20"/>
  <c r="X16" i="20"/>
  <c r="Y17" i="20"/>
  <c r="W6" i="20"/>
  <c r="X7" i="20"/>
  <c r="Y8" i="20"/>
  <c r="Z9" i="20"/>
  <c r="AA10" i="20"/>
  <c r="AB11" i="20"/>
  <c r="AC12" i="20"/>
  <c r="V13" i="20"/>
  <c r="AD13" i="20"/>
  <c r="W14" i="20"/>
  <c r="X15" i="20"/>
  <c r="Y16" i="20"/>
  <c r="Z17" i="20"/>
  <c r="O23" i="20"/>
  <c r="P30" i="20"/>
  <c r="X6" i="20"/>
  <c r="Y7" i="20"/>
  <c r="Z8" i="20"/>
  <c r="AA9" i="20"/>
  <c r="AB10" i="20"/>
  <c r="AC11" i="20"/>
  <c r="V12" i="20"/>
  <c r="AD12" i="20"/>
  <c r="W13" i="20"/>
  <c r="X14" i="20"/>
  <c r="Y15" i="20"/>
  <c r="Z16" i="20"/>
  <c r="AA17" i="20"/>
  <c r="P22" i="20"/>
  <c r="Y6" i="20"/>
  <c r="Z7" i="20"/>
  <c r="AA8" i="20"/>
  <c r="AB9" i="20"/>
  <c r="AC10" i="20"/>
  <c r="V11" i="20"/>
  <c r="AD11" i="20"/>
  <c r="W12" i="20"/>
  <c r="X13" i="20"/>
  <c r="Y14" i="20"/>
  <c r="Z15" i="20"/>
  <c r="AA16" i="20"/>
  <c r="AB17" i="20"/>
  <c r="W8" i="20"/>
  <c r="X17" i="20"/>
  <c r="N20" i="20"/>
  <c r="N28" i="20"/>
  <c r="Z6" i="20"/>
  <c r="AA7" i="20"/>
  <c r="AB8" i="20"/>
  <c r="AC9" i="20"/>
  <c r="V10" i="20"/>
  <c r="AD10" i="20"/>
  <c r="W11" i="20"/>
  <c r="X12" i="20"/>
  <c r="Y13" i="20"/>
  <c r="Z14" i="20"/>
  <c r="AA15" i="20"/>
  <c r="AB16" i="20"/>
  <c r="AC17" i="20"/>
  <c r="X9" i="20"/>
  <c r="T26" i="20"/>
  <c r="AA6" i="20"/>
  <c r="AB7" i="20"/>
  <c r="AC8" i="20"/>
  <c r="V9" i="20"/>
  <c r="AD9" i="20"/>
  <c r="W10" i="20"/>
  <c r="X11" i="20"/>
  <c r="Y12" i="20"/>
  <c r="Z13" i="20"/>
  <c r="AA14" i="20"/>
  <c r="AB15" i="20"/>
  <c r="AC16" i="20"/>
  <c r="AI16" i="20" s="1"/>
  <c r="V17" i="20"/>
  <c r="AD17" i="20"/>
  <c r="AB6" i="20"/>
  <c r="AC7" i="20"/>
  <c r="V8" i="20"/>
  <c r="AD8" i="20"/>
  <c r="W9" i="20"/>
  <c r="AA17" i="19"/>
  <c r="W17" i="19"/>
  <c r="Y13" i="19"/>
  <c r="AB16" i="19"/>
  <c r="AA15" i="19"/>
  <c r="R20" i="19"/>
  <c r="N31" i="19"/>
  <c r="Q28" i="19"/>
  <c r="V11" i="19"/>
  <c r="S31" i="19"/>
  <c r="S20" i="19"/>
  <c r="L31" i="19"/>
  <c r="T31" i="19"/>
  <c r="M31" i="19"/>
  <c r="O26" i="19"/>
  <c r="O31" i="19"/>
  <c r="Q29" i="19"/>
  <c r="N22" i="19"/>
  <c r="M23" i="19"/>
  <c r="L27" i="19"/>
  <c r="T24" i="19"/>
  <c r="Q31" i="19"/>
  <c r="P21" i="19"/>
  <c r="O22" i="19"/>
  <c r="M24" i="19"/>
  <c r="O30" i="19"/>
  <c r="P31" i="19"/>
  <c r="R29" i="19"/>
  <c r="N21" i="19"/>
  <c r="N29" i="19"/>
  <c r="R31" i="19"/>
  <c r="AC10" i="19"/>
  <c r="Z14" i="19"/>
  <c r="Y17" i="19"/>
  <c r="X17" i="19"/>
  <c r="AD17" i="19"/>
  <c r="AC17" i="19"/>
  <c r="AB17" i="19"/>
  <c r="AH17" i="19" s="1"/>
  <c r="Z17" i="19"/>
  <c r="X13" i="19"/>
  <c r="V17" i="19"/>
  <c r="AD11" i="19"/>
  <c r="M27" i="19"/>
  <c r="N23" i="19"/>
  <c r="N27" i="19"/>
  <c r="M20" i="19"/>
  <c r="Y6" i="19"/>
  <c r="R21" i="19"/>
  <c r="P22" i="19"/>
  <c r="O23" i="19"/>
  <c r="N24" i="19"/>
  <c r="L25" i="19"/>
  <c r="T25" i="19"/>
  <c r="Q26" i="19"/>
  <c r="O27" i="19"/>
  <c r="M28" i="19"/>
  <c r="Y14" i="19"/>
  <c r="S29" i="19"/>
  <c r="Q30" i="19"/>
  <c r="T28" i="19"/>
  <c r="N20" i="19"/>
  <c r="Z6" i="19"/>
  <c r="S21" i="19"/>
  <c r="Q22" i="19"/>
  <c r="O24" i="19"/>
  <c r="M25" i="19"/>
  <c r="R26" i="19"/>
  <c r="P27" i="19"/>
  <c r="N28" i="19"/>
  <c r="L29" i="19"/>
  <c r="T29" i="19"/>
  <c r="R30" i="19"/>
  <c r="L20" i="19"/>
  <c r="O20" i="19"/>
  <c r="L21" i="19"/>
  <c r="T21" i="19"/>
  <c r="R25" i="19"/>
  <c r="Q23" i="19"/>
  <c r="P24" i="19"/>
  <c r="N25" i="19"/>
  <c r="S26" i="19"/>
  <c r="Q27" i="19"/>
  <c r="O28" i="19"/>
  <c r="M29" i="19"/>
  <c r="Z15" i="19"/>
  <c r="P26" i="19"/>
  <c r="P30" i="19"/>
  <c r="AA7" i="19"/>
  <c r="P20" i="19"/>
  <c r="M21" i="19"/>
  <c r="Z7" i="19"/>
  <c r="R23" i="19"/>
  <c r="Q24" i="19"/>
  <c r="O25" i="19"/>
  <c r="L26" i="19"/>
  <c r="T26" i="19"/>
  <c r="R27" i="19"/>
  <c r="P28" i="19"/>
  <c r="L30" i="19"/>
  <c r="T30" i="19"/>
  <c r="L28" i="19"/>
  <c r="L22" i="19"/>
  <c r="T22" i="19"/>
  <c r="S30" i="19"/>
  <c r="R24" i="19"/>
  <c r="P25" i="19"/>
  <c r="M26" i="19"/>
  <c r="W12" i="19"/>
  <c r="S27" i="19"/>
  <c r="O29" i="19"/>
  <c r="M30" i="19"/>
  <c r="S28" i="19"/>
  <c r="T20" i="19"/>
  <c r="S25" i="19"/>
  <c r="V10" i="19"/>
  <c r="AD10" i="19"/>
  <c r="O21" i="19"/>
  <c r="M22" i="19"/>
  <c r="L23" i="19"/>
  <c r="T23" i="19"/>
  <c r="S24" i="19"/>
  <c r="Q25" i="19"/>
  <c r="N26" i="19"/>
  <c r="R28" i="19"/>
  <c r="P29" i="19"/>
  <c r="N30" i="19"/>
  <c r="AB9" i="19"/>
  <c r="AA6" i="19"/>
  <c r="AB7" i="19"/>
  <c r="AC8" i="19"/>
  <c r="V9" i="19"/>
  <c r="AD9" i="19"/>
  <c r="AI9" i="19" s="1"/>
  <c r="W10" i="19"/>
  <c r="X11" i="19"/>
  <c r="Y12" i="19"/>
  <c r="Z13" i="19"/>
  <c r="AA14" i="19"/>
  <c r="AB15" i="19"/>
  <c r="AC16" i="19"/>
  <c r="S22" i="19"/>
  <c r="AB6" i="19"/>
  <c r="AC7" i="19"/>
  <c r="V8" i="19"/>
  <c r="AD8" i="19"/>
  <c r="W9" i="19"/>
  <c r="X10" i="19"/>
  <c r="Y11" i="19"/>
  <c r="Z12" i="19"/>
  <c r="AA13" i="19"/>
  <c r="AB14" i="19"/>
  <c r="AC15" i="19"/>
  <c r="V16" i="19"/>
  <c r="AD16" i="19"/>
  <c r="Q21" i="19"/>
  <c r="S23" i="19"/>
  <c r="AA16" i="19"/>
  <c r="AH16" i="19" s="1"/>
  <c r="P23" i="19"/>
  <c r="AC6" i="19"/>
  <c r="V7" i="19"/>
  <c r="AD7" i="19"/>
  <c r="W8" i="19"/>
  <c r="X9" i="19"/>
  <c r="Y10" i="19"/>
  <c r="Z11" i="19"/>
  <c r="AA12" i="19"/>
  <c r="AB13" i="19"/>
  <c r="AC14" i="19"/>
  <c r="V15" i="19"/>
  <c r="AD15" i="19"/>
  <c r="W16" i="19"/>
  <c r="Q20" i="19"/>
  <c r="T27" i="19"/>
  <c r="V6" i="19"/>
  <c r="AD6" i="19"/>
  <c r="W7" i="19"/>
  <c r="X8" i="19"/>
  <c r="Y9" i="19"/>
  <c r="Z10" i="19"/>
  <c r="AA11" i="19"/>
  <c r="AB12" i="19"/>
  <c r="AC13" i="19"/>
  <c r="V14" i="19"/>
  <c r="AD14" i="19"/>
  <c r="W15" i="19"/>
  <c r="X16" i="19"/>
  <c r="W6" i="19"/>
  <c r="X7" i="19"/>
  <c r="Y8" i="19"/>
  <c r="Z9" i="19"/>
  <c r="AA10" i="19"/>
  <c r="AB11" i="19"/>
  <c r="AC12" i="19"/>
  <c r="V13" i="19"/>
  <c r="AD13" i="19"/>
  <c r="W14" i="19"/>
  <c r="X15" i="19"/>
  <c r="Y16" i="19"/>
  <c r="X6" i="19"/>
  <c r="Y7" i="19"/>
  <c r="Z8" i="19"/>
  <c r="AA9" i="19"/>
  <c r="AB10" i="19"/>
  <c r="AC11" i="19"/>
  <c r="V12" i="19"/>
  <c r="AD12" i="19"/>
  <c r="W13" i="19"/>
  <c r="X14" i="19"/>
  <c r="Y15" i="19"/>
  <c r="Z16" i="19"/>
  <c r="R22" i="19"/>
  <c r="L24" i="19"/>
  <c r="AA8" i="19"/>
  <c r="AB8" i="19"/>
  <c r="M20" i="18"/>
  <c r="AE9" i="18"/>
  <c r="U20" i="18"/>
  <c r="R25" i="18"/>
  <c r="P21" i="18"/>
  <c r="M24" i="18"/>
  <c r="U24" i="18"/>
  <c r="P29" i="18"/>
  <c r="T23" i="18"/>
  <c r="M28" i="18"/>
  <c r="U28" i="18"/>
  <c r="Q22" i="18"/>
  <c r="T22" i="18"/>
  <c r="O25" i="18"/>
  <c r="AF13" i="18"/>
  <c r="Y10" i="18"/>
  <c r="AG12" i="18"/>
  <c r="AE14" i="18"/>
  <c r="AB9" i="18"/>
  <c r="AC16" i="18"/>
  <c r="AA16" i="18"/>
  <c r="Z9" i="18"/>
  <c r="Y12" i="18"/>
  <c r="X13" i="18"/>
  <c r="O21" i="18"/>
  <c r="P25" i="18"/>
  <c r="N28" i="18"/>
  <c r="V28" i="18"/>
  <c r="N20" i="18"/>
  <c r="V20" i="18"/>
  <c r="N22" i="18"/>
  <c r="V22" i="18"/>
  <c r="Q23" i="18"/>
  <c r="Y11" i="18"/>
  <c r="Q25" i="18"/>
  <c r="N26" i="18"/>
  <c r="V26" i="18"/>
  <c r="Q27" i="18"/>
  <c r="Y15" i="18"/>
  <c r="AF6" i="18"/>
  <c r="Y7" i="18"/>
  <c r="O22" i="18"/>
  <c r="AA9" i="18"/>
  <c r="R23" i="18"/>
  <c r="P24" i="18"/>
  <c r="AA11" i="18"/>
  <c r="O26" i="18"/>
  <c r="Y13" i="18"/>
  <c r="R27" i="18"/>
  <c r="P28" i="18"/>
  <c r="AE15" i="18"/>
  <c r="S29" i="18"/>
  <c r="Z11" i="18"/>
  <c r="M26" i="18"/>
  <c r="U26" i="18"/>
  <c r="P27" i="18"/>
  <c r="AC7" i="18"/>
  <c r="AC9" i="18"/>
  <c r="S23" i="18"/>
  <c r="Q24" i="18"/>
  <c r="AC11" i="18"/>
  <c r="S25" i="18"/>
  <c r="P26" i="18"/>
  <c r="AE13" i="18"/>
  <c r="Q28" i="18"/>
  <c r="AG15" i="18"/>
  <c r="T29" i="18"/>
  <c r="O27" i="18"/>
  <c r="AA10" i="18"/>
  <c r="N29" i="18"/>
  <c r="V29" i="18"/>
  <c r="Q20" i="18"/>
  <c r="AE7" i="18"/>
  <c r="S28" i="18"/>
  <c r="R24" i="18"/>
  <c r="AG11" i="18"/>
  <c r="T25" i="18"/>
  <c r="AG13" i="18"/>
  <c r="M29" i="18"/>
  <c r="U29" i="18"/>
  <c r="AD15" i="18"/>
  <c r="O24" i="18"/>
  <c r="X6" i="18"/>
  <c r="AG7" i="18"/>
  <c r="T21" i="18"/>
  <c r="R20" i="18"/>
  <c r="M23" i="18"/>
  <c r="U23" i="18"/>
  <c r="R26" i="18"/>
  <c r="M27" i="18"/>
  <c r="U27" i="18"/>
  <c r="AE12" i="18"/>
  <c r="AE6" i="18"/>
  <c r="M21" i="18"/>
  <c r="U21" i="18"/>
  <c r="S22" i="18"/>
  <c r="N23" i="18"/>
  <c r="V23" i="18"/>
  <c r="T24" i="18"/>
  <c r="S26" i="18"/>
  <c r="N27" i="18"/>
  <c r="V27" i="18"/>
  <c r="T28" i="18"/>
  <c r="O29" i="18"/>
  <c r="AD8" i="18"/>
  <c r="AB10" i="18"/>
  <c r="Z12" i="18"/>
  <c r="X14" i="18"/>
  <c r="AF14" i="18"/>
  <c r="AD16" i="18"/>
  <c r="Q19" i="18"/>
  <c r="T20" i="18"/>
  <c r="R22" i="18"/>
  <c r="Y6" i="18"/>
  <c r="AG6" i="18"/>
  <c r="X7" i="18"/>
  <c r="AF7" i="18"/>
  <c r="AE8" i="18"/>
  <c r="AD9" i="18"/>
  <c r="AC10" i="18"/>
  <c r="AB11" i="18"/>
  <c r="AA12" i="18"/>
  <c r="Z13" i="18"/>
  <c r="Y14" i="18"/>
  <c r="AG14" i="18"/>
  <c r="X15" i="18"/>
  <c r="AF15" i="18"/>
  <c r="AE16" i="18"/>
  <c r="R19" i="18"/>
  <c r="Z6" i="18"/>
  <c r="X8" i="18"/>
  <c r="AF8" i="18"/>
  <c r="AB12" i="18"/>
  <c r="AA13" i="18"/>
  <c r="Z14" i="18"/>
  <c r="X16" i="18"/>
  <c r="AF16" i="18"/>
  <c r="S19" i="18"/>
  <c r="Q21" i="18"/>
  <c r="O23" i="18"/>
  <c r="M25" i="18"/>
  <c r="U25" i="18"/>
  <c r="S27" i="18"/>
  <c r="Q29" i="18"/>
  <c r="AD10" i="18"/>
  <c r="AA6" i="18"/>
  <c r="AG8" i="18"/>
  <c r="AD11" i="18"/>
  <c r="AC12" i="18"/>
  <c r="AB13" i="18"/>
  <c r="Y16" i="18"/>
  <c r="AG16" i="18"/>
  <c r="T19" i="18"/>
  <c r="O20" i="18"/>
  <c r="R21" i="18"/>
  <c r="M22" i="18"/>
  <c r="U22" i="18"/>
  <c r="P23" i="18"/>
  <c r="S24" i="18"/>
  <c r="N25" i="18"/>
  <c r="Q26" i="18"/>
  <c r="T27" i="18"/>
  <c r="O28" i="18"/>
  <c r="R29" i="18"/>
  <c r="Z15" i="18"/>
  <c r="AB6" i="18"/>
  <c r="AA7" i="18"/>
  <c r="Z8" i="18"/>
  <c r="Y9" i="18"/>
  <c r="AG9" i="18"/>
  <c r="X10" i="18"/>
  <c r="AF10" i="18"/>
  <c r="AE11" i="18"/>
  <c r="AD12" i="18"/>
  <c r="AC13" i="18"/>
  <c r="AB14" i="18"/>
  <c r="AA15" i="18"/>
  <c r="Z16" i="18"/>
  <c r="M19" i="18"/>
  <c r="U19" i="18"/>
  <c r="P20" i="18"/>
  <c r="S21" i="18"/>
  <c r="Z7" i="18"/>
  <c r="Y8" i="18"/>
  <c r="X9" i="18"/>
  <c r="AF9" i="18"/>
  <c r="AK9" i="18" s="1"/>
  <c r="AE10" i="18"/>
  <c r="AA14" i="18"/>
  <c r="V25" i="18"/>
  <c r="AC6" i="18"/>
  <c r="AB7" i="18"/>
  <c r="AA8" i="18"/>
  <c r="AG10" i="18"/>
  <c r="X11" i="18"/>
  <c r="AF11" i="18"/>
  <c r="AD13" i="18"/>
  <c r="AC14" i="18"/>
  <c r="AB15" i="18"/>
  <c r="N19" i="18"/>
  <c r="V19" i="18"/>
  <c r="AD6" i="18"/>
  <c r="AB8" i="18"/>
  <c r="Z10" i="18"/>
  <c r="X12" i="18"/>
  <c r="AF12" i="18"/>
  <c r="AD14" i="18"/>
  <c r="AC15" i="18"/>
  <c r="AB16" i="18"/>
  <c r="O19" i="18"/>
  <c r="P22" i="18"/>
  <c r="N24" i="18"/>
  <c r="V24" i="18"/>
  <c r="T26" i="18"/>
  <c r="R28" i="18"/>
  <c r="AD7" i="18"/>
  <c r="AC8" i="18"/>
  <c r="P19" i="18"/>
  <c r="S20" i="18"/>
  <c r="N21" i="18"/>
  <c r="V21" i="18"/>
  <c r="L29" i="17"/>
  <c r="L31" i="17"/>
  <c r="M31" i="17"/>
  <c r="L21" i="17"/>
  <c r="AD9" i="17"/>
  <c r="AC17" i="17"/>
  <c r="AC9" i="17"/>
  <c r="AB9" i="17"/>
  <c r="AA9" i="17"/>
  <c r="Z9" i="17"/>
  <c r="Y9" i="17"/>
  <c r="X9" i="17"/>
  <c r="U20" i="17"/>
  <c r="U29" i="17"/>
  <c r="W9" i="17"/>
  <c r="S31" i="17"/>
  <c r="V9" i="17"/>
  <c r="Q30" i="17"/>
  <c r="T21" i="17"/>
  <c r="T29" i="17"/>
  <c r="T31" i="17"/>
  <c r="M29" i="17"/>
  <c r="T27" i="17"/>
  <c r="P22" i="17"/>
  <c r="U31" i="17"/>
  <c r="L27" i="17"/>
  <c r="U21" i="17"/>
  <c r="M21" i="17"/>
  <c r="Q20" i="17"/>
  <c r="S21" i="17"/>
  <c r="R21" i="17"/>
  <c r="Q22" i="17"/>
  <c r="S30" i="17"/>
  <c r="O22" i="17"/>
  <c r="N20" i="17"/>
  <c r="N22" i="17"/>
  <c r="P20" i="17"/>
  <c r="Q31" i="17"/>
  <c r="U30" i="17"/>
  <c r="M30" i="17"/>
  <c r="Q29" i="17"/>
  <c r="U28" i="17"/>
  <c r="M28" i="17"/>
  <c r="Q27" i="17"/>
  <c r="U26" i="17"/>
  <c r="M26" i="17"/>
  <c r="Q25" i="17"/>
  <c r="U24" i="17"/>
  <c r="M24" i="17"/>
  <c r="Q23" i="17"/>
  <c r="U22" i="17"/>
  <c r="M22" i="17"/>
  <c r="Q21" i="17"/>
  <c r="P31" i="17"/>
  <c r="T30" i="17"/>
  <c r="L30" i="17"/>
  <c r="P29" i="17"/>
  <c r="T28" i="17"/>
  <c r="L28" i="17"/>
  <c r="P27" i="17"/>
  <c r="T26" i="17"/>
  <c r="L26" i="17"/>
  <c r="P25" i="17"/>
  <c r="T24" i="17"/>
  <c r="L24" i="17"/>
  <c r="P23" i="17"/>
  <c r="T22" i="17"/>
  <c r="L22" i="17"/>
  <c r="P21" i="17"/>
  <c r="O31" i="17"/>
  <c r="O29" i="17"/>
  <c r="S28" i="17"/>
  <c r="O27" i="17"/>
  <c r="S26" i="17"/>
  <c r="O25" i="17"/>
  <c r="S24" i="17"/>
  <c r="O23" i="17"/>
  <c r="S22" i="17"/>
  <c r="O21" i="17"/>
  <c r="N31" i="17"/>
  <c r="R30" i="17"/>
  <c r="N29" i="17"/>
  <c r="R28" i="17"/>
  <c r="N27" i="17"/>
  <c r="R26" i="17"/>
  <c r="N25" i="17"/>
  <c r="R24" i="17"/>
  <c r="N23" i="17"/>
  <c r="R22" i="17"/>
  <c r="N21" i="17"/>
  <c r="Q28" i="17"/>
  <c r="U27" i="17"/>
  <c r="M27" i="17"/>
  <c r="Q26" i="17"/>
  <c r="U25" i="17"/>
  <c r="M25" i="17"/>
  <c r="Q24" i="17"/>
  <c r="U23" i="17"/>
  <c r="M23" i="17"/>
  <c r="P30" i="17"/>
  <c r="P28" i="17"/>
  <c r="P26" i="17"/>
  <c r="T25" i="17"/>
  <c r="L25" i="17"/>
  <c r="P24" i="17"/>
  <c r="T23" i="17"/>
  <c r="L23" i="17"/>
  <c r="O30" i="17"/>
  <c r="S29" i="17"/>
  <c r="O28" i="17"/>
  <c r="S27" i="17"/>
  <c r="O26" i="17"/>
  <c r="S25" i="17"/>
  <c r="O24" i="17"/>
  <c r="S23" i="17"/>
  <c r="O20" i="17"/>
  <c r="R31" i="17"/>
  <c r="N30" i="17"/>
  <c r="R29" i="17"/>
  <c r="N28" i="17"/>
  <c r="R27" i="17"/>
  <c r="N26" i="17"/>
  <c r="R25" i="17"/>
  <c r="N24" i="17"/>
  <c r="R23" i="17"/>
  <c r="AB16" i="17"/>
  <c r="AD17" i="17"/>
  <c r="AH17" i="17" s="1"/>
  <c r="AA17" i="17"/>
  <c r="AB8" i="17"/>
  <c r="V17" i="17"/>
  <c r="AB13" i="17"/>
  <c r="AB17" i="17"/>
  <c r="AB6" i="17"/>
  <c r="AB11" i="17"/>
  <c r="R20" i="17"/>
  <c r="AA7" i="17"/>
  <c r="AA10" i="17"/>
  <c r="AA12" i="17"/>
  <c r="AA14" i="17"/>
  <c r="AA16" i="17"/>
  <c r="AB15" i="17"/>
  <c r="X17" i="17"/>
  <c r="S20" i="17"/>
  <c r="AB7" i="17"/>
  <c r="AB10" i="17"/>
  <c r="AB12" i="17"/>
  <c r="AB14" i="17"/>
  <c r="Y17" i="17"/>
  <c r="W13" i="17"/>
  <c r="L20" i="17"/>
  <c r="T20" i="17"/>
  <c r="Z17" i="17"/>
  <c r="AG17" i="17" s="1"/>
  <c r="AA6" i="17"/>
  <c r="AA8" i="17"/>
  <c r="AA11" i="17"/>
  <c r="AA13" i="17"/>
  <c r="AA15" i="17"/>
  <c r="AC6" i="17"/>
  <c r="AC7" i="17"/>
  <c r="AC8" i="17"/>
  <c r="AC10" i="17"/>
  <c r="AC11" i="17"/>
  <c r="AC12" i="17"/>
  <c r="AC13" i="17"/>
  <c r="AC14" i="17"/>
  <c r="AC15" i="17"/>
  <c r="AC16" i="17"/>
  <c r="V6" i="17"/>
  <c r="AD6" i="17"/>
  <c r="V7" i="17"/>
  <c r="AD7" i="17"/>
  <c r="V8" i="17"/>
  <c r="AD8" i="17"/>
  <c r="V10" i="17"/>
  <c r="AD10" i="17"/>
  <c r="V11" i="17"/>
  <c r="AD11" i="17"/>
  <c r="V12" i="17"/>
  <c r="AD12" i="17"/>
  <c r="V13" i="17"/>
  <c r="AD13" i="17"/>
  <c r="V14" i="17"/>
  <c r="AD14" i="17"/>
  <c r="V15" i="17"/>
  <c r="AD15" i="17"/>
  <c r="V16" i="17"/>
  <c r="AD16" i="17"/>
  <c r="W10" i="17"/>
  <c r="W16" i="17"/>
  <c r="W17" i="17"/>
  <c r="W6" i="17"/>
  <c r="W14" i="17"/>
  <c r="W15" i="17"/>
  <c r="X6" i="17"/>
  <c r="X7" i="17"/>
  <c r="X8" i="17"/>
  <c r="X10" i="17"/>
  <c r="X11" i="17"/>
  <c r="X12" i="17"/>
  <c r="X13" i="17"/>
  <c r="X14" i="17"/>
  <c r="X15" i="17"/>
  <c r="X16" i="17"/>
  <c r="Y6" i="17"/>
  <c r="Y7" i="17"/>
  <c r="Y8" i="17"/>
  <c r="Y10" i="17"/>
  <c r="Y11" i="17"/>
  <c r="Y12" i="17"/>
  <c r="Y13" i="17"/>
  <c r="Y14" i="17"/>
  <c r="Y15" i="17"/>
  <c r="Y16" i="17"/>
  <c r="W7" i="17"/>
  <c r="W8" i="17"/>
  <c r="W11" i="17"/>
  <c r="W12" i="17"/>
  <c r="Z6" i="17"/>
  <c r="Z7" i="17"/>
  <c r="Z8" i="17"/>
  <c r="Z10" i="17"/>
  <c r="Z11" i="17"/>
  <c r="Z12" i="17"/>
  <c r="Z13" i="17"/>
  <c r="Z14" i="17"/>
  <c r="Z15" i="17"/>
  <c r="Z16" i="17"/>
  <c r="X14" i="16"/>
  <c r="AF14" i="16"/>
  <c r="AE14" i="16"/>
  <c r="AD15" i="16"/>
  <c r="AB16" i="16"/>
  <c r="AA16" i="16"/>
  <c r="Z17" i="16"/>
  <c r="Y8" i="16"/>
  <c r="Y16" i="16"/>
  <c r="S20" i="16"/>
  <c r="O20" i="16"/>
  <c r="W20" i="16"/>
  <c r="M21" i="16"/>
  <c r="U21" i="16"/>
  <c r="N23" i="16"/>
  <c r="V23" i="16"/>
  <c r="R23" i="16"/>
  <c r="N27" i="16"/>
  <c r="V27" i="16"/>
  <c r="R21" i="16"/>
  <c r="T23" i="16"/>
  <c r="N25" i="16"/>
  <c r="V25" i="16"/>
  <c r="P27" i="16"/>
  <c r="R29" i="16"/>
  <c r="Q28" i="16"/>
  <c r="T31" i="16"/>
  <c r="T24" i="16"/>
  <c r="Q25" i="16"/>
  <c r="U26" i="16"/>
  <c r="M29" i="16"/>
  <c r="R31" i="16"/>
  <c r="Y17" i="16"/>
  <c r="AG17" i="16"/>
  <c r="Q29" i="16"/>
  <c r="N21" i="16"/>
  <c r="V21" i="16"/>
  <c r="R22" i="16"/>
  <c r="AF8" i="16"/>
  <c r="M24" i="16"/>
  <c r="U24" i="16"/>
  <c r="R25" i="16"/>
  <c r="O27" i="16"/>
  <c r="W27" i="16"/>
  <c r="N29" i="16"/>
  <c r="V29" i="16"/>
  <c r="R30" i="16"/>
  <c r="AF16" i="16"/>
  <c r="AF9" i="16"/>
  <c r="Q30" i="16"/>
  <c r="AF17" i="16"/>
  <c r="O21" i="16"/>
  <c r="W21" i="16"/>
  <c r="AG8" i="16"/>
  <c r="N24" i="16"/>
  <c r="V24" i="16"/>
  <c r="S25" i="16"/>
  <c r="X13" i="16"/>
  <c r="O29" i="16"/>
  <c r="W29" i="16"/>
  <c r="AG16" i="16"/>
  <c r="U29" i="16"/>
  <c r="P21" i="16"/>
  <c r="AA7" i="16"/>
  <c r="O24" i="16"/>
  <c r="W24" i="16"/>
  <c r="T25" i="16"/>
  <c r="P26" i="16"/>
  <c r="X12" i="16"/>
  <c r="AE13" i="16"/>
  <c r="S28" i="16"/>
  <c r="P29" i="16"/>
  <c r="AA15" i="16"/>
  <c r="T20" i="16"/>
  <c r="M22" i="16"/>
  <c r="U22" i="16"/>
  <c r="P24" i="16"/>
  <c r="Q26" i="16"/>
  <c r="Y12" i="16"/>
  <c r="R27" i="16"/>
  <c r="AF13" i="16"/>
  <c r="T28" i="16"/>
  <c r="M30" i="16"/>
  <c r="U30" i="16"/>
  <c r="N31" i="16"/>
  <c r="V31" i="16"/>
  <c r="AC6" i="16"/>
  <c r="Z8" i="16"/>
  <c r="M31" i="16"/>
  <c r="U31" i="16"/>
  <c r="R28" i="16"/>
  <c r="N22" i="16"/>
  <c r="V22" i="16"/>
  <c r="O23" i="16"/>
  <c r="W23" i="16"/>
  <c r="Q24" i="16"/>
  <c r="R26" i="16"/>
  <c r="AF12" i="16"/>
  <c r="S27" i="16"/>
  <c r="M28" i="16"/>
  <c r="U28" i="16"/>
  <c r="N30" i="16"/>
  <c r="V30" i="16"/>
  <c r="O31" i="16"/>
  <c r="W31" i="16"/>
  <c r="N26" i="16"/>
  <c r="V26" i="16"/>
  <c r="S22" i="16"/>
  <c r="O22" i="16"/>
  <c r="W22" i="16"/>
  <c r="P23" i="16"/>
  <c r="X9" i="16"/>
  <c r="R24" i="16"/>
  <c r="S26" i="16"/>
  <c r="AG12" i="16"/>
  <c r="T27" i="16"/>
  <c r="N28" i="16"/>
  <c r="V28" i="16"/>
  <c r="S29" i="16"/>
  <c r="O30" i="16"/>
  <c r="W30" i="16"/>
  <c r="P31" i="16"/>
  <c r="X17" i="16"/>
  <c r="M26" i="16"/>
  <c r="T21" i="16"/>
  <c r="P28" i="16"/>
  <c r="X8" i="16"/>
  <c r="Q23" i="16"/>
  <c r="AE9" i="16"/>
  <c r="S24" i="16"/>
  <c r="P25" i="16"/>
  <c r="AA11" i="16"/>
  <c r="T26" i="16"/>
  <c r="M27" i="16"/>
  <c r="U27" i="16"/>
  <c r="O28" i="16"/>
  <c r="W28" i="16"/>
  <c r="T29" i="16"/>
  <c r="P30" i="16"/>
  <c r="X16" i="16"/>
  <c r="Q31" i="16"/>
  <c r="AE17" i="16"/>
  <c r="O26" i="16"/>
  <c r="S30" i="16"/>
  <c r="Z12" i="16"/>
  <c r="Y6" i="16"/>
  <c r="AG6" i="16"/>
  <c r="AE7" i="16"/>
  <c r="AC8" i="16"/>
  <c r="AA9" i="16"/>
  <c r="Y10" i="16"/>
  <c r="AG10" i="16"/>
  <c r="AE11" i="16"/>
  <c r="AC12" i="16"/>
  <c r="AA13" i="16"/>
  <c r="Y14" i="16"/>
  <c r="AG14" i="16"/>
  <c r="AE15" i="16"/>
  <c r="AC16" i="16"/>
  <c r="AA17" i="16"/>
  <c r="M20" i="16"/>
  <c r="U20" i="16"/>
  <c r="Z16" i="16"/>
  <c r="Z6" i="16"/>
  <c r="X7" i="16"/>
  <c r="AF7" i="16"/>
  <c r="AD8" i="16"/>
  <c r="AB9" i="16"/>
  <c r="Z10" i="16"/>
  <c r="X11" i="16"/>
  <c r="AF11" i="16"/>
  <c r="AD12" i="16"/>
  <c r="AB13" i="16"/>
  <c r="Z14" i="16"/>
  <c r="X15" i="16"/>
  <c r="AF15" i="16"/>
  <c r="AK15" i="16" s="1"/>
  <c r="AD16" i="16"/>
  <c r="AB17" i="16"/>
  <c r="N20" i="16"/>
  <c r="V20" i="16"/>
  <c r="P22" i="16"/>
  <c r="AB7" i="16"/>
  <c r="AD10" i="16"/>
  <c r="AA6" i="16"/>
  <c r="Y7" i="16"/>
  <c r="AG7" i="16"/>
  <c r="AE8" i="16"/>
  <c r="AC9" i="16"/>
  <c r="AA10" i="16"/>
  <c r="Y11" i="16"/>
  <c r="AG11" i="16"/>
  <c r="AE12" i="16"/>
  <c r="AC13" i="16"/>
  <c r="AA14" i="16"/>
  <c r="Y15" i="16"/>
  <c r="AG15" i="16"/>
  <c r="AE16" i="16"/>
  <c r="AC17" i="16"/>
  <c r="Q22" i="16"/>
  <c r="W26" i="16"/>
  <c r="AB6" i="16"/>
  <c r="Z7" i="16"/>
  <c r="AD9" i="16"/>
  <c r="AB10" i="16"/>
  <c r="Z11" i="16"/>
  <c r="AD13" i="16"/>
  <c r="AB14" i="16"/>
  <c r="Z15" i="16"/>
  <c r="AD17" i="16"/>
  <c r="P20" i="16"/>
  <c r="Q21" i="16"/>
  <c r="S23" i="16"/>
  <c r="M25" i="16"/>
  <c r="U25" i="16"/>
  <c r="S31" i="16"/>
  <c r="AC10" i="16"/>
  <c r="AC14" i="16"/>
  <c r="Q20" i="16"/>
  <c r="AD6" i="16"/>
  <c r="AD14" i="16"/>
  <c r="AB15" i="16"/>
  <c r="R20" i="16"/>
  <c r="S21" i="16"/>
  <c r="T22" i="16"/>
  <c r="M23" i="16"/>
  <c r="U23" i="16"/>
  <c r="O25" i="16"/>
  <c r="W25" i="16"/>
  <c r="Q27" i="16"/>
  <c r="T30" i="16"/>
  <c r="AE6" i="16"/>
  <c r="AC7" i="16"/>
  <c r="AA8" i="16"/>
  <c r="Y9" i="16"/>
  <c r="AG9" i="16"/>
  <c r="AE10" i="16"/>
  <c r="AC11" i="16"/>
  <c r="AA12" i="16"/>
  <c r="Y13" i="16"/>
  <c r="AG13" i="16"/>
  <c r="AC15" i="16"/>
  <c r="AB11" i="16"/>
  <c r="X6" i="16"/>
  <c r="AF6" i="16"/>
  <c r="AD7" i="16"/>
  <c r="AB8" i="16"/>
  <c r="Z9" i="16"/>
  <c r="X10" i="16"/>
  <c r="AF10" i="16"/>
  <c r="AD11" i="16"/>
  <c r="AB12" i="16"/>
  <c r="Z13" i="16"/>
  <c r="AG17" i="15"/>
  <c r="AG8" i="15"/>
  <c r="AG15" i="15"/>
  <c r="AG7" i="15"/>
  <c r="AG9" i="15"/>
  <c r="AF17" i="15"/>
  <c r="AE13" i="15"/>
  <c r="AA15" i="15"/>
  <c r="S20" i="15"/>
  <c r="AA17" i="15"/>
  <c r="V20" i="15"/>
  <c r="X17" i="15"/>
  <c r="W20" i="15"/>
  <c r="AG14" i="15"/>
  <c r="AG6" i="15"/>
  <c r="AG13" i="15"/>
  <c r="AG12" i="15"/>
  <c r="AG11" i="15"/>
  <c r="AG10" i="15"/>
  <c r="T17" i="14"/>
  <c r="AB17" i="15"/>
  <c r="AE8" i="15"/>
  <c r="AC17" i="15"/>
  <c r="AE6" i="15"/>
  <c r="AE12" i="15"/>
  <c r="AA7" i="15"/>
  <c r="AA9" i="15"/>
  <c r="Y15" i="15"/>
  <c r="AE17" i="15"/>
  <c r="AA8" i="15"/>
  <c r="AA11" i="15"/>
  <c r="Y6" i="15"/>
  <c r="AC7" i="15"/>
  <c r="Y10" i="15"/>
  <c r="AC11" i="15"/>
  <c r="Y14" i="15"/>
  <c r="AC15" i="15"/>
  <c r="AD17" i="15"/>
  <c r="P20" i="15"/>
  <c r="AA6" i="15"/>
  <c r="AE7" i="15"/>
  <c r="AA10" i="15"/>
  <c r="AE11" i="15"/>
  <c r="AA14" i="15"/>
  <c r="AE15" i="15"/>
  <c r="M20" i="15"/>
  <c r="AC6" i="15"/>
  <c r="Y9" i="15"/>
  <c r="AC10" i="15"/>
  <c r="Y13" i="15"/>
  <c r="AC14" i="15"/>
  <c r="O20" i="15"/>
  <c r="AE10" i="15"/>
  <c r="AA13" i="15"/>
  <c r="AE14" i="15"/>
  <c r="Q20" i="15"/>
  <c r="Y8" i="15"/>
  <c r="AC9" i="15"/>
  <c r="Y12" i="15"/>
  <c r="AC13" i="15"/>
  <c r="Y17" i="15"/>
  <c r="Z17" i="15"/>
  <c r="T20" i="15"/>
  <c r="AE9" i="15"/>
  <c r="AA12" i="15"/>
  <c r="U20" i="15"/>
  <c r="Y7" i="15"/>
  <c r="AC8" i="15"/>
  <c r="Y11" i="15"/>
  <c r="AC12" i="15"/>
  <c r="AE17" i="14"/>
  <c r="AB31" i="14"/>
  <c r="AF31" i="14"/>
  <c r="AF17" i="14"/>
  <c r="AB17" i="14"/>
  <c r="AC31" i="14"/>
  <c r="AC17" i="14"/>
  <c r="AD6" i="15"/>
  <c r="AD7" i="15"/>
  <c r="AD8" i="15"/>
  <c r="AD9" i="15"/>
  <c r="AD10" i="15"/>
  <c r="AD11" i="15"/>
  <c r="AD12" i="15"/>
  <c r="AD13" i="15"/>
  <c r="AD14" i="15"/>
  <c r="AD15" i="15"/>
  <c r="R20" i="15"/>
  <c r="X6" i="15"/>
  <c r="AF6" i="15"/>
  <c r="X7" i="15"/>
  <c r="AF7" i="15"/>
  <c r="X8" i="15"/>
  <c r="AF8" i="15"/>
  <c r="X9" i="15"/>
  <c r="AF9" i="15"/>
  <c r="X10" i="15"/>
  <c r="AF10" i="15"/>
  <c r="AK10" i="15" s="1"/>
  <c r="X11" i="15"/>
  <c r="AF11" i="15"/>
  <c r="AK11" i="15" s="1"/>
  <c r="X12" i="15"/>
  <c r="AF12" i="15"/>
  <c r="X13" i="15"/>
  <c r="AF13" i="15"/>
  <c r="X14" i="15"/>
  <c r="AF14" i="15"/>
  <c r="X15" i="15"/>
  <c r="AF15" i="15"/>
  <c r="Z6" i="15"/>
  <c r="Z7" i="15"/>
  <c r="Z8" i="15"/>
  <c r="Z9" i="15"/>
  <c r="Z10" i="15"/>
  <c r="Z11" i="15"/>
  <c r="Z12" i="15"/>
  <c r="Z13" i="15"/>
  <c r="Z14" i="15"/>
  <c r="Z15" i="15"/>
  <c r="AB6" i="15"/>
  <c r="AB7" i="15"/>
  <c r="AB8" i="15"/>
  <c r="AB9" i="15"/>
  <c r="AB10" i="15"/>
  <c r="AB11" i="15"/>
  <c r="AB12" i="15"/>
  <c r="AB13" i="15"/>
  <c r="AB14" i="15"/>
  <c r="AB15" i="15"/>
  <c r="AA7" i="14"/>
  <c r="AA28" i="14"/>
  <c r="AA27" i="14"/>
  <c r="AE27" i="14" s="1"/>
  <c r="AA14" i="14"/>
  <c r="AA26" i="14"/>
  <c r="AA25" i="14"/>
  <c r="AA24" i="14"/>
  <c r="AA20" i="14"/>
  <c r="AA23" i="14"/>
  <c r="AA30" i="14"/>
  <c r="AA22" i="14"/>
  <c r="AA29" i="14"/>
  <c r="AA21" i="14"/>
  <c r="K25" i="14"/>
  <c r="T12" i="14"/>
  <c r="AA13" i="14"/>
  <c r="AA12" i="14"/>
  <c r="AA11" i="14"/>
  <c r="AA10" i="14"/>
  <c r="AA6" i="14"/>
  <c r="AA9" i="14"/>
  <c r="AA16" i="14"/>
  <c r="AA8" i="14"/>
  <c r="AA15" i="14"/>
  <c r="Z10" i="14"/>
  <c r="X24" i="14"/>
  <c r="X16" i="14"/>
  <c r="W11" i="14"/>
  <c r="V12" i="14"/>
  <c r="Q29" i="14"/>
  <c r="O27" i="14"/>
  <c r="M21" i="14"/>
  <c r="P26" i="14"/>
  <c r="Q27" i="14"/>
  <c r="Q26" i="14"/>
  <c r="O26" i="14"/>
  <c r="Q22" i="14"/>
  <c r="Q28" i="14"/>
  <c r="L24" i="14"/>
  <c r="O23" i="14"/>
  <c r="N20" i="14"/>
  <c r="P20" i="14"/>
  <c r="Q25" i="14"/>
  <c r="Q30" i="14"/>
  <c r="T11" i="14"/>
  <c r="L21" i="14"/>
  <c r="M22" i="14"/>
  <c r="L23" i="14"/>
  <c r="X11" i="14"/>
  <c r="Y13" i="14"/>
  <c r="X14" i="14"/>
  <c r="K30" i="14"/>
  <c r="Z16" i="14"/>
  <c r="V25" i="14"/>
  <c r="K23" i="14"/>
  <c r="N22" i="14"/>
  <c r="M28" i="14"/>
  <c r="L25" i="14"/>
  <c r="Y11" i="14"/>
  <c r="K27" i="14"/>
  <c r="K28" i="14"/>
  <c r="K29" i="14"/>
  <c r="L30" i="14"/>
  <c r="V13" i="14"/>
  <c r="O20" i="14"/>
  <c r="N21" i="14"/>
  <c r="O22" i="14"/>
  <c r="N24" i="14"/>
  <c r="M25" i="14"/>
  <c r="K26" i="14"/>
  <c r="L27" i="14"/>
  <c r="L28" i="14"/>
  <c r="L29" i="14"/>
  <c r="M30" i="14"/>
  <c r="P22" i="14"/>
  <c r="O24" i="14"/>
  <c r="N25" i="14"/>
  <c r="L26" i="14"/>
  <c r="M27" i="14"/>
  <c r="M29" i="14"/>
  <c r="N30" i="14"/>
  <c r="V21" i="14"/>
  <c r="L22" i="14"/>
  <c r="X15" i="14"/>
  <c r="Q20" i="14"/>
  <c r="P21" i="14"/>
  <c r="P23" i="14"/>
  <c r="P24" i="14"/>
  <c r="O25" i="14"/>
  <c r="M26" i="14"/>
  <c r="N27" i="14"/>
  <c r="N28" i="14"/>
  <c r="N29" i="14"/>
  <c r="O30" i="14"/>
  <c r="X28" i="14"/>
  <c r="W6" i="14"/>
  <c r="X8" i="14"/>
  <c r="Q23" i="14"/>
  <c r="Q24" i="14"/>
  <c r="P25" i="14"/>
  <c r="N26" i="14"/>
  <c r="O28" i="14"/>
  <c r="O29" i="14"/>
  <c r="P30" i="14"/>
  <c r="V29" i="14"/>
  <c r="Z9" i="14"/>
  <c r="K24" i="14"/>
  <c r="X6" i="14"/>
  <c r="K22" i="14"/>
  <c r="Z8" i="14"/>
  <c r="W9" i="14"/>
  <c r="T10" i="14"/>
  <c r="P27" i="14"/>
  <c r="P28" i="14"/>
  <c r="P29" i="14"/>
  <c r="Z23" i="14"/>
  <c r="U15" i="14"/>
  <c r="K21" i="14"/>
  <c r="T6" i="14"/>
  <c r="Y7" i="14"/>
  <c r="V8" i="14"/>
  <c r="X10" i="14"/>
  <c r="U11" i="14"/>
  <c r="Z12" i="14"/>
  <c r="AE12" i="14" s="1"/>
  <c r="W13" i="14"/>
  <c r="T14" i="14"/>
  <c r="Y15" i="14"/>
  <c r="V16" i="14"/>
  <c r="O21" i="14"/>
  <c r="Z21" i="14"/>
  <c r="X22" i="14"/>
  <c r="V23" i="14"/>
  <c r="Z25" i="14"/>
  <c r="X26" i="14"/>
  <c r="V27" i="14"/>
  <c r="Z29" i="14"/>
  <c r="X30" i="14"/>
  <c r="M20" i="14"/>
  <c r="U6" i="14"/>
  <c r="Z7" i="14"/>
  <c r="AE7" i="14" s="1"/>
  <c r="W8" i="14"/>
  <c r="T9" i="14"/>
  <c r="Y10" i="14"/>
  <c r="V11" i="14"/>
  <c r="X13" i="14"/>
  <c r="U14" i="14"/>
  <c r="Z15" i="14"/>
  <c r="W16" i="14"/>
  <c r="U20" i="14"/>
  <c r="Y22" i="14"/>
  <c r="W23" i="14"/>
  <c r="U24" i="14"/>
  <c r="Y26" i="14"/>
  <c r="W27" i="14"/>
  <c r="U28" i="14"/>
  <c r="Y30" i="14"/>
  <c r="V6" i="14"/>
  <c r="U9" i="14"/>
  <c r="V14" i="14"/>
  <c r="K20" i="14"/>
  <c r="Q21" i="14"/>
  <c r="Z22" i="14"/>
  <c r="M23" i="14"/>
  <c r="X23" i="14"/>
  <c r="V24" i="14"/>
  <c r="Z26" i="14"/>
  <c r="AE26" i="14" s="1"/>
  <c r="X27" i="14"/>
  <c r="V28" i="14"/>
  <c r="Z30" i="14"/>
  <c r="T7" i="14"/>
  <c r="Y8" i="14"/>
  <c r="V9" i="14"/>
  <c r="U12" i="14"/>
  <c r="Z13" i="14"/>
  <c r="W14" i="14"/>
  <c r="T15" i="14"/>
  <c r="Y16" i="14"/>
  <c r="L20" i="14"/>
  <c r="W20" i="14"/>
  <c r="U21" i="14"/>
  <c r="N23" i="14"/>
  <c r="Y23" i="14"/>
  <c r="W24" i="14"/>
  <c r="U25" i="14"/>
  <c r="Y27" i="14"/>
  <c r="W28" i="14"/>
  <c r="U29" i="14"/>
  <c r="M24" i="14"/>
  <c r="Y6" i="14"/>
  <c r="V7" i="14"/>
  <c r="X9" i="14"/>
  <c r="U10" i="14"/>
  <c r="Z11" i="14"/>
  <c r="W12" i="14"/>
  <c r="T13" i="14"/>
  <c r="Y14" i="14"/>
  <c r="V15" i="14"/>
  <c r="Y20" i="14"/>
  <c r="AD20" i="14" s="1"/>
  <c r="W21" i="14"/>
  <c r="U22" i="14"/>
  <c r="Y24" i="14"/>
  <c r="W25" i="14"/>
  <c r="U26" i="14"/>
  <c r="Y28" i="14"/>
  <c r="W29" i="14"/>
  <c r="U30" i="14"/>
  <c r="U7" i="14"/>
  <c r="Z6" i="14"/>
  <c r="AE6" i="14" s="1"/>
  <c r="W7" i="14"/>
  <c r="T8" i="14"/>
  <c r="Y9" i="14"/>
  <c r="V10" i="14"/>
  <c r="X12" i="14"/>
  <c r="U13" i="14"/>
  <c r="Z14" i="14"/>
  <c r="W15" i="14"/>
  <c r="T16" i="14"/>
  <c r="Z20" i="14"/>
  <c r="X21" i="14"/>
  <c r="V22" i="14"/>
  <c r="Z24" i="14"/>
  <c r="X25" i="14"/>
  <c r="V26" i="14"/>
  <c r="Z28" i="14"/>
  <c r="AE28" i="14" s="1"/>
  <c r="X29" i="14"/>
  <c r="AD29" i="14" s="1"/>
  <c r="V30" i="14"/>
  <c r="X7" i="14"/>
  <c r="U8" i="14"/>
  <c r="W10" i="14"/>
  <c r="Y12" i="14"/>
  <c r="U16" i="14"/>
  <c r="Y21" i="14"/>
  <c r="W22" i="14"/>
  <c r="U23" i="14"/>
  <c r="Y25" i="14"/>
  <c r="W26" i="14"/>
  <c r="X16" i="13"/>
  <c r="AC16" i="13" s="1"/>
  <c r="W10" i="13"/>
  <c r="U13" i="13"/>
  <c r="U12" i="13"/>
  <c r="U15" i="13"/>
  <c r="U6" i="13"/>
  <c r="U7" i="13"/>
  <c r="O23" i="13"/>
  <c r="T15" i="13"/>
  <c r="P25" i="13"/>
  <c r="T10" i="13"/>
  <c r="S13" i="13"/>
  <c r="O24" i="13"/>
  <c r="O27" i="13"/>
  <c r="P28" i="13"/>
  <c r="L19" i="13"/>
  <c r="P23" i="13"/>
  <c r="N19" i="13"/>
  <c r="J19" i="13"/>
  <c r="R13" i="13"/>
  <c r="P24" i="13"/>
  <c r="K23" i="13"/>
  <c r="L25" i="13"/>
  <c r="N29" i="13"/>
  <c r="N28" i="13"/>
  <c r="M23" i="13"/>
  <c r="N25" i="13"/>
  <c r="P29" i="13"/>
  <c r="R11" i="13"/>
  <c r="K26" i="13"/>
  <c r="T14" i="13"/>
  <c r="S14" i="13"/>
  <c r="M19" i="13"/>
  <c r="L20" i="13"/>
  <c r="L21" i="13"/>
  <c r="M22" i="13"/>
  <c r="N23" i="13"/>
  <c r="J24" i="13"/>
  <c r="S11" i="13"/>
  <c r="O25" i="13"/>
  <c r="L26" i="13"/>
  <c r="J27" i="13"/>
  <c r="U14" i="13"/>
  <c r="K20" i="13"/>
  <c r="K21" i="13"/>
  <c r="X10" i="13"/>
  <c r="AC10" i="13" s="1"/>
  <c r="N22" i="13"/>
  <c r="M26" i="13"/>
  <c r="J29" i="13"/>
  <c r="U16" i="13"/>
  <c r="N20" i="13"/>
  <c r="O22" i="13"/>
  <c r="N26" i="13"/>
  <c r="L27" i="13"/>
  <c r="K28" i="13"/>
  <c r="K29" i="13"/>
  <c r="M20" i="13"/>
  <c r="T11" i="13"/>
  <c r="J28" i="13"/>
  <c r="O19" i="13"/>
  <c r="V9" i="13"/>
  <c r="P19" i="13"/>
  <c r="O20" i="13"/>
  <c r="O21" i="13"/>
  <c r="P22" i="13"/>
  <c r="R10" i="13"/>
  <c r="M24" i="13"/>
  <c r="J25" i="13"/>
  <c r="S12" i="13"/>
  <c r="O26" i="13"/>
  <c r="M27" i="13"/>
  <c r="L28" i="13"/>
  <c r="L29" i="13"/>
  <c r="L22" i="13"/>
  <c r="M21" i="13"/>
  <c r="K24" i="13"/>
  <c r="K27" i="13"/>
  <c r="N21" i="13"/>
  <c r="L24" i="13"/>
  <c r="U11" i="13"/>
  <c r="R12" i="13"/>
  <c r="T6" i="13"/>
  <c r="P20" i="13"/>
  <c r="P21" i="13"/>
  <c r="J23" i="13"/>
  <c r="S10" i="13"/>
  <c r="N24" i="13"/>
  <c r="K25" i="13"/>
  <c r="T12" i="13"/>
  <c r="P26" i="13"/>
  <c r="N27" i="13"/>
  <c r="M28" i="13"/>
  <c r="M29" i="13"/>
  <c r="J22" i="13"/>
  <c r="K19" i="13"/>
  <c r="J20" i="13"/>
  <c r="J21" i="13"/>
  <c r="K22" i="13"/>
  <c r="L23" i="13"/>
  <c r="U10" i="13"/>
  <c r="M25" i="13"/>
  <c r="J26" i="13"/>
  <c r="T13" i="13"/>
  <c r="P27" i="13"/>
  <c r="O28" i="13"/>
  <c r="O29" i="13"/>
  <c r="X15" i="13"/>
  <c r="AC15" i="13" s="1"/>
  <c r="V16" i="13"/>
  <c r="V7" i="13"/>
  <c r="W8" i="13"/>
  <c r="AB8" i="13" s="1"/>
  <c r="W6" i="13"/>
  <c r="X6" i="13"/>
  <c r="AC6" i="13" s="1"/>
  <c r="S9" i="13"/>
  <c r="W13" i="13"/>
  <c r="X14" i="13"/>
  <c r="AC14" i="13" s="1"/>
  <c r="R16" i="13"/>
  <c r="W9" i="13"/>
  <c r="W7" i="13"/>
  <c r="V14" i="13"/>
  <c r="W15" i="13"/>
  <c r="R9" i="13"/>
  <c r="R8" i="13"/>
  <c r="V12" i="13"/>
  <c r="R6" i="13"/>
  <c r="S7" i="13"/>
  <c r="T8" i="13"/>
  <c r="U9" i="13"/>
  <c r="V10" i="13"/>
  <c r="W11" i="13"/>
  <c r="X12" i="13"/>
  <c r="AC12" i="13" s="1"/>
  <c r="R14" i="13"/>
  <c r="S15" i="13"/>
  <c r="T16" i="13"/>
  <c r="V15" i="13"/>
  <c r="W16" i="13"/>
  <c r="V6" i="13"/>
  <c r="X8" i="13"/>
  <c r="AC8" i="13" s="1"/>
  <c r="X7" i="13"/>
  <c r="AC7" i="13" s="1"/>
  <c r="V13" i="13"/>
  <c r="W14" i="13"/>
  <c r="R7" i="13"/>
  <c r="S8" i="13"/>
  <c r="T9" i="13"/>
  <c r="V11" i="13"/>
  <c r="W12" i="13"/>
  <c r="X13" i="13"/>
  <c r="AC13" i="13" s="1"/>
  <c r="R15" i="13"/>
  <c r="S16" i="13"/>
  <c r="S6" i="13"/>
  <c r="T7" i="13"/>
  <c r="U8" i="13"/>
  <c r="X11" i="13"/>
  <c r="AC11" i="13" s="1"/>
  <c r="X9" i="13"/>
  <c r="AC9" i="13" s="1"/>
  <c r="AE19" i="12"/>
  <c r="V20" i="12"/>
  <c r="W20" i="12"/>
  <c r="X20" i="12"/>
  <c r="Y20" i="12"/>
  <c r="Z20" i="12"/>
  <c r="AA20" i="12"/>
  <c r="AB20" i="12"/>
  <c r="AI20" i="12" s="1"/>
  <c r="AC20" i="12"/>
  <c r="AD20" i="12"/>
  <c r="V21" i="12"/>
  <c r="W21" i="12"/>
  <c r="X21" i="12"/>
  <c r="Y21" i="12"/>
  <c r="Z21" i="12"/>
  <c r="AA21" i="12"/>
  <c r="AG21" i="12" s="1"/>
  <c r="AB21" i="12"/>
  <c r="AC21" i="12"/>
  <c r="AD21" i="12"/>
  <c r="V22" i="12"/>
  <c r="W22" i="12"/>
  <c r="X22" i="12"/>
  <c r="Y22" i="12"/>
  <c r="Z22" i="12"/>
  <c r="AE22" i="12" s="1"/>
  <c r="AA22" i="12"/>
  <c r="AB22" i="12"/>
  <c r="AC22" i="12"/>
  <c r="AD22" i="12"/>
  <c r="V23" i="12"/>
  <c r="W23" i="12"/>
  <c r="X23" i="12"/>
  <c r="Y23" i="12"/>
  <c r="AE23" i="12" s="1"/>
  <c r="Z23" i="12"/>
  <c r="AA23" i="12"/>
  <c r="AB23" i="12"/>
  <c r="AC23" i="12"/>
  <c r="AD23" i="12"/>
  <c r="V24" i="12"/>
  <c r="W24" i="12"/>
  <c r="X24" i="12"/>
  <c r="AI24" i="12" s="1"/>
  <c r="Y24" i="12"/>
  <c r="Z24" i="12"/>
  <c r="AA24" i="12"/>
  <c r="AB24" i="12"/>
  <c r="AC24" i="12"/>
  <c r="AD24" i="12"/>
  <c r="V25" i="12"/>
  <c r="W25" i="12"/>
  <c r="AI25" i="12" s="1"/>
  <c r="X25" i="12"/>
  <c r="Y25" i="12"/>
  <c r="Z25" i="12"/>
  <c r="AA25" i="12"/>
  <c r="AB25" i="12"/>
  <c r="AC25" i="12"/>
  <c r="AD25" i="12"/>
  <c r="V26" i="12"/>
  <c r="AF26" i="12" s="1"/>
  <c r="W26" i="12"/>
  <c r="X26" i="12"/>
  <c r="Y26" i="12"/>
  <c r="Z26" i="12"/>
  <c r="AA26" i="12"/>
  <c r="AB26" i="12"/>
  <c r="AC26" i="12"/>
  <c r="AD26" i="12"/>
  <c r="AH26" i="12" s="1"/>
  <c r="V27" i="12"/>
  <c r="W27" i="12"/>
  <c r="AE27" i="12" s="1"/>
  <c r="X27" i="12"/>
  <c r="Y27" i="12"/>
  <c r="Z27" i="12"/>
  <c r="AA27" i="12"/>
  <c r="AB27" i="12"/>
  <c r="AC27" i="12"/>
  <c r="AH27" i="12" s="1"/>
  <c r="AD27" i="12"/>
  <c r="V28" i="12"/>
  <c r="W28" i="12"/>
  <c r="X28" i="12"/>
  <c r="Y28" i="12"/>
  <c r="Z28" i="12"/>
  <c r="AA28" i="12"/>
  <c r="AB28" i="12"/>
  <c r="AG28" i="12" s="1"/>
  <c r="AC28" i="12"/>
  <c r="AD28" i="12"/>
  <c r="AH28" i="12" s="1"/>
  <c r="V29" i="12"/>
  <c r="W29" i="12"/>
  <c r="X29" i="12"/>
  <c r="Y29" i="12"/>
  <c r="Z29" i="12"/>
  <c r="AG29" i="12" s="1"/>
  <c r="AA29" i="12"/>
  <c r="AI29" i="12" s="1"/>
  <c r="AB29" i="12"/>
  <c r="AC29" i="12"/>
  <c r="AH29" i="12" s="1"/>
  <c r="AD29" i="12"/>
  <c r="W19" i="12"/>
  <c r="X19" i="12"/>
  <c r="Y19" i="12"/>
  <c r="Z19" i="12"/>
  <c r="AA19" i="12"/>
  <c r="AB19" i="12"/>
  <c r="AG19" i="12" s="1"/>
  <c r="AC19" i="12"/>
  <c r="AH19" i="12" s="1"/>
  <c r="AD19" i="12"/>
  <c r="V19" i="12"/>
  <c r="AI28" i="12"/>
  <c r="AF28" i="12"/>
  <c r="AG27" i="12"/>
  <c r="AG26" i="12"/>
  <c r="AH25" i="12"/>
  <c r="AG25" i="12"/>
  <c r="AH24" i="12"/>
  <c r="AG24" i="12"/>
  <c r="AG23" i="12"/>
  <c r="AH23" i="12"/>
  <c r="AH22" i="12"/>
  <c r="AI22" i="12"/>
  <c r="AF22" i="12"/>
  <c r="AH21" i="12"/>
  <c r="AH20" i="12"/>
  <c r="AF20" i="12"/>
  <c r="K29" i="12"/>
  <c r="J29" i="12"/>
  <c r="I29" i="12"/>
  <c r="H29" i="12"/>
  <c r="G29" i="12"/>
  <c r="F29" i="12"/>
  <c r="E29" i="12"/>
  <c r="D29" i="12"/>
  <c r="C29" i="12"/>
  <c r="B29" i="12"/>
  <c r="A29" i="12"/>
  <c r="K28" i="12"/>
  <c r="J28" i="12"/>
  <c r="I28" i="12"/>
  <c r="H28" i="12"/>
  <c r="G28" i="12"/>
  <c r="F28" i="12"/>
  <c r="E28" i="12"/>
  <c r="D28" i="12"/>
  <c r="C28" i="12"/>
  <c r="B28" i="12"/>
  <c r="A28" i="12"/>
  <c r="K27" i="12"/>
  <c r="J27" i="12"/>
  <c r="I27" i="12"/>
  <c r="H27" i="12"/>
  <c r="G27" i="12"/>
  <c r="F27" i="12"/>
  <c r="E27" i="12"/>
  <c r="D27" i="12"/>
  <c r="C27" i="12"/>
  <c r="B27" i="12"/>
  <c r="A27" i="12"/>
  <c r="K26" i="12"/>
  <c r="J26" i="12"/>
  <c r="I26" i="12"/>
  <c r="H26" i="12"/>
  <c r="G26" i="12"/>
  <c r="F26" i="12"/>
  <c r="E26" i="12"/>
  <c r="D26" i="12"/>
  <c r="C26" i="12"/>
  <c r="B26" i="12"/>
  <c r="A26" i="12"/>
  <c r="K25" i="12"/>
  <c r="J25" i="12"/>
  <c r="I25" i="12"/>
  <c r="H25" i="12"/>
  <c r="G25" i="12"/>
  <c r="F25" i="12"/>
  <c r="E25" i="12"/>
  <c r="D25" i="12"/>
  <c r="C25" i="12"/>
  <c r="B25" i="12"/>
  <c r="A25" i="12"/>
  <c r="K24" i="12"/>
  <c r="J24" i="12"/>
  <c r="I24" i="12"/>
  <c r="H24" i="12"/>
  <c r="G24" i="12"/>
  <c r="F24" i="12"/>
  <c r="E24" i="12"/>
  <c r="D24" i="12"/>
  <c r="C24" i="12"/>
  <c r="B24" i="12"/>
  <c r="A24" i="12"/>
  <c r="K23" i="12"/>
  <c r="J23" i="12"/>
  <c r="I23" i="12"/>
  <c r="H23" i="12"/>
  <c r="G23" i="12"/>
  <c r="F23" i="12"/>
  <c r="E23" i="12"/>
  <c r="D23" i="12"/>
  <c r="C23" i="12"/>
  <c r="B23" i="12"/>
  <c r="A23" i="12"/>
  <c r="K22" i="12"/>
  <c r="J22" i="12"/>
  <c r="I22" i="12"/>
  <c r="H22" i="12"/>
  <c r="G22" i="12"/>
  <c r="F22" i="12"/>
  <c r="E22" i="12"/>
  <c r="D22" i="12"/>
  <c r="C22" i="12"/>
  <c r="B22" i="12"/>
  <c r="A22" i="12"/>
  <c r="K21" i="12"/>
  <c r="J21" i="12"/>
  <c r="I21" i="12"/>
  <c r="H21" i="12"/>
  <c r="G21" i="12"/>
  <c r="F21" i="12"/>
  <c r="E21" i="12"/>
  <c r="D21" i="12"/>
  <c r="C21" i="12"/>
  <c r="B21" i="12"/>
  <c r="A21" i="12"/>
  <c r="K20" i="12"/>
  <c r="J20" i="12"/>
  <c r="I20" i="12"/>
  <c r="H20" i="12"/>
  <c r="G20" i="12"/>
  <c r="F20" i="12"/>
  <c r="E20" i="12"/>
  <c r="D20" i="12"/>
  <c r="C20" i="12"/>
  <c r="B20" i="12"/>
  <c r="A20" i="12"/>
  <c r="K19" i="12"/>
  <c r="J19" i="12"/>
  <c r="I19" i="12"/>
  <c r="H19" i="12"/>
  <c r="G19" i="12"/>
  <c r="F19" i="12"/>
  <c r="E19" i="12"/>
  <c r="D19" i="12"/>
  <c r="C19" i="12"/>
  <c r="B19" i="12"/>
  <c r="A19" i="12"/>
  <c r="U16" i="12"/>
  <c r="T16" i="12"/>
  <c r="S16" i="12"/>
  <c r="R16" i="12"/>
  <c r="Q16" i="12"/>
  <c r="P16" i="12"/>
  <c r="O16" i="12"/>
  <c r="N16" i="12"/>
  <c r="M16" i="12"/>
  <c r="L16" i="12"/>
  <c r="U15" i="12"/>
  <c r="T15" i="12"/>
  <c r="S15" i="12"/>
  <c r="R15" i="12"/>
  <c r="Q15" i="12"/>
  <c r="P15" i="12"/>
  <c r="O15" i="12"/>
  <c r="N15" i="12"/>
  <c r="M15" i="12"/>
  <c r="L15" i="12"/>
  <c r="U14" i="12"/>
  <c r="T14" i="12"/>
  <c r="S14" i="12"/>
  <c r="R14" i="12"/>
  <c r="Q14" i="12"/>
  <c r="P14" i="12"/>
  <c r="O14" i="12"/>
  <c r="N14" i="12"/>
  <c r="M14" i="12"/>
  <c r="L14" i="12"/>
  <c r="U13" i="12"/>
  <c r="T13" i="12"/>
  <c r="S13" i="12"/>
  <c r="R13" i="12"/>
  <c r="Q13" i="12"/>
  <c r="P13" i="12"/>
  <c r="O13" i="12"/>
  <c r="N13" i="12"/>
  <c r="M13" i="12"/>
  <c r="L13" i="12"/>
  <c r="U12" i="12"/>
  <c r="T12" i="12"/>
  <c r="S12" i="12"/>
  <c r="R12" i="12"/>
  <c r="Q12" i="12"/>
  <c r="P12" i="12"/>
  <c r="O12" i="12"/>
  <c r="N12" i="12"/>
  <c r="M12" i="12"/>
  <c r="L12" i="12"/>
  <c r="U11" i="12"/>
  <c r="T11" i="12"/>
  <c r="S11" i="12"/>
  <c r="R11" i="12"/>
  <c r="Q11" i="12"/>
  <c r="P11" i="12"/>
  <c r="O11" i="12"/>
  <c r="N11" i="12"/>
  <c r="M11" i="12"/>
  <c r="L11" i="12"/>
  <c r="U10" i="12"/>
  <c r="T10" i="12"/>
  <c r="S10" i="12"/>
  <c r="R10" i="12"/>
  <c r="Q10" i="12"/>
  <c r="P10" i="12"/>
  <c r="O10" i="12"/>
  <c r="N10" i="12"/>
  <c r="M10" i="12"/>
  <c r="L10" i="12"/>
  <c r="U9" i="12"/>
  <c r="T9" i="12"/>
  <c r="S9" i="12"/>
  <c r="R9" i="12"/>
  <c r="Q9" i="12"/>
  <c r="P9" i="12"/>
  <c r="O9" i="12"/>
  <c r="N9" i="12"/>
  <c r="M9" i="12"/>
  <c r="L9" i="12"/>
  <c r="U8" i="12"/>
  <c r="T8" i="12"/>
  <c r="S8" i="12"/>
  <c r="R8" i="12"/>
  <c r="Q8" i="12"/>
  <c r="P8" i="12"/>
  <c r="O8" i="12"/>
  <c r="N8" i="12"/>
  <c r="M8" i="12"/>
  <c r="L8" i="12"/>
  <c r="U7" i="12"/>
  <c r="T7" i="12"/>
  <c r="S7" i="12"/>
  <c r="R7" i="12"/>
  <c r="Q7" i="12"/>
  <c r="P7" i="12"/>
  <c r="O7" i="12"/>
  <c r="N7" i="12"/>
  <c r="M7" i="12"/>
  <c r="L7" i="12"/>
  <c r="U6" i="12"/>
  <c r="T6" i="12"/>
  <c r="S6" i="12"/>
  <c r="R6" i="12"/>
  <c r="Q6" i="12"/>
  <c r="P6" i="12"/>
  <c r="O6" i="12"/>
  <c r="N6" i="12"/>
  <c r="M6" i="12"/>
  <c r="L6" i="12"/>
  <c r="K3" i="12"/>
  <c r="J3" i="12"/>
  <c r="I3" i="12"/>
  <c r="H3" i="12"/>
  <c r="G3" i="12"/>
  <c r="F3" i="12"/>
  <c r="E3" i="12"/>
  <c r="D3" i="12"/>
  <c r="C3" i="12"/>
  <c r="B3" i="12"/>
  <c r="K2" i="12"/>
  <c r="J2" i="12"/>
  <c r="I2" i="12"/>
  <c r="H2" i="12"/>
  <c r="G2" i="12"/>
  <c r="F2" i="12"/>
  <c r="E2" i="12"/>
  <c r="D2" i="12"/>
  <c r="C2" i="12"/>
  <c r="B2" i="12"/>
  <c r="A20" i="11"/>
  <c r="A21" i="11"/>
  <c r="A22" i="11"/>
  <c r="A23" i="11"/>
  <c r="A24" i="11"/>
  <c r="A25" i="11"/>
  <c r="A26" i="11"/>
  <c r="A27" i="11"/>
  <c r="A28" i="11"/>
  <c r="A29" i="11"/>
  <c r="A19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T16" i="11"/>
  <c r="S16" i="11"/>
  <c r="R16" i="11"/>
  <c r="Q16" i="11"/>
  <c r="P16" i="11"/>
  <c r="O16" i="11"/>
  <c r="N16" i="11"/>
  <c r="M16" i="11"/>
  <c r="L16" i="11"/>
  <c r="T15" i="11"/>
  <c r="S15" i="11"/>
  <c r="R15" i="11"/>
  <c r="Q15" i="11"/>
  <c r="P15" i="11"/>
  <c r="O15" i="11"/>
  <c r="N15" i="11"/>
  <c r="M15" i="11"/>
  <c r="L15" i="11"/>
  <c r="T14" i="11"/>
  <c r="S14" i="11"/>
  <c r="R14" i="11"/>
  <c r="Q14" i="11"/>
  <c r="P14" i="11"/>
  <c r="O14" i="11"/>
  <c r="N14" i="11"/>
  <c r="M14" i="11"/>
  <c r="L14" i="11"/>
  <c r="T13" i="11"/>
  <c r="S13" i="11"/>
  <c r="R13" i="11"/>
  <c r="Q13" i="11"/>
  <c r="P13" i="11"/>
  <c r="O13" i="11"/>
  <c r="N13" i="11"/>
  <c r="M13" i="11"/>
  <c r="L13" i="11"/>
  <c r="T12" i="11"/>
  <c r="S12" i="11"/>
  <c r="R12" i="11"/>
  <c r="Q12" i="11"/>
  <c r="P12" i="11"/>
  <c r="O12" i="11"/>
  <c r="N12" i="11"/>
  <c r="M12" i="11"/>
  <c r="L12" i="11"/>
  <c r="T11" i="11"/>
  <c r="S11" i="11"/>
  <c r="R11" i="11"/>
  <c r="Q11" i="11"/>
  <c r="P11" i="11"/>
  <c r="O11" i="11"/>
  <c r="N11" i="11"/>
  <c r="M11" i="11"/>
  <c r="L11" i="11"/>
  <c r="T10" i="11"/>
  <c r="S10" i="11"/>
  <c r="R10" i="11"/>
  <c r="Q10" i="11"/>
  <c r="P10" i="11"/>
  <c r="O10" i="11"/>
  <c r="N10" i="11"/>
  <c r="M10" i="11"/>
  <c r="L10" i="11"/>
  <c r="T9" i="11"/>
  <c r="S9" i="11"/>
  <c r="R9" i="11"/>
  <c r="Q9" i="11"/>
  <c r="P9" i="11"/>
  <c r="O9" i="11"/>
  <c r="N9" i="11"/>
  <c r="M9" i="11"/>
  <c r="L9" i="11"/>
  <c r="T8" i="11"/>
  <c r="S8" i="11"/>
  <c r="R8" i="11"/>
  <c r="Q8" i="11"/>
  <c r="P8" i="11"/>
  <c r="O8" i="11"/>
  <c r="N8" i="11"/>
  <c r="M8" i="11"/>
  <c r="L8" i="11"/>
  <c r="T7" i="11"/>
  <c r="S7" i="11"/>
  <c r="R7" i="11"/>
  <c r="Q7" i="11"/>
  <c r="P7" i="11"/>
  <c r="O7" i="11"/>
  <c r="N7" i="11"/>
  <c r="M7" i="11"/>
  <c r="L7" i="11"/>
  <c r="T6" i="11"/>
  <c r="S6" i="11"/>
  <c r="R6" i="11"/>
  <c r="Q6" i="11"/>
  <c r="P6" i="11"/>
  <c r="O6" i="11"/>
  <c r="N6" i="11"/>
  <c r="M6" i="11"/>
  <c r="L6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AL14" i="23" l="1"/>
  <c r="AL13" i="23"/>
  <c r="AL12" i="23"/>
  <c r="AK11" i="23"/>
  <c r="AK13" i="23"/>
  <c r="AL6" i="23"/>
  <c r="AL9" i="23"/>
  <c r="AL7" i="23"/>
  <c r="AL8" i="23"/>
  <c r="AK14" i="23"/>
  <c r="AK12" i="23"/>
  <c r="AK9" i="23"/>
  <c r="AK15" i="23"/>
  <c r="AK16" i="23"/>
  <c r="AI16" i="23"/>
  <c r="AJ14" i="23"/>
  <c r="AJ16" i="23"/>
  <c r="AI14" i="23"/>
  <c r="AM14" i="23"/>
  <c r="AK8" i="23"/>
  <c r="AI8" i="23"/>
  <c r="AM16" i="23"/>
  <c r="AI12" i="23"/>
  <c r="AM10" i="23"/>
  <c r="AJ10" i="23"/>
  <c r="AI10" i="23"/>
  <c r="AM8" i="23"/>
  <c r="AM15" i="23"/>
  <c r="AI15" i="23"/>
  <c r="AJ15" i="23"/>
  <c r="AK6" i="23"/>
  <c r="AI9" i="23"/>
  <c r="AM9" i="23"/>
  <c r="AJ9" i="23"/>
  <c r="AM7" i="23"/>
  <c r="AI7" i="23"/>
  <c r="AJ7" i="23"/>
  <c r="AJ8" i="23"/>
  <c r="AM12" i="23"/>
  <c r="AJ12" i="23"/>
  <c r="AM6" i="23"/>
  <c r="AJ6" i="23"/>
  <c r="AI6" i="23"/>
  <c r="AK10" i="23"/>
  <c r="AL11" i="23"/>
  <c r="AI13" i="23"/>
  <c r="AM13" i="23"/>
  <c r="AJ13" i="23"/>
  <c r="AM11" i="23"/>
  <c r="AI11" i="23"/>
  <c r="AJ11" i="23"/>
  <c r="AL10" i="23"/>
  <c r="AK7" i="23"/>
  <c r="AL15" i="23"/>
  <c r="AB27" i="22"/>
  <c r="AB29" i="22"/>
  <c r="AB10" i="22"/>
  <c r="AB20" i="22"/>
  <c r="AB15" i="22"/>
  <c r="AB19" i="22"/>
  <c r="AB6" i="22"/>
  <c r="AB23" i="22"/>
  <c r="AA24" i="22"/>
  <c r="Z28" i="22"/>
  <c r="Z12" i="22"/>
  <c r="AB14" i="22"/>
  <c r="AD24" i="22"/>
  <c r="AA12" i="22"/>
  <c r="AD20" i="22"/>
  <c r="AB16" i="22"/>
  <c r="AB7" i="22"/>
  <c r="AA26" i="22"/>
  <c r="AB8" i="22"/>
  <c r="Z19" i="22"/>
  <c r="AD19" i="22"/>
  <c r="AA19" i="22"/>
  <c r="Z24" i="22"/>
  <c r="AD12" i="22"/>
  <c r="AA16" i="22"/>
  <c r="Z16" i="22"/>
  <c r="AD16" i="22"/>
  <c r="Z6" i="22"/>
  <c r="AD6" i="22"/>
  <c r="AA6" i="22"/>
  <c r="AD26" i="22"/>
  <c r="AA11" i="22"/>
  <c r="Z11" i="22"/>
  <c r="AD11" i="22"/>
  <c r="AD21" i="22"/>
  <c r="AA21" i="22"/>
  <c r="Z21" i="22"/>
  <c r="AD10" i="22"/>
  <c r="Z10" i="22"/>
  <c r="AA10" i="22"/>
  <c r="Z23" i="22"/>
  <c r="AD23" i="22"/>
  <c r="AA23" i="22"/>
  <c r="Z14" i="22"/>
  <c r="AD14" i="22"/>
  <c r="AA14" i="22"/>
  <c r="AA8" i="22"/>
  <c r="Z8" i="22"/>
  <c r="AD8" i="22"/>
  <c r="AD15" i="22"/>
  <c r="AA15" i="22"/>
  <c r="Z15" i="22"/>
  <c r="AB9" i="22"/>
  <c r="AD7" i="22"/>
  <c r="Z7" i="22"/>
  <c r="AA7" i="22"/>
  <c r="AD9" i="22"/>
  <c r="AA9" i="22"/>
  <c r="Z9" i="22"/>
  <c r="AB24" i="22"/>
  <c r="Z13" i="22"/>
  <c r="AA13" i="22"/>
  <c r="AD13" i="22"/>
  <c r="AD29" i="22"/>
  <c r="AA29" i="22"/>
  <c r="Z29" i="22"/>
  <c r="AA20" i="22"/>
  <c r="AD28" i="22"/>
  <c r="AD25" i="22"/>
  <c r="Z25" i="22"/>
  <c r="AA25" i="22"/>
  <c r="Z26" i="22"/>
  <c r="AA28" i="22"/>
  <c r="AA22" i="22"/>
  <c r="Z22" i="22"/>
  <c r="AD22" i="22"/>
  <c r="AB12" i="22"/>
  <c r="AB25" i="22"/>
  <c r="Z27" i="22"/>
  <c r="AD27" i="22"/>
  <c r="AA27" i="22"/>
  <c r="Z20" i="22"/>
  <c r="AI13" i="21"/>
  <c r="AH12" i="21"/>
  <c r="AI6" i="21"/>
  <c r="AI7" i="21"/>
  <c r="AI15" i="21"/>
  <c r="AH17" i="21"/>
  <c r="AI14" i="21"/>
  <c r="AI9" i="21"/>
  <c r="AH13" i="21"/>
  <c r="AH8" i="21"/>
  <c r="AH9" i="21"/>
  <c r="AH10" i="21"/>
  <c r="AG15" i="21"/>
  <c r="AJ17" i="21"/>
  <c r="AF17" i="21"/>
  <c r="AH11" i="21"/>
  <c r="AJ15" i="21"/>
  <c r="AJ7" i="21"/>
  <c r="AG7" i="21"/>
  <c r="AF7" i="21"/>
  <c r="AF16" i="21"/>
  <c r="AJ16" i="21"/>
  <c r="AG16" i="21"/>
  <c r="AH15" i="21"/>
  <c r="AF15" i="21"/>
  <c r="AJ6" i="21"/>
  <c r="AG6" i="21"/>
  <c r="AF6" i="21"/>
  <c r="AH7" i="21"/>
  <c r="AI10" i="21"/>
  <c r="AI11" i="21"/>
  <c r="AI12" i="21"/>
  <c r="AF9" i="21"/>
  <c r="AG9" i="21"/>
  <c r="AJ9" i="21"/>
  <c r="AG8" i="21"/>
  <c r="AJ8" i="21"/>
  <c r="AF8" i="21"/>
  <c r="AI8" i="21"/>
  <c r="AH16" i="21"/>
  <c r="AG17" i="21"/>
  <c r="AG10" i="21"/>
  <c r="AF10" i="21"/>
  <c r="AJ10" i="21"/>
  <c r="AH6" i="21"/>
  <c r="AG11" i="21"/>
  <c r="AF11" i="21"/>
  <c r="AJ11" i="21"/>
  <c r="AI17" i="21"/>
  <c r="AG12" i="21"/>
  <c r="AF12" i="21"/>
  <c r="AJ12" i="21"/>
  <c r="AJ13" i="21"/>
  <c r="AG13" i="21"/>
  <c r="AF13" i="21"/>
  <c r="AJ14" i="21"/>
  <c r="AG14" i="21"/>
  <c r="AF14" i="21"/>
  <c r="AI7" i="20"/>
  <c r="AI11" i="20"/>
  <c r="AI15" i="20"/>
  <c r="AI6" i="20"/>
  <c r="AH11" i="20"/>
  <c r="AH14" i="20"/>
  <c r="AH16" i="20"/>
  <c r="AH12" i="20"/>
  <c r="AH10" i="20"/>
  <c r="AH17" i="20"/>
  <c r="AH13" i="20"/>
  <c r="AJ17" i="20"/>
  <c r="AF17" i="20"/>
  <c r="AF16" i="20"/>
  <c r="AI14" i="20"/>
  <c r="AI12" i="20"/>
  <c r="AH6" i="20"/>
  <c r="AJ15" i="20"/>
  <c r="AG15" i="20"/>
  <c r="AF15" i="20"/>
  <c r="AG11" i="20"/>
  <c r="AF11" i="20"/>
  <c r="AJ11" i="20"/>
  <c r="AG16" i="20"/>
  <c r="AJ16" i="20"/>
  <c r="AG12" i="20"/>
  <c r="AF12" i="20"/>
  <c r="AJ12" i="20"/>
  <c r="AJ7" i="20"/>
  <c r="AG7" i="20"/>
  <c r="AF7" i="20"/>
  <c r="AG10" i="20"/>
  <c r="AF10" i="20"/>
  <c r="AJ10" i="20"/>
  <c r="AI17" i="20"/>
  <c r="AJ8" i="20"/>
  <c r="AG8" i="20"/>
  <c r="AF8" i="20"/>
  <c r="AH9" i="20"/>
  <c r="AI13" i="20"/>
  <c r="AI9" i="20"/>
  <c r="AI10" i="20"/>
  <c r="AJ14" i="20"/>
  <c r="AG14" i="20"/>
  <c r="AF14" i="20"/>
  <c r="AH15" i="20"/>
  <c r="AJ6" i="20"/>
  <c r="AG6" i="20"/>
  <c r="AF6" i="20"/>
  <c r="AG17" i="20"/>
  <c r="AF9" i="20"/>
  <c r="AJ9" i="20"/>
  <c r="AG9" i="20"/>
  <c r="AI8" i="20"/>
  <c r="AH7" i="20"/>
  <c r="AH8" i="20"/>
  <c r="AJ13" i="20"/>
  <c r="AG13" i="20"/>
  <c r="AF13" i="20"/>
  <c r="AI17" i="19"/>
  <c r="AI11" i="19"/>
  <c r="AI15" i="19"/>
  <c r="AI13" i="19"/>
  <c r="AI10" i="19"/>
  <c r="AI6" i="19"/>
  <c r="AI7" i="19"/>
  <c r="AH9" i="19"/>
  <c r="AH10" i="19"/>
  <c r="AH15" i="19"/>
  <c r="AH8" i="19"/>
  <c r="AH6" i="19"/>
  <c r="AJ17" i="19"/>
  <c r="AF11" i="19"/>
  <c r="AF17" i="19"/>
  <c r="AG12" i="19"/>
  <c r="AG17" i="19"/>
  <c r="AH7" i="19"/>
  <c r="AJ12" i="19"/>
  <c r="AF12" i="19"/>
  <c r="AG14" i="19"/>
  <c r="AF14" i="19"/>
  <c r="AJ14" i="19"/>
  <c r="AH11" i="19"/>
  <c r="AH12" i="19"/>
  <c r="AH13" i="19"/>
  <c r="AJ10" i="19"/>
  <c r="AG10" i="19"/>
  <c r="AF10" i="19"/>
  <c r="AG6" i="19"/>
  <c r="AF6" i="19"/>
  <c r="AJ6" i="19"/>
  <c r="AG16" i="19"/>
  <c r="AF16" i="19"/>
  <c r="AJ16" i="19"/>
  <c r="AI16" i="19"/>
  <c r="AI12" i="19"/>
  <c r="AJ15" i="19"/>
  <c r="AG15" i="19"/>
  <c r="AF15" i="19"/>
  <c r="AI8" i="19"/>
  <c r="AG11" i="19"/>
  <c r="AJ7" i="19"/>
  <c r="AG7" i="19"/>
  <c r="AF7" i="19"/>
  <c r="AG8" i="19"/>
  <c r="AF8" i="19"/>
  <c r="AJ8" i="19"/>
  <c r="AJ9" i="19"/>
  <c r="AG9" i="19"/>
  <c r="AF9" i="19"/>
  <c r="AH14" i="19"/>
  <c r="AJ11" i="19"/>
  <c r="AF13" i="19"/>
  <c r="AJ13" i="19"/>
  <c r="AG13" i="19"/>
  <c r="AI14" i="19"/>
  <c r="AK12" i="18"/>
  <c r="AK13" i="18"/>
  <c r="AJ15" i="18"/>
  <c r="AJ7" i="18"/>
  <c r="AJ8" i="18"/>
  <c r="AK15" i="18"/>
  <c r="AK7" i="18"/>
  <c r="AK16" i="18"/>
  <c r="AL11" i="18"/>
  <c r="AK11" i="18"/>
  <c r="AJ16" i="18"/>
  <c r="AJ12" i="18"/>
  <c r="AJ9" i="18"/>
  <c r="AH7" i="18"/>
  <c r="AH11" i="18"/>
  <c r="AI10" i="18"/>
  <c r="AI7" i="18"/>
  <c r="AH15" i="18"/>
  <c r="AI12" i="18"/>
  <c r="AL15" i="18"/>
  <c r="AJ11" i="18"/>
  <c r="AL13" i="18"/>
  <c r="AI11" i="18"/>
  <c r="AI15" i="18"/>
  <c r="AK6" i="18"/>
  <c r="AI16" i="18"/>
  <c r="AH16" i="18"/>
  <c r="AL16" i="18"/>
  <c r="AL6" i="18"/>
  <c r="AI6" i="18"/>
  <c r="AH6" i="18"/>
  <c r="AL7" i="18"/>
  <c r="AK10" i="18"/>
  <c r="AI13" i="18"/>
  <c r="AJ10" i="18"/>
  <c r="AL10" i="18"/>
  <c r="AJ6" i="18"/>
  <c r="AI8" i="18"/>
  <c r="AH8" i="18"/>
  <c r="AL8" i="18"/>
  <c r="AI9" i="18"/>
  <c r="AH9" i="18"/>
  <c r="AL9" i="18"/>
  <c r="AK8" i="18"/>
  <c r="AL14" i="18"/>
  <c r="AI14" i="18"/>
  <c r="AH14" i="18"/>
  <c r="AH10" i="18"/>
  <c r="AJ14" i="18"/>
  <c r="AH13" i="18"/>
  <c r="AK14" i="18"/>
  <c r="AJ13" i="18"/>
  <c r="AL12" i="18"/>
  <c r="AH12" i="18"/>
  <c r="AH9" i="17"/>
  <c r="AH11" i="17"/>
  <c r="AG9" i="17"/>
  <c r="AI9" i="17"/>
  <c r="AE9" i="17"/>
  <c r="AF9" i="17"/>
  <c r="AG15" i="17"/>
  <c r="AG13" i="17"/>
  <c r="AH8" i="17"/>
  <c r="AH16" i="17"/>
  <c r="AH7" i="17"/>
  <c r="AG10" i="17"/>
  <c r="AG12" i="17"/>
  <c r="AG11" i="17"/>
  <c r="AF17" i="17"/>
  <c r="AG6" i="17"/>
  <c r="AG8" i="17"/>
  <c r="AG16" i="17"/>
  <c r="AG7" i="17"/>
  <c r="AG14" i="17"/>
  <c r="AE17" i="17"/>
  <c r="AI17" i="17"/>
  <c r="AE15" i="17"/>
  <c r="AF15" i="17"/>
  <c r="AI15" i="17"/>
  <c r="AF11" i="17"/>
  <c r="AE11" i="17"/>
  <c r="AI11" i="17"/>
  <c r="AE6" i="17"/>
  <c r="AF6" i="17"/>
  <c r="AI6" i="17"/>
  <c r="AE14" i="17"/>
  <c r="AF14" i="17"/>
  <c r="AI14" i="17"/>
  <c r="AE10" i="17"/>
  <c r="AI10" i="17"/>
  <c r="AF10" i="17"/>
  <c r="AH15" i="17"/>
  <c r="AH6" i="17"/>
  <c r="AH14" i="17"/>
  <c r="AF13" i="17"/>
  <c r="AE13" i="17"/>
  <c r="AI13" i="17"/>
  <c r="AI8" i="17"/>
  <c r="AE8" i="17"/>
  <c r="AF8" i="17"/>
  <c r="AH13" i="17"/>
  <c r="AH12" i="17"/>
  <c r="AF16" i="17"/>
  <c r="AE16" i="17"/>
  <c r="AI16" i="17"/>
  <c r="AF12" i="17"/>
  <c r="AE12" i="17"/>
  <c r="AI12" i="17"/>
  <c r="AF7" i="17"/>
  <c r="AE7" i="17"/>
  <c r="AI7" i="17"/>
  <c r="AH10" i="17"/>
  <c r="AK8" i="16"/>
  <c r="AK17" i="16"/>
  <c r="AK14" i="16"/>
  <c r="AK9" i="16"/>
  <c r="AK10" i="16"/>
  <c r="AK13" i="16"/>
  <c r="AK16" i="16"/>
  <c r="AK6" i="16"/>
  <c r="AK12" i="16"/>
  <c r="AJ6" i="16"/>
  <c r="AJ17" i="16"/>
  <c r="AJ11" i="16"/>
  <c r="AJ8" i="16"/>
  <c r="AL8" i="16"/>
  <c r="AL14" i="16"/>
  <c r="AH13" i="16"/>
  <c r="AI17" i="16"/>
  <c r="AH12" i="16"/>
  <c r="AL13" i="16"/>
  <c r="AH8" i="16"/>
  <c r="AL17" i="16"/>
  <c r="AI13" i="16"/>
  <c r="AI9" i="16"/>
  <c r="AH17" i="16"/>
  <c r="AL16" i="16"/>
  <c r="AI8" i="16"/>
  <c r="AI12" i="16"/>
  <c r="AI6" i="16"/>
  <c r="AL6" i="16"/>
  <c r="AH6" i="16"/>
  <c r="AL15" i="16"/>
  <c r="AI15" i="16"/>
  <c r="AH15" i="16"/>
  <c r="AI16" i="16"/>
  <c r="AL11" i="16"/>
  <c r="AH11" i="16"/>
  <c r="AI11" i="16"/>
  <c r="AJ12" i="16"/>
  <c r="AH9" i="16"/>
  <c r="AJ15" i="16"/>
  <c r="AJ14" i="16"/>
  <c r="AL9" i="16"/>
  <c r="AJ9" i="16"/>
  <c r="AI10" i="16"/>
  <c r="AH10" i="16"/>
  <c r="AL10" i="16"/>
  <c r="AJ7" i="16"/>
  <c r="AJ10" i="16"/>
  <c r="AL12" i="16"/>
  <c r="AK7" i="16"/>
  <c r="AJ16" i="16"/>
  <c r="AH16" i="16"/>
  <c r="AH14" i="16"/>
  <c r="AL7" i="16"/>
  <c r="AI7" i="16"/>
  <c r="AH7" i="16"/>
  <c r="AI14" i="16"/>
  <c r="AJ13" i="16"/>
  <c r="AK11" i="16"/>
  <c r="AK6" i="15"/>
  <c r="AK8" i="15"/>
  <c r="AK17" i="15"/>
  <c r="AK14" i="15"/>
  <c r="AK12" i="15"/>
  <c r="AK15" i="15"/>
  <c r="AK7" i="15"/>
  <c r="AK13" i="15"/>
  <c r="AK9" i="15"/>
  <c r="AJ17" i="15"/>
  <c r="AJ8" i="15"/>
  <c r="AJ12" i="15"/>
  <c r="AJ6" i="15"/>
  <c r="AJ14" i="15"/>
  <c r="AJ9" i="15"/>
  <c r="AJ15" i="15"/>
  <c r="AJ7" i="15"/>
  <c r="AJ13" i="15"/>
  <c r="AJ10" i="15"/>
  <c r="AJ11" i="15"/>
  <c r="AL17" i="15"/>
  <c r="AI17" i="15"/>
  <c r="AH17" i="15"/>
  <c r="AL7" i="15"/>
  <c r="AI7" i="15"/>
  <c r="AI14" i="15"/>
  <c r="AL14" i="15"/>
  <c r="AL10" i="15"/>
  <c r="AI10" i="15"/>
  <c r="AL6" i="15"/>
  <c r="AI6" i="15"/>
  <c r="AL15" i="15"/>
  <c r="AI15" i="15"/>
  <c r="AL13" i="15"/>
  <c r="AI13" i="15"/>
  <c r="AL9" i="15"/>
  <c r="AI9" i="15"/>
  <c r="AL11" i="15"/>
  <c r="AI11" i="15"/>
  <c r="AL12" i="15"/>
  <c r="AI12" i="15"/>
  <c r="AL8" i="15"/>
  <c r="AI8" i="15"/>
  <c r="AD16" i="14"/>
  <c r="AE22" i="14"/>
  <c r="AE29" i="14"/>
  <c r="AH12" i="15"/>
  <c r="AH8" i="15"/>
  <c r="AH9" i="15"/>
  <c r="AH13" i="15"/>
  <c r="AH15" i="15"/>
  <c r="AH11" i="15"/>
  <c r="AH7" i="15"/>
  <c r="AH14" i="15"/>
  <c r="AH10" i="15"/>
  <c r="AH6" i="15"/>
  <c r="AE23" i="14"/>
  <c r="AE21" i="14"/>
  <c r="AD24" i="14"/>
  <c r="AE8" i="14"/>
  <c r="AE24" i="14"/>
  <c r="AE20" i="14"/>
  <c r="AE9" i="14"/>
  <c r="AE10" i="14"/>
  <c r="AE14" i="14"/>
  <c r="AE13" i="14"/>
  <c r="AE25" i="14"/>
  <c r="AE16" i="14"/>
  <c r="AE15" i="14"/>
  <c r="AE11" i="14"/>
  <c r="AE30" i="14"/>
  <c r="AD13" i="14"/>
  <c r="AD30" i="14"/>
  <c r="AD11" i="14"/>
  <c r="AD9" i="14"/>
  <c r="AD25" i="14"/>
  <c r="AD15" i="14"/>
  <c r="AD7" i="14"/>
  <c r="AD8" i="14"/>
  <c r="AD6" i="14"/>
  <c r="AD28" i="14"/>
  <c r="AD14" i="14"/>
  <c r="AC27" i="14"/>
  <c r="AF27" i="14"/>
  <c r="AF22" i="14"/>
  <c r="AB22" i="14"/>
  <c r="AC22" i="14"/>
  <c r="AF10" i="14"/>
  <c r="AC10" i="14"/>
  <c r="AB10" i="14"/>
  <c r="AF25" i="14"/>
  <c r="AC25" i="14"/>
  <c r="AB25" i="14"/>
  <c r="AB24" i="14"/>
  <c r="AF24" i="14"/>
  <c r="AC24" i="14"/>
  <c r="AC16" i="14"/>
  <c r="AB16" i="14"/>
  <c r="AF16" i="14"/>
  <c r="AF7" i="14"/>
  <c r="AC7" i="14"/>
  <c r="AB7" i="14"/>
  <c r="AD27" i="14"/>
  <c r="AC13" i="14"/>
  <c r="AB13" i="14"/>
  <c r="AF13" i="14"/>
  <c r="AF30" i="14"/>
  <c r="AC30" i="14"/>
  <c r="AB30" i="14"/>
  <c r="AF9" i="14"/>
  <c r="AC9" i="14"/>
  <c r="AB9" i="14"/>
  <c r="AD26" i="14"/>
  <c r="AD12" i="14"/>
  <c r="AF12" i="14"/>
  <c r="AC12" i="14"/>
  <c r="AB12" i="14"/>
  <c r="AB20" i="14"/>
  <c r="AF20" i="14"/>
  <c r="AC20" i="14"/>
  <c r="AF15" i="14"/>
  <c r="AC15" i="14"/>
  <c r="AB15" i="14"/>
  <c r="AB27" i="14"/>
  <c r="AC8" i="14"/>
  <c r="AB8" i="14"/>
  <c r="AF8" i="14"/>
  <c r="AF21" i="14"/>
  <c r="AC21" i="14"/>
  <c r="AB21" i="14"/>
  <c r="AD23" i="14"/>
  <c r="AD21" i="14"/>
  <c r="AF26" i="14"/>
  <c r="AB26" i="14"/>
  <c r="AC26" i="14"/>
  <c r="AF29" i="14"/>
  <c r="AC29" i="14"/>
  <c r="AB29" i="14"/>
  <c r="AB28" i="14"/>
  <c r="AF28" i="14"/>
  <c r="AC28" i="14"/>
  <c r="AB6" i="14"/>
  <c r="AF6" i="14"/>
  <c r="AC6" i="14"/>
  <c r="AD22" i="14"/>
  <c r="AC11" i="14"/>
  <c r="AB11" i="14"/>
  <c r="AF11" i="14"/>
  <c r="AC23" i="14"/>
  <c r="AB23" i="14"/>
  <c r="AF23" i="14"/>
  <c r="AB14" i="14"/>
  <c r="AF14" i="14"/>
  <c r="AC14" i="14"/>
  <c r="AD10" i="14"/>
  <c r="AA6" i="13"/>
  <c r="AB11" i="13"/>
  <c r="AB6" i="13"/>
  <c r="AD10" i="13"/>
  <c r="AB15" i="13"/>
  <c r="AB7" i="13"/>
  <c r="AB9" i="13"/>
  <c r="AB16" i="13"/>
  <c r="AA11" i="13"/>
  <c r="AA10" i="13"/>
  <c r="Z11" i="13"/>
  <c r="AD11" i="13"/>
  <c r="Z10" i="13"/>
  <c r="AB10" i="13"/>
  <c r="AA14" i="13"/>
  <c r="AB14" i="13"/>
  <c r="AA13" i="13"/>
  <c r="AB13" i="13"/>
  <c r="AD12" i="13"/>
  <c r="AB12" i="13"/>
  <c r="Z6" i="13"/>
  <c r="AD6" i="13"/>
  <c r="Z8" i="13"/>
  <c r="AD8" i="13"/>
  <c r="AA8" i="13"/>
  <c r="AD16" i="13"/>
  <c r="AA16" i="13"/>
  <c r="Z16" i="13"/>
  <c r="AA7" i="13"/>
  <c r="Z7" i="13"/>
  <c r="AD7" i="13"/>
  <c r="AD13" i="13"/>
  <c r="Z13" i="13"/>
  <c r="Z12" i="13"/>
  <c r="AA9" i="13"/>
  <c r="Z9" i="13"/>
  <c r="AD9" i="13"/>
  <c r="AD14" i="13"/>
  <c r="Z14" i="13"/>
  <c r="AA12" i="13"/>
  <c r="AD15" i="13"/>
  <c r="AA15" i="13"/>
  <c r="Z15" i="13"/>
  <c r="AF24" i="12"/>
  <c r="AE26" i="12"/>
  <c r="AG20" i="12"/>
  <c r="AG22" i="12"/>
  <c r="AI21" i="12"/>
  <c r="AF19" i="12"/>
  <c r="AF23" i="12"/>
  <c r="AF27" i="12"/>
  <c r="AI19" i="12"/>
  <c r="AE21" i="12"/>
  <c r="AI23" i="12"/>
  <c r="AE25" i="12"/>
  <c r="AI27" i="12"/>
  <c r="AE29" i="12"/>
  <c r="AF21" i="12"/>
  <c r="AF25" i="12"/>
  <c r="AF29" i="12"/>
  <c r="AE20" i="12"/>
  <c r="AE24" i="12"/>
  <c r="AI26" i="12"/>
  <c r="AE28" i="12"/>
  <c r="AC16" i="12"/>
  <c r="AD16" i="12"/>
  <c r="AH16" i="12" s="1"/>
  <c r="AA13" i="12"/>
  <c r="X16" i="12"/>
  <c r="W16" i="12"/>
  <c r="M20" i="12"/>
  <c r="V16" i="12"/>
  <c r="U20" i="12"/>
  <c r="AA16" i="12"/>
  <c r="N20" i="12"/>
  <c r="AA7" i="12"/>
  <c r="AA11" i="12"/>
  <c r="S19" i="12"/>
  <c r="Y16" i="12"/>
  <c r="U26" i="12"/>
  <c r="Z16" i="12"/>
  <c r="U19" i="12"/>
  <c r="AA9" i="12"/>
  <c r="Z7" i="12"/>
  <c r="Z9" i="12"/>
  <c r="AA14" i="12"/>
  <c r="AA12" i="12"/>
  <c r="AD7" i="12"/>
  <c r="AA15" i="12"/>
  <c r="Z6" i="12"/>
  <c r="Z8" i="12"/>
  <c r="AA10" i="12"/>
  <c r="V7" i="12"/>
  <c r="AB16" i="12"/>
  <c r="Z10" i="12"/>
  <c r="AA6" i="12"/>
  <c r="AA8" i="12"/>
  <c r="P24" i="12"/>
  <c r="R19" i="12"/>
  <c r="P19" i="12"/>
  <c r="P29" i="12"/>
  <c r="M25" i="12"/>
  <c r="U25" i="12"/>
  <c r="M19" i="12"/>
  <c r="S20" i="12"/>
  <c r="Q19" i="12"/>
  <c r="N22" i="12"/>
  <c r="N21" i="12"/>
  <c r="L19" i="12"/>
  <c r="T19" i="12"/>
  <c r="L25" i="12"/>
  <c r="T25" i="12"/>
  <c r="N19" i="12"/>
  <c r="O19" i="12"/>
  <c r="S22" i="12"/>
  <c r="L24" i="12"/>
  <c r="T24" i="12"/>
  <c r="N26" i="12"/>
  <c r="P28" i="12"/>
  <c r="M29" i="12"/>
  <c r="U29" i="12"/>
  <c r="M22" i="12"/>
  <c r="U22" i="12"/>
  <c r="N24" i="12"/>
  <c r="P26" i="12"/>
  <c r="M27" i="12"/>
  <c r="U27" i="12"/>
  <c r="N27" i="12"/>
  <c r="L28" i="12"/>
  <c r="T28" i="12"/>
  <c r="S21" i="12"/>
  <c r="Q20" i="12"/>
  <c r="M21" i="12"/>
  <c r="U21" i="12"/>
  <c r="M23" i="12"/>
  <c r="U23" i="12"/>
  <c r="R24" i="12"/>
  <c r="O25" i="12"/>
  <c r="L26" i="12"/>
  <c r="T26" i="12"/>
  <c r="Q27" i="12"/>
  <c r="N28" i="12"/>
  <c r="S29" i="12"/>
  <c r="P27" i="12"/>
  <c r="O22" i="12"/>
  <c r="R20" i="12"/>
  <c r="R22" i="12"/>
  <c r="N23" i="12"/>
  <c r="S24" i="12"/>
  <c r="P25" i="12"/>
  <c r="R27" i="12"/>
  <c r="O28" i="12"/>
  <c r="L29" i="12"/>
  <c r="T29" i="12"/>
  <c r="O21" i="12"/>
  <c r="O23" i="12"/>
  <c r="S27" i="12"/>
  <c r="Q22" i="12"/>
  <c r="Q25" i="12"/>
  <c r="L20" i="12"/>
  <c r="T20" i="12"/>
  <c r="P21" i="12"/>
  <c r="L22" i="12"/>
  <c r="T22" i="12"/>
  <c r="P23" i="12"/>
  <c r="M24" i="12"/>
  <c r="U24" i="12"/>
  <c r="O26" i="12"/>
  <c r="L27" i="12"/>
  <c r="T27" i="12"/>
  <c r="Q28" i="12"/>
  <c r="O24" i="12"/>
  <c r="M26" i="12"/>
  <c r="Q21" i="12"/>
  <c r="Q23" i="12"/>
  <c r="S25" i="12"/>
  <c r="R28" i="12"/>
  <c r="O29" i="12"/>
  <c r="R21" i="12"/>
  <c r="R23" i="12"/>
  <c r="Q26" i="12"/>
  <c r="S28" i="12"/>
  <c r="O27" i="12"/>
  <c r="Q29" i="12"/>
  <c r="L23" i="12"/>
  <c r="O20" i="12"/>
  <c r="S23" i="12"/>
  <c r="R26" i="12"/>
  <c r="P20" i="12"/>
  <c r="L21" i="12"/>
  <c r="T21" i="12"/>
  <c r="P22" i="12"/>
  <c r="Q24" i="12"/>
  <c r="N25" i="12"/>
  <c r="S26" i="12"/>
  <c r="M28" i="12"/>
  <c r="U28" i="12"/>
  <c r="R29" i="12"/>
  <c r="T23" i="12"/>
  <c r="R25" i="12"/>
  <c r="N29" i="12"/>
  <c r="AB6" i="12"/>
  <c r="AB7" i="12"/>
  <c r="AB8" i="12"/>
  <c r="AB9" i="12"/>
  <c r="AB10" i="12"/>
  <c r="AB11" i="12"/>
  <c r="AB12" i="12"/>
  <c r="AB13" i="12"/>
  <c r="AB14" i="12"/>
  <c r="AB15" i="12"/>
  <c r="AC6" i="12"/>
  <c r="AC7" i="12"/>
  <c r="AC8" i="12"/>
  <c r="AC9" i="12"/>
  <c r="AC10" i="12"/>
  <c r="AC11" i="12"/>
  <c r="AC12" i="12"/>
  <c r="AC13" i="12"/>
  <c r="AC14" i="12"/>
  <c r="AC15" i="12"/>
  <c r="V6" i="12"/>
  <c r="AD6" i="12"/>
  <c r="V8" i="12"/>
  <c r="AD8" i="12"/>
  <c r="V9" i="12"/>
  <c r="AD9" i="12"/>
  <c r="V10" i="12"/>
  <c r="AD10" i="12"/>
  <c r="V11" i="12"/>
  <c r="AD11" i="12"/>
  <c r="V12" i="12"/>
  <c r="AD12" i="12"/>
  <c r="V13" i="12"/>
  <c r="AD13" i="12"/>
  <c r="V14" i="12"/>
  <c r="AD14" i="12"/>
  <c r="V15" i="12"/>
  <c r="AD15" i="12"/>
  <c r="W6" i="12"/>
  <c r="W7" i="12"/>
  <c r="W8" i="12"/>
  <c r="W9" i="12"/>
  <c r="W10" i="12"/>
  <c r="W11" i="12"/>
  <c r="W12" i="12"/>
  <c r="W13" i="12"/>
  <c r="W14" i="12"/>
  <c r="W15" i="12"/>
  <c r="X6" i="12"/>
  <c r="X7" i="12"/>
  <c r="X8" i="12"/>
  <c r="X9" i="12"/>
  <c r="X10" i="12"/>
  <c r="X11" i="12"/>
  <c r="X12" i="12"/>
  <c r="X13" i="12"/>
  <c r="X14" i="12"/>
  <c r="X15" i="12"/>
  <c r="Y6" i="12"/>
  <c r="Y7" i="12"/>
  <c r="Y8" i="12"/>
  <c r="Y9" i="12"/>
  <c r="Y10" i="12"/>
  <c r="Y11" i="12"/>
  <c r="Y12" i="12"/>
  <c r="Y13" i="12"/>
  <c r="Y14" i="12"/>
  <c r="Y15" i="12"/>
  <c r="Z11" i="12"/>
  <c r="Z12" i="12"/>
  <c r="Z13" i="12"/>
  <c r="Z14" i="12"/>
  <c r="Z15" i="12"/>
  <c r="AD6" i="11"/>
  <c r="AC13" i="11"/>
  <c r="AD14" i="11"/>
  <c r="AB16" i="11"/>
  <c r="AB11" i="11"/>
  <c r="AA8" i="11"/>
  <c r="Y6" i="11"/>
  <c r="X9" i="11"/>
  <c r="Q19" i="11"/>
  <c r="W7" i="11"/>
  <c r="V14" i="11"/>
  <c r="S22" i="11"/>
  <c r="R23" i="11"/>
  <c r="N20" i="11"/>
  <c r="M28" i="11"/>
  <c r="L19" i="11"/>
  <c r="T19" i="11"/>
  <c r="M19" i="11"/>
  <c r="O20" i="11"/>
  <c r="Q25" i="11"/>
  <c r="P20" i="11"/>
  <c r="P27" i="11"/>
  <c r="V12" i="11"/>
  <c r="N24" i="11"/>
  <c r="T21" i="11"/>
  <c r="L26" i="11"/>
  <c r="X16" i="11"/>
  <c r="V6" i="11"/>
  <c r="M21" i="11"/>
  <c r="L22" i="11"/>
  <c r="T22" i="11"/>
  <c r="S23" i="11"/>
  <c r="O24" i="11"/>
  <c r="AC11" i="11"/>
  <c r="R25" i="11"/>
  <c r="M26" i="11"/>
  <c r="V13" i="11"/>
  <c r="Q27" i="11"/>
  <c r="N28" i="11"/>
  <c r="L29" i="11"/>
  <c r="T29" i="11"/>
  <c r="L21" i="11"/>
  <c r="S29" i="11"/>
  <c r="Z10" i="11"/>
  <c r="Y8" i="11"/>
  <c r="N19" i="11"/>
  <c r="W6" i="11"/>
  <c r="Q20" i="11"/>
  <c r="N21" i="11"/>
  <c r="M22" i="11"/>
  <c r="L23" i="11"/>
  <c r="T23" i="11"/>
  <c r="P24" i="11"/>
  <c r="AD11" i="11"/>
  <c r="S25" i="11"/>
  <c r="N26" i="11"/>
  <c r="W13" i="11"/>
  <c r="R27" i="11"/>
  <c r="O28" i="11"/>
  <c r="M29" i="11"/>
  <c r="O19" i="11"/>
  <c r="X6" i="11"/>
  <c r="R20" i="11"/>
  <c r="O21" i="11"/>
  <c r="N22" i="11"/>
  <c r="M23" i="11"/>
  <c r="AA10" i="11"/>
  <c r="Q24" i="11"/>
  <c r="L25" i="11"/>
  <c r="T25" i="11"/>
  <c r="O26" i="11"/>
  <c r="AD13" i="11"/>
  <c r="S27" i="11"/>
  <c r="P28" i="11"/>
  <c r="N29" i="11"/>
  <c r="X15" i="11"/>
  <c r="P19" i="11"/>
  <c r="S20" i="11"/>
  <c r="P21" i="11"/>
  <c r="O22" i="11"/>
  <c r="N23" i="11"/>
  <c r="AB10" i="11"/>
  <c r="R24" i="11"/>
  <c r="M25" i="11"/>
  <c r="P26" i="11"/>
  <c r="L27" i="11"/>
  <c r="T27" i="11"/>
  <c r="Q28" i="11"/>
  <c r="O29" i="11"/>
  <c r="L20" i="11"/>
  <c r="T20" i="11"/>
  <c r="Q21" i="11"/>
  <c r="P22" i="11"/>
  <c r="O23" i="11"/>
  <c r="AC10" i="11"/>
  <c r="S24" i="11"/>
  <c r="N25" i="11"/>
  <c r="W12" i="11"/>
  <c r="Q26" i="11"/>
  <c r="M27" i="11"/>
  <c r="W14" i="11"/>
  <c r="R28" i="11"/>
  <c r="P29" i="11"/>
  <c r="T26" i="11"/>
  <c r="V15" i="11"/>
  <c r="AD15" i="11"/>
  <c r="R19" i="11"/>
  <c r="M20" i="11"/>
  <c r="R21" i="11"/>
  <c r="Q22" i="11"/>
  <c r="P23" i="11"/>
  <c r="L24" i="11"/>
  <c r="T24" i="11"/>
  <c r="O25" i="11"/>
  <c r="AC12" i="11"/>
  <c r="R26" i="11"/>
  <c r="N27" i="11"/>
  <c r="X14" i="11"/>
  <c r="S28" i="11"/>
  <c r="Q29" i="11"/>
  <c r="W15" i="11"/>
  <c r="S19" i="11"/>
  <c r="X7" i="11"/>
  <c r="S21" i="11"/>
  <c r="R22" i="11"/>
  <c r="Q23" i="11"/>
  <c r="M24" i="11"/>
  <c r="V11" i="11"/>
  <c r="P25" i="11"/>
  <c r="AD12" i="11"/>
  <c r="S26" i="11"/>
  <c r="O27" i="11"/>
  <c r="L28" i="11"/>
  <c r="T28" i="11"/>
  <c r="R29" i="11"/>
  <c r="Z9" i="11"/>
  <c r="Y16" i="11"/>
  <c r="Y7" i="11"/>
  <c r="AA9" i="11"/>
  <c r="Z16" i="11"/>
  <c r="X13" i="11"/>
  <c r="Y14" i="11"/>
  <c r="Z15" i="11"/>
  <c r="AA16" i="11"/>
  <c r="Z6" i="11"/>
  <c r="AA7" i="11"/>
  <c r="AB8" i="11"/>
  <c r="AC9" i="11"/>
  <c r="V10" i="11"/>
  <c r="AD10" i="11"/>
  <c r="W11" i="11"/>
  <c r="X12" i="11"/>
  <c r="Y13" i="11"/>
  <c r="Z14" i="11"/>
  <c r="AA15" i="11"/>
  <c r="AA6" i="11"/>
  <c r="AB7" i="11"/>
  <c r="AC8" i="11"/>
  <c r="V9" i="11"/>
  <c r="AD9" i="11"/>
  <c r="W10" i="11"/>
  <c r="X11" i="11"/>
  <c r="Y12" i="11"/>
  <c r="Z13" i="11"/>
  <c r="AA14" i="11"/>
  <c r="AB15" i="11"/>
  <c r="AC16" i="11"/>
  <c r="AB14" i="11"/>
  <c r="AC15" i="11"/>
  <c r="V16" i="11"/>
  <c r="AD16" i="11"/>
  <c r="Y15" i="11"/>
  <c r="Z7" i="11"/>
  <c r="AB6" i="11"/>
  <c r="AC7" i="11"/>
  <c r="V8" i="11"/>
  <c r="AD8" i="11"/>
  <c r="W9" i="11"/>
  <c r="X10" i="11"/>
  <c r="Y11" i="11"/>
  <c r="Z12" i="11"/>
  <c r="AA13" i="11"/>
  <c r="AC6" i="11"/>
  <c r="V7" i="11"/>
  <c r="AD7" i="11"/>
  <c r="W8" i="11"/>
  <c r="Y10" i="11"/>
  <c r="Z11" i="11"/>
  <c r="AA12" i="11"/>
  <c r="AB13" i="11"/>
  <c r="AC14" i="11"/>
  <c r="W16" i="11"/>
  <c r="Z8" i="11"/>
  <c r="X8" i="11"/>
  <c r="Y9" i="11"/>
  <c r="AA11" i="11"/>
  <c r="AB12" i="11"/>
  <c r="AB9" i="11"/>
  <c r="K29" i="10"/>
  <c r="J29" i="10"/>
  <c r="I29" i="10"/>
  <c r="H29" i="10"/>
  <c r="G29" i="10"/>
  <c r="F29" i="10"/>
  <c r="E29" i="10"/>
  <c r="D29" i="10"/>
  <c r="C29" i="10"/>
  <c r="B29" i="10"/>
  <c r="A29" i="10"/>
  <c r="K28" i="10"/>
  <c r="J28" i="10"/>
  <c r="I28" i="10"/>
  <c r="H28" i="10"/>
  <c r="G28" i="10"/>
  <c r="F28" i="10"/>
  <c r="E28" i="10"/>
  <c r="D28" i="10"/>
  <c r="C28" i="10"/>
  <c r="B28" i="10"/>
  <c r="A28" i="10"/>
  <c r="K27" i="10"/>
  <c r="J27" i="10"/>
  <c r="I27" i="10"/>
  <c r="H27" i="10"/>
  <c r="G27" i="10"/>
  <c r="F27" i="10"/>
  <c r="E27" i="10"/>
  <c r="D27" i="10"/>
  <c r="C27" i="10"/>
  <c r="B27" i="10"/>
  <c r="A27" i="10"/>
  <c r="K26" i="10"/>
  <c r="J26" i="10"/>
  <c r="I26" i="10"/>
  <c r="H26" i="10"/>
  <c r="G26" i="10"/>
  <c r="F26" i="10"/>
  <c r="E26" i="10"/>
  <c r="D26" i="10"/>
  <c r="C26" i="10"/>
  <c r="B26" i="10"/>
  <c r="A26" i="10"/>
  <c r="K25" i="10"/>
  <c r="J25" i="10"/>
  <c r="I25" i="10"/>
  <c r="H25" i="10"/>
  <c r="G25" i="10"/>
  <c r="F25" i="10"/>
  <c r="E25" i="10"/>
  <c r="D25" i="10"/>
  <c r="C25" i="10"/>
  <c r="B25" i="10"/>
  <c r="A25" i="10"/>
  <c r="K24" i="10"/>
  <c r="J24" i="10"/>
  <c r="I24" i="10"/>
  <c r="H24" i="10"/>
  <c r="G24" i="10"/>
  <c r="F24" i="10"/>
  <c r="E24" i="10"/>
  <c r="D24" i="10"/>
  <c r="C24" i="10"/>
  <c r="B24" i="10"/>
  <c r="A24" i="10"/>
  <c r="K23" i="10"/>
  <c r="J23" i="10"/>
  <c r="I23" i="10"/>
  <c r="H23" i="10"/>
  <c r="G23" i="10"/>
  <c r="F23" i="10"/>
  <c r="E23" i="10"/>
  <c r="D23" i="10"/>
  <c r="C23" i="10"/>
  <c r="B23" i="10"/>
  <c r="A23" i="10"/>
  <c r="K22" i="10"/>
  <c r="J22" i="10"/>
  <c r="I22" i="10"/>
  <c r="H22" i="10"/>
  <c r="G22" i="10"/>
  <c r="F22" i="10"/>
  <c r="E22" i="10"/>
  <c r="D22" i="10"/>
  <c r="C22" i="10"/>
  <c r="B22" i="10"/>
  <c r="A22" i="10"/>
  <c r="K21" i="10"/>
  <c r="J21" i="10"/>
  <c r="I21" i="10"/>
  <c r="H21" i="10"/>
  <c r="G21" i="10"/>
  <c r="F21" i="10"/>
  <c r="E21" i="10"/>
  <c r="D21" i="10"/>
  <c r="C21" i="10"/>
  <c r="B21" i="10"/>
  <c r="A21" i="10"/>
  <c r="K20" i="10"/>
  <c r="J20" i="10"/>
  <c r="I20" i="10"/>
  <c r="H20" i="10"/>
  <c r="G20" i="10"/>
  <c r="F20" i="10"/>
  <c r="E20" i="10"/>
  <c r="D20" i="10"/>
  <c r="C20" i="10"/>
  <c r="B20" i="10"/>
  <c r="A20" i="10"/>
  <c r="K19" i="10"/>
  <c r="J19" i="10"/>
  <c r="I19" i="10"/>
  <c r="H19" i="10"/>
  <c r="G19" i="10"/>
  <c r="F19" i="10"/>
  <c r="E19" i="10"/>
  <c r="D19" i="10"/>
  <c r="C19" i="10"/>
  <c r="B19" i="10"/>
  <c r="A19" i="10"/>
  <c r="U16" i="10"/>
  <c r="T16" i="10"/>
  <c r="S16" i="10"/>
  <c r="R16" i="10"/>
  <c r="Q16" i="10"/>
  <c r="P16" i="10"/>
  <c r="O16" i="10"/>
  <c r="N16" i="10"/>
  <c r="M16" i="10"/>
  <c r="L16" i="10"/>
  <c r="U15" i="10"/>
  <c r="T15" i="10"/>
  <c r="S15" i="10"/>
  <c r="R15" i="10"/>
  <c r="Q15" i="10"/>
  <c r="P15" i="10"/>
  <c r="O15" i="10"/>
  <c r="N15" i="10"/>
  <c r="M15" i="10"/>
  <c r="L15" i="10"/>
  <c r="U14" i="10"/>
  <c r="T14" i="10"/>
  <c r="S14" i="10"/>
  <c r="R14" i="10"/>
  <c r="Q14" i="10"/>
  <c r="P14" i="10"/>
  <c r="O14" i="10"/>
  <c r="N14" i="10"/>
  <c r="M14" i="10"/>
  <c r="L14" i="10"/>
  <c r="U13" i="10"/>
  <c r="T13" i="10"/>
  <c r="S13" i="10"/>
  <c r="R13" i="10"/>
  <c r="Q13" i="10"/>
  <c r="P13" i="10"/>
  <c r="O13" i="10"/>
  <c r="N13" i="10"/>
  <c r="M13" i="10"/>
  <c r="L13" i="10"/>
  <c r="U12" i="10"/>
  <c r="T12" i="10"/>
  <c r="S12" i="10"/>
  <c r="R12" i="10"/>
  <c r="Q12" i="10"/>
  <c r="P12" i="10"/>
  <c r="O12" i="10"/>
  <c r="N12" i="10"/>
  <c r="M12" i="10"/>
  <c r="L12" i="10"/>
  <c r="U11" i="10"/>
  <c r="T11" i="10"/>
  <c r="S11" i="10"/>
  <c r="R11" i="10"/>
  <c r="Q11" i="10"/>
  <c r="P11" i="10"/>
  <c r="O11" i="10"/>
  <c r="N11" i="10"/>
  <c r="M11" i="10"/>
  <c r="L11" i="10"/>
  <c r="U10" i="10"/>
  <c r="T10" i="10"/>
  <c r="S10" i="10"/>
  <c r="R10" i="10"/>
  <c r="Q10" i="10"/>
  <c r="P10" i="10"/>
  <c r="O10" i="10"/>
  <c r="N10" i="10"/>
  <c r="M10" i="10"/>
  <c r="L10" i="10"/>
  <c r="U9" i="10"/>
  <c r="T9" i="10"/>
  <c r="S9" i="10"/>
  <c r="R9" i="10"/>
  <c r="Q9" i="10"/>
  <c r="P9" i="10"/>
  <c r="O9" i="10"/>
  <c r="N9" i="10"/>
  <c r="M9" i="10"/>
  <c r="L9" i="10"/>
  <c r="U8" i="10"/>
  <c r="T8" i="10"/>
  <c r="S8" i="10"/>
  <c r="R8" i="10"/>
  <c r="Q8" i="10"/>
  <c r="P8" i="10"/>
  <c r="O8" i="10"/>
  <c r="N8" i="10"/>
  <c r="M8" i="10"/>
  <c r="L8" i="10"/>
  <c r="U7" i="10"/>
  <c r="T7" i="10"/>
  <c r="S7" i="10"/>
  <c r="R7" i="10"/>
  <c r="Q7" i="10"/>
  <c r="P7" i="10"/>
  <c r="O7" i="10"/>
  <c r="N7" i="10"/>
  <c r="M7" i="10"/>
  <c r="L7" i="10"/>
  <c r="U6" i="10"/>
  <c r="T6" i="10"/>
  <c r="S6" i="10"/>
  <c r="R6" i="10"/>
  <c r="Q6" i="10"/>
  <c r="P6" i="10"/>
  <c r="O6" i="10"/>
  <c r="N6" i="10"/>
  <c r="M6" i="10"/>
  <c r="L6" i="10"/>
  <c r="K3" i="10"/>
  <c r="J3" i="10"/>
  <c r="I3" i="10"/>
  <c r="H3" i="10"/>
  <c r="G3" i="10"/>
  <c r="F3" i="10"/>
  <c r="E3" i="10"/>
  <c r="D3" i="10"/>
  <c r="C3" i="10"/>
  <c r="B3" i="10"/>
  <c r="K2" i="10"/>
  <c r="J2" i="10"/>
  <c r="I2" i="10"/>
  <c r="H2" i="10"/>
  <c r="G2" i="10"/>
  <c r="F2" i="10"/>
  <c r="E2" i="10"/>
  <c r="D2" i="10"/>
  <c r="C2" i="10"/>
  <c r="B2" i="10"/>
  <c r="AJ16" i="3"/>
  <c r="AJ15" i="3"/>
  <c r="AJ14" i="3"/>
  <c r="AJ13" i="3"/>
  <c r="AJ12" i="3"/>
  <c r="AJ11" i="3"/>
  <c r="AJ10" i="3"/>
  <c r="AJ9" i="3"/>
  <c r="AJ8" i="3"/>
  <c r="AJ7" i="3"/>
  <c r="AJ6" i="3"/>
  <c r="AJ16" i="2"/>
  <c r="AJ15" i="2"/>
  <c r="AJ14" i="2"/>
  <c r="AJ13" i="2"/>
  <c r="AJ12" i="2"/>
  <c r="AJ11" i="2"/>
  <c r="AJ10" i="2"/>
  <c r="AJ9" i="2"/>
  <c r="AJ8" i="2"/>
  <c r="AJ7" i="2"/>
  <c r="AJ6" i="2"/>
  <c r="K29" i="9"/>
  <c r="J29" i="9"/>
  <c r="I29" i="9"/>
  <c r="H29" i="9"/>
  <c r="G29" i="9"/>
  <c r="F29" i="9"/>
  <c r="E29" i="9"/>
  <c r="D29" i="9"/>
  <c r="C29" i="9"/>
  <c r="B29" i="9"/>
  <c r="A29" i="9"/>
  <c r="K28" i="9"/>
  <c r="J28" i="9"/>
  <c r="I28" i="9"/>
  <c r="H28" i="9"/>
  <c r="G28" i="9"/>
  <c r="F28" i="9"/>
  <c r="E28" i="9"/>
  <c r="D28" i="9"/>
  <c r="C28" i="9"/>
  <c r="B28" i="9"/>
  <c r="A28" i="9"/>
  <c r="K27" i="9"/>
  <c r="J27" i="9"/>
  <c r="I27" i="9"/>
  <c r="H27" i="9"/>
  <c r="G27" i="9"/>
  <c r="F27" i="9"/>
  <c r="E27" i="9"/>
  <c r="D27" i="9"/>
  <c r="C27" i="9"/>
  <c r="B27" i="9"/>
  <c r="A27" i="9"/>
  <c r="K26" i="9"/>
  <c r="J26" i="9"/>
  <c r="I26" i="9"/>
  <c r="H26" i="9"/>
  <c r="G26" i="9"/>
  <c r="F26" i="9"/>
  <c r="E26" i="9"/>
  <c r="D26" i="9"/>
  <c r="C26" i="9"/>
  <c r="B26" i="9"/>
  <c r="A26" i="9"/>
  <c r="K25" i="9"/>
  <c r="J25" i="9"/>
  <c r="I25" i="9"/>
  <c r="H25" i="9"/>
  <c r="G25" i="9"/>
  <c r="F25" i="9"/>
  <c r="E25" i="9"/>
  <c r="D25" i="9"/>
  <c r="C25" i="9"/>
  <c r="B25" i="9"/>
  <c r="A25" i="9"/>
  <c r="K24" i="9"/>
  <c r="J24" i="9"/>
  <c r="I24" i="9"/>
  <c r="H24" i="9"/>
  <c r="G24" i="9"/>
  <c r="F24" i="9"/>
  <c r="E24" i="9"/>
  <c r="D24" i="9"/>
  <c r="C24" i="9"/>
  <c r="B24" i="9"/>
  <c r="A24" i="9"/>
  <c r="K23" i="9"/>
  <c r="J23" i="9"/>
  <c r="I23" i="9"/>
  <c r="H23" i="9"/>
  <c r="G23" i="9"/>
  <c r="F23" i="9"/>
  <c r="E23" i="9"/>
  <c r="D23" i="9"/>
  <c r="C23" i="9"/>
  <c r="B23" i="9"/>
  <c r="A23" i="9"/>
  <c r="K22" i="9"/>
  <c r="J22" i="9"/>
  <c r="I22" i="9"/>
  <c r="H22" i="9"/>
  <c r="G22" i="9"/>
  <c r="F22" i="9"/>
  <c r="E22" i="9"/>
  <c r="D22" i="9"/>
  <c r="C22" i="9"/>
  <c r="B22" i="9"/>
  <c r="A22" i="9"/>
  <c r="K21" i="9"/>
  <c r="J21" i="9"/>
  <c r="I21" i="9"/>
  <c r="H21" i="9"/>
  <c r="G21" i="9"/>
  <c r="F21" i="9"/>
  <c r="E21" i="9"/>
  <c r="D21" i="9"/>
  <c r="C21" i="9"/>
  <c r="B21" i="9"/>
  <c r="A21" i="9"/>
  <c r="K20" i="9"/>
  <c r="J20" i="9"/>
  <c r="I20" i="9"/>
  <c r="H20" i="9"/>
  <c r="G20" i="9"/>
  <c r="F20" i="9"/>
  <c r="E20" i="9"/>
  <c r="D20" i="9"/>
  <c r="C20" i="9"/>
  <c r="B20" i="9"/>
  <c r="A20" i="9"/>
  <c r="K19" i="9"/>
  <c r="J19" i="9"/>
  <c r="I19" i="9"/>
  <c r="H19" i="9"/>
  <c r="G19" i="9"/>
  <c r="F19" i="9"/>
  <c r="E19" i="9"/>
  <c r="D19" i="9"/>
  <c r="C19" i="9"/>
  <c r="B19" i="9"/>
  <c r="A19" i="9"/>
  <c r="U16" i="9"/>
  <c r="T16" i="9"/>
  <c r="S16" i="9"/>
  <c r="R16" i="9"/>
  <c r="Q16" i="9"/>
  <c r="P16" i="9"/>
  <c r="O16" i="9"/>
  <c r="N16" i="9"/>
  <c r="M16" i="9"/>
  <c r="L16" i="9"/>
  <c r="U15" i="9"/>
  <c r="T15" i="9"/>
  <c r="S15" i="9"/>
  <c r="R15" i="9"/>
  <c r="Q15" i="9"/>
  <c r="P15" i="9"/>
  <c r="O15" i="9"/>
  <c r="N15" i="9"/>
  <c r="M15" i="9"/>
  <c r="L15" i="9"/>
  <c r="U14" i="9"/>
  <c r="T14" i="9"/>
  <c r="S14" i="9"/>
  <c r="R14" i="9"/>
  <c r="Q14" i="9"/>
  <c r="P14" i="9"/>
  <c r="O14" i="9"/>
  <c r="N14" i="9"/>
  <c r="M14" i="9"/>
  <c r="L14" i="9"/>
  <c r="U13" i="9"/>
  <c r="T13" i="9"/>
  <c r="S13" i="9"/>
  <c r="R13" i="9"/>
  <c r="Q13" i="9"/>
  <c r="P13" i="9"/>
  <c r="O13" i="9"/>
  <c r="N13" i="9"/>
  <c r="M13" i="9"/>
  <c r="L13" i="9"/>
  <c r="U12" i="9"/>
  <c r="T12" i="9"/>
  <c r="S12" i="9"/>
  <c r="R12" i="9"/>
  <c r="Q12" i="9"/>
  <c r="P12" i="9"/>
  <c r="O12" i="9"/>
  <c r="N12" i="9"/>
  <c r="M12" i="9"/>
  <c r="L12" i="9"/>
  <c r="U11" i="9"/>
  <c r="T11" i="9"/>
  <c r="S11" i="9"/>
  <c r="R11" i="9"/>
  <c r="Q11" i="9"/>
  <c r="P11" i="9"/>
  <c r="O11" i="9"/>
  <c r="N11" i="9"/>
  <c r="M11" i="9"/>
  <c r="L11" i="9"/>
  <c r="U10" i="9"/>
  <c r="T10" i="9"/>
  <c r="S10" i="9"/>
  <c r="R10" i="9"/>
  <c r="Q10" i="9"/>
  <c r="P10" i="9"/>
  <c r="O10" i="9"/>
  <c r="N10" i="9"/>
  <c r="M10" i="9"/>
  <c r="L10" i="9"/>
  <c r="U9" i="9"/>
  <c r="T9" i="9"/>
  <c r="S9" i="9"/>
  <c r="R9" i="9"/>
  <c r="Q9" i="9"/>
  <c r="P9" i="9"/>
  <c r="O9" i="9"/>
  <c r="N9" i="9"/>
  <c r="M9" i="9"/>
  <c r="L9" i="9"/>
  <c r="U8" i="9"/>
  <c r="T8" i="9"/>
  <c r="S8" i="9"/>
  <c r="R8" i="9"/>
  <c r="Q8" i="9"/>
  <c r="P8" i="9"/>
  <c r="O8" i="9"/>
  <c r="N8" i="9"/>
  <c r="M8" i="9"/>
  <c r="L8" i="9"/>
  <c r="U7" i="9"/>
  <c r="T7" i="9"/>
  <c r="S7" i="9"/>
  <c r="R7" i="9"/>
  <c r="Q7" i="9"/>
  <c r="P7" i="9"/>
  <c r="O7" i="9"/>
  <c r="N7" i="9"/>
  <c r="M7" i="9"/>
  <c r="L7" i="9"/>
  <c r="U6" i="9"/>
  <c r="T6" i="9"/>
  <c r="S6" i="9"/>
  <c r="R6" i="9"/>
  <c r="Q6" i="9"/>
  <c r="P6" i="9"/>
  <c r="O6" i="9"/>
  <c r="N6" i="9"/>
  <c r="M6" i="9"/>
  <c r="L6" i="9"/>
  <c r="K3" i="9"/>
  <c r="J3" i="9"/>
  <c r="I3" i="9"/>
  <c r="H3" i="9"/>
  <c r="G3" i="9"/>
  <c r="F3" i="9"/>
  <c r="E3" i="9"/>
  <c r="D3" i="9"/>
  <c r="C3" i="9"/>
  <c r="B3" i="9"/>
  <c r="K2" i="9"/>
  <c r="J2" i="9"/>
  <c r="I2" i="9"/>
  <c r="H2" i="9"/>
  <c r="G2" i="9"/>
  <c r="F2" i="9"/>
  <c r="E2" i="9"/>
  <c r="D2" i="9"/>
  <c r="C2" i="9"/>
  <c r="B2" i="9"/>
  <c r="A20" i="8"/>
  <c r="A21" i="8"/>
  <c r="A22" i="8"/>
  <c r="A23" i="8"/>
  <c r="A24" i="8"/>
  <c r="A25" i="8"/>
  <c r="A26" i="8"/>
  <c r="A27" i="8"/>
  <c r="A28" i="8"/>
  <c r="A29" i="8"/>
  <c r="W6" i="8"/>
  <c r="W7" i="8"/>
  <c r="W8" i="8"/>
  <c r="W9" i="8"/>
  <c r="W10" i="8"/>
  <c r="W11" i="8"/>
  <c r="W12" i="8"/>
  <c r="W13" i="8"/>
  <c r="W14" i="8"/>
  <c r="W15" i="8"/>
  <c r="W16" i="8"/>
  <c r="L2" i="8"/>
  <c r="L3" i="8"/>
  <c r="L19" i="8"/>
  <c r="L20" i="8"/>
  <c r="L21" i="8"/>
  <c r="L22" i="8"/>
  <c r="L23" i="8"/>
  <c r="L24" i="8"/>
  <c r="L25" i="8"/>
  <c r="L26" i="8"/>
  <c r="L27" i="8"/>
  <c r="L28" i="8"/>
  <c r="L29" i="8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A19" i="8"/>
  <c r="V16" i="8"/>
  <c r="U16" i="8"/>
  <c r="T16" i="8"/>
  <c r="S16" i="8"/>
  <c r="R16" i="8"/>
  <c r="Q16" i="8"/>
  <c r="P16" i="8"/>
  <c r="O16" i="8"/>
  <c r="N16" i="8"/>
  <c r="M16" i="8"/>
  <c r="V15" i="8"/>
  <c r="U15" i="8"/>
  <c r="T15" i="8"/>
  <c r="S15" i="8"/>
  <c r="R15" i="8"/>
  <c r="Q15" i="8"/>
  <c r="P15" i="8"/>
  <c r="O15" i="8"/>
  <c r="N15" i="8"/>
  <c r="M15" i="8"/>
  <c r="V14" i="8"/>
  <c r="U14" i="8"/>
  <c r="T14" i="8"/>
  <c r="S14" i="8"/>
  <c r="R14" i="8"/>
  <c r="Q14" i="8"/>
  <c r="P14" i="8"/>
  <c r="O14" i="8"/>
  <c r="N14" i="8"/>
  <c r="M14" i="8"/>
  <c r="V13" i="8"/>
  <c r="U13" i="8"/>
  <c r="T13" i="8"/>
  <c r="S13" i="8"/>
  <c r="R13" i="8"/>
  <c r="Q13" i="8"/>
  <c r="P13" i="8"/>
  <c r="O13" i="8"/>
  <c r="N13" i="8"/>
  <c r="M13" i="8"/>
  <c r="V12" i="8"/>
  <c r="U12" i="8"/>
  <c r="T12" i="8"/>
  <c r="S12" i="8"/>
  <c r="R12" i="8"/>
  <c r="Q12" i="8"/>
  <c r="P12" i="8"/>
  <c r="O12" i="8"/>
  <c r="N12" i="8"/>
  <c r="M12" i="8"/>
  <c r="V11" i="8"/>
  <c r="U11" i="8"/>
  <c r="T11" i="8"/>
  <c r="S11" i="8"/>
  <c r="R11" i="8"/>
  <c r="Q11" i="8"/>
  <c r="P11" i="8"/>
  <c r="O11" i="8"/>
  <c r="N11" i="8"/>
  <c r="M11" i="8"/>
  <c r="V10" i="8"/>
  <c r="U10" i="8"/>
  <c r="T10" i="8"/>
  <c r="S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P7" i="8"/>
  <c r="O7" i="8"/>
  <c r="N7" i="8"/>
  <c r="M7" i="8"/>
  <c r="V6" i="8"/>
  <c r="U6" i="8"/>
  <c r="T6" i="8"/>
  <c r="S6" i="8"/>
  <c r="R6" i="8"/>
  <c r="Q6" i="8"/>
  <c r="P6" i="8"/>
  <c r="O6" i="8"/>
  <c r="N6" i="8"/>
  <c r="M6" i="8"/>
  <c r="K3" i="8"/>
  <c r="J3" i="8"/>
  <c r="I3" i="8"/>
  <c r="H3" i="8"/>
  <c r="AC6" i="8" s="1"/>
  <c r="G3" i="8"/>
  <c r="F3" i="8"/>
  <c r="E3" i="8"/>
  <c r="D3" i="8"/>
  <c r="C3" i="8"/>
  <c r="B3" i="8"/>
  <c r="K2" i="8"/>
  <c r="J2" i="8"/>
  <c r="I2" i="8"/>
  <c r="H2" i="8"/>
  <c r="G2" i="8"/>
  <c r="F2" i="8"/>
  <c r="E2" i="8"/>
  <c r="D2" i="8"/>
  <c r="C2" i="8"/>
  <c r="B2" i="8"/>
  <c r="K29" i="7"/>
  <c r="J29" i="7"/>
  <c r="I29" i="7"/>
  <c r="H29" i="7"/>
  <c r="G29" i="7"/>
  <c r="F29" i="7"/>
  <c r="E29" i="7"/>
  <c r="D29" i="7"/>
  <c r="C29" i="7"/>
  <c r="B29" i="7"/>
  <c r="A29" i="7"/>
  <c r="K28" i="7"/>
  <c r="J28" i="7"/>
  <c r="I28" i="7"/>
  <c r="H28" i="7"/>
  <c r="G28" i="7"/>
  <c r="F28" i="7"/>
  <c r="E28" i="7"/>
  <c r="D28" i="7"/>
  <c r="C28" i="7"/>
  <c r="B28" i="7"/>
  <c r="A28" i="7"/>
  <c r="K27" i="7"/>
  <c r="J27" i="7"/>
  <c r="I27" i="7"/>
  <c r="H27" i="7"/>
  <c r="G27" i="7"/>
  <c r="F27" i="7"/>
  <c r="E27" i="7"/>
  <c r="D27" i="7"/>
  <c r="C27" i="7"/>
  <c r="B27" i="7"/>
  <c r="A27" i="7"/>
  <c r="K26" i="7"/>
  <c r="J26" i="7"/>
  <c r="I26" i="7"/>
  <c r="H26" i="7"/>
  <c r="G26" i="7"/>
  <c r="F26" i="7"/>
  <c r="E26" i="7"/>
  <c r="D26" i="7"/>
  <c r="C26" i="7"/>
  <c r="B26" i="7"/>
  <c r="A26" i="7"/>
  <c r="K25" i="7"/>
  <c r="J25" i="7"/>
  <c r="I25" i="7"/>
  <c r="H25" i="7"/>
  <c r="G25" i="7"/>
  <c r="F25" i="7"/>
  <c r="E25" i="7"/>
  <c r="D25" i="7"/>
  <c r="C25" i="7"/>
  <c r="B25" i="7"/>
  <c r="A25" i="7"/>
  <c r="K24" i="7"/>
  <c r="J24" i="7"/>
  <c r="I24" i="7"/>
  <c r="H24" i="7"/>
  <c r="G24" i="7"/>
  <c r="F24" i="7"/>
  <c r="E24" i="7"/>
  <c r="D24" i="7"/>
  <c r="C24" i="7"/>
  <c r="B24" i="7"/>
  <c r="A24" i="7"/>
  <c r="K23" i="7"/>
  <c r="J23" i="7"/>
  <c r="I23" i="7"/>
  <c r="H23" i="7"/>
  <c r="G23" i="7"/>
  <c r="F23" i="7"/>
  <c r="E23" i="7"/>
  <c r="D23" i="7"/>
  <c r="C23" i="7"/>
  <c r="B23" i="7"/>
  <c r="A23" i="7"/>
  <c r="K22" i="7"/>
  <c r="J22" i="7"/>
  <c r="I22" i="7"/>
  <c r="H22" i="7"/>
  <c r="G22" i="7"/>
  <c r="F22" i="7"/>
  <c r="E22" i="7"/>
  <c r="D22" i="7"/>
  <c r="C22" i="7"/>
  <c r="B22" i="7"/>
  <c r="A22" i="7"/>
  <c r="K21" i="7"/>
  <c r="J21" i="7"/>
  <c r="I21" i="7"/>
  <c r="H21" i="7"/>
  <c r="G21" i="7"/>
  <c r="F21" i="7"/>
  <c r="E21" i="7"/>
  <c r="D21" i="7"/>
  <c r="C21" i="7"/>
  <c r="B21" i="7"/>
  <c r="A21" i="7"/>
  <c r="K20" i="7"/>
  <c r="J20" i="7"/>
  <c r="I20" i="7"/>
  <c r="H20" i="7"/>
  <c r="G20" i="7"/>
  <c r="F20" i="7"/>
  <c r="E20" i="7"/>
  <c r="D20" i="7"/>
  <c r="C20" i="7"/>
  <c r="B20" i="7"/>
  <c r="A20" i="7"/>
  <c r="K19" i="7"/>
  <c r="J19" i="7"/>
  <c r="I19" i="7"/>
  <c r="H19" i="7"/>
  <c r="G19" i="7"/>
  <c r="F19" i="7"/>
  <c r="E19" i="7"/>
  <c r="D19" i="7"/>
  <c r="C19" i="7"/>
  <c r="B19" i="7"/>
  <c r="A19" i="7"/>
  <c r="U16" i="7"/>
  <c r="T16" i="7"/>
  <c r="S16" i="7"/>
  <c r="R16" i="7"/>
  <c r="Q16" i="7"/>
  <c r="P16" i="7"/>
  <c r="O16" i="7"/>
  <c r="N16" i="7"/>
  <c r="M16" i="7"/>
  <c r="L16" i="7"/>
  <c r="U15" i="7"/>
  <c r="T15" i="7"/>
  <c r="S15" i="7"/>
  <c r="R15" i="7"/>
  <c r="Q15" i="7"/>
  <c r="P15" i="7"/>
  <c r="O15" i="7"/>
  <c r="N15" i="7"/>
  <c r="M15" i="7"/>
  <c r="L15" i="7"/>
  <c r="U14" i="7"/>
  <c r="T14" i="7"/>
  <c r="S14" i="7"/>
  <c r="R14" i="7"/>
  <c r="Q14" i="7"/>
  <c r="P14" i="7"/>
  <c r="O14" i="7"/>
  <c r="N14" i="7"/>
  <c r="M14" i="7"/>
  <c r="L14" i="7"/>
  <c r="U13" i="7"/>
  <c r="T13" i="7"/>
  <c r="S13" i="7"/>
  <c r="R13" i="7"/>
  <c r="Q13" i="7"/>
  <c r="P13" i="7"/>
  <c r="O13" i="7"/>
  <c r="N13" i="7"/>
  <c r="M13" i="7"/>
  <c r="L13" i="7"/>
  <c r="U12" i="7"/>
  <c r="T12" i="7"/>
  <c r="S12" i="7"/>
  <c r="R12" i="7"/>
  <c r="Q12" i="7"/>
  <c r="P12" i="7"/>
  <c r="O12" i="7"/>
  <c r="N12" i="7"/>
  <c r="M12" i="7"/>
  <c r="L12" i="7"/>
  <c r="U11" i="7"/>
  <c r="T11" i="7"/>
  <c r="S11" i="7"/>
  <c r="R11" i="7"/>
  <c r="Q11" i="7"/>
  <c r="P11" i="7"/>
  <c r="O11" i="7"/>
  <c r="N11" i="7"/>
  <c r="M11" i="7"/>
  <c r="L11" i="7"/>
  <c r="U10" i="7"/>
  <c r="T10" i="7"/>
  <c r="S10" i="7"/>
  <c r="R10" i="7"/>
  <c r="Q10" i="7"/>
  <c r="P10" i="7"/>
  <c r="O10" i="7"/>
  <c r="N10" i="7"/>
  <c r="M10" i="7"/>
  <c r="L10" i="7"/>
  <c r="U9" i="7"/>
  <c r="T9" i="7"/>
  <c r="S9" i="7"/>
  <c r="R9" i="7"/>
  <c r="Q9" i="7"/>
  <c r="P9" i="7"/>
  <c r="O9" i="7"/>
  <c r="N9" i="7"/>
  <c r="M9" i="7"/>
  <c r="L9" i="7"/>
  <c r="U8" i="7"/>
  <c r="T8" i="7"/>
  <c r="S8" i="7"/>
  <c r="R8" i="7"/>
  <c r="Q8" i="7"/>
  <c r="P8" i="7"/>
  <c r="O8" i="7"/>
  <c r="N8" i="7"/>
  <c r="M8" i="7"/>
  <c r="L8" i="7"/>
  <c r="U7" i="7"/>
  <c r="T7" i="7"/>
  <c r="S7" i="7"/>
  <c r="R7" i="7"/>
  <c r="Q7" i="7"/>
  <c r="P7" i="7"/>
  <c r="O7" i="7"/>
  <c r="N7" i="7"/>
  <c r="M7" i="7"/>
  <c r="L7" i="7"/>
  <c r="U6" i="7"/>
  <c r="T6" i="7"/>
  <c r="S6" i="7"/>
  <c r="R6" i="7"/>
  <c r="Q6" i="7"/>
  <c r="P6" i="7"/>
  <c r="O6" i="7"/>
  <c r="N6" i="7"/>
  <c r="M6" i="7"/>
  <c r="M27" i="7" s="1"/>
  <c r="L6" i="7"/>
  <c r="L24" i="7" s="1"/>
  <c r="K3" i="7"/>
  <c r="J3" i="7"/>
  <c r="I3" i="7"/>
  <c r="H3" i="7"/>
  <c r="G3" i="7"/>
  <c r="F3" i="7"/>
  <c r="E3" i="7"/>
  <c r="D3" i="7"/>
  <c r="C3" i="7"/>
  <c r="B3" i="7"/>
  <c r="K2" i="7"/>
  <c r="J2" i="7"/>
  <c r="I2" i="7"/>
  <c r="H2" i="7"/>
  <c r="G2" i="7"/>
  <c r="F2" i="7"/>
  <c r="E2" i="7"/>
  <c r="D2" i="7"/>
  <c r="C2" i="7"/>
  <c r="B2" i="7"/>
  <c r="AJ16" i="5"/>
  <c r="AJ15" i="5"/>
  <c r="AJ14" i="5"/>
  <c r="AJ13" i="5"/>
  <c r="AJ12" i="5"/>
  <c r="AJ11" i="5"/>
  <c r="AJ10" i="5"/>
  <c r="AJ9" i="5"/>
  <c r="AJ8" i="5"/>
  <c r="AJ7" i="5"/>
  <c r="AJ6" i="5"/>
  <c r="AI16" i="4"/>
  <c r="AI15" i="4"/>
  <c r="AI14" i="4"/>
  <c r="AI13" i="4"/>
  <c r="AI12" i="4"/>
  <c r="AI11" i="4"/>
  <c r="AI10" i="4"/>
  <c r="AI9" i="4"/>
  <c r="AI8" i="4"/>
  <c r="AI7" i="4"/>
  <c r="AI6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AI7" i="6"/>
  <c r="AI8" i="6"/>
  <c r="AI9" i="6"/>
  <c r="AI10" i="6"/>
  <c r="AI11" i="6"/>
  <c r="AI12" i="6"/>
  <c r="AI13" i="6"/>
  <c r="AI14" i="6"/>
  <c r="AI15" i="6"/>
  <c r="AI16" i="6"/>
  <c r="AI6" i="6"/>
  <c r="AH16" i="6"/>
  <c r="AG16" i="6"/>
  <c r="AF16" i="6"/>
  <c r="AE16" i="6"/>
  <c r="AH15" i="6"/>
  <c r="AG15" i="6"/>
  <c r="AF15" i="6"/>
  <c r="AE15" i="6"/>
  <c r="AH14" i="6"/>
  <c r="AG14" i="6"/>
  <c r="AF14" i="6"/>
  <c r="AE14" i="6"/>
  <c r="AH13" i="6"/>
  <c r="AG13" i="6"/>
  <c r="AF13" i="6"/>
  <c r="AE13" i="6"/>
  <c r="AH12" i="6"/>
  <c r="AG12" i="6"/>
  <c r="AF12" i="6"/>
  <c r="AE12" i="6"/>
  <c r="AH11" i="6"/>
  <c r="AG11" i="6"/>
  <c r="AF11" i="6"/>
  <c r="AE11" i="6"/>
  <c r="AH10" i="6"/>
  <c r="AG10" i="6"/>
  <c r="AF10" i="6"/>
  <c r="AE10" i="6"/>
  <c r="AH9" i="6"/>
  <c r="AG9" i="6"/>
  <c r="AF9" i="6"/>
  <c r="AE9" i="6"/>
  <c r="AH8" i="6"/>
  <c r="AG8" i="6"/>
  <c r="AF8" i="6"/>
  <c r="AE8" i="6"/>
  <c r="AH7" i="6"/>
  <c r="AG7" i="6"/>
  <c r="AF7" i="6"/>
  <c r="AE7" i="6"/>
  <c r="AH6" i="6"/>
  <c r="AG6" i="6"/>
  <c r="AF6" i="6"/>
  <c r="AE6" i="6"/>
  <c r="AD7" i="6"/>
  <c r="AD8" i="6"/>
  <c r="AD9" i="6"/>
  <c r="AD10" i="6"/>
  <c r="AD11" i="6"/>
  <c r="AD12" i="6"/>
  <c r="AD13" i="6"/>
  <c r="AD14" i="6"/>
  <c r="AD15" i="6"/>
  <c r="AD16" i="6"/>
  <c r="AD6" i="6"/>
  <c r="U6" i="6"/>
  <c r="U7" i="6"/>
  <c r="U29" i="6" s="1"/>
  <c r="U8" i="6"/>
  <c r="U9" i="6"/>
  <c r="U10" i="6"/>
  <c r="U11" i="6"/>
  <c r="U24" i="6" s="1"/>
  <c r="U12" i="6"/>
  <c r="U25" i="6" s="1"/>
  <c r="U13" i="6"/>
  <c r="U26" i="6" s="1"/>
  <c r="U14" i="6"/>
  <c r="U15" i="6"/>
  <c r="U28" i="6" s="1"/>
  <c r="U16" i="6"/>
  <c r="U22" i="6"/>
  <c r="K20" i="6"/>
  <c r="K21" i="6"/>
  <c r="K22" i="6"/>
  <c r="K23" i="6"/>
  <c r="K24" i="6"/>
  <c r="K25" i="6"/>
  <c r="K26" i="6"/>
  <c r="K27" i="6"/>
  <c r="K28" i="6"/>
  <c r="K29" i="6"/>
  <c r="K19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K3" i="6"/>
  <c r="K2" i="6"/>
  <c r="A29" i="6"/>
  <c r="A28" i="6"/>
  <c r="A27" i="6"/>
  <c r="A26" i="6"/>
  <c r="A25" i="6"/>
  <c r="A24" i="6"/>
  <c r="A23" i="6"/>
  <c r="A22" i="6"/>
  <c r="A21" i="6"/>
  <c r="A20" i="6"/>
  <c r="A19" i="6"/>
  <c r="T16" i="6"/>
  <c r="S16" i="6"/>
  <c r="R16" i="6"/>
  <c r="Q16" i="6"/>
  <c r="P16" i="6"/>
  <c r="O16" i="6"/>
  <c r="N16" i="6"/>
  <c r="M16" i="6"/>
  <c r="L16" i="6"/>
  <c r="T15" i="6"/>
  <c r="S15" i="6"/>
  <c r="R15" i="6"/>
  <c r="Q15" i="6"/>
  <c r="P15" i="6"/>
  <c r="O15" i="6"/>
  <c r="N15" i="6"/>
  <c r="M15" i="6"/>
  <c r="L15" i="6"/>
  <c r="T14" i="6"/>
  <c r="S14" i="6"/>
  <c r="R14" i="6"/>
  <c r="Q14" i="6"/>
  <c r="P14" i="6"/>
  <c r="O14" i="6"/>
  <c r="N14" i="6"/>
  <c r="M14" i="6"/>
  <c r="L14" i="6"/>
  <c r="T13" i="6"/>
  <c r="S13" i="6"/>
  <c r="R13" i="6"/>
  <c r="Q13" i="6"/>
  <c r="P13" i="6"/>
  <c r="O13" i="6"/>
  <c r="N13" i="6"/>
  <c r="M13" i="6"/>
  <c r="L13" i="6"/>
  <c r="T12" i="6"/>
  <c r="S12" i="6"/>
  <c r="R12" i="6"/>
  <c r="Q12" i="6"/>
  <c r="P12" i="6"/>
  <c r="O12" i="6"/>
  <c r="N12" i="6"/>
  <c r="M12" i="6"/>
  <c r="L12" i="6"/>
  <c r="T11" i="6"/>
  <c r="S11" i="6"/>
  <c r="R11" i="6"/>
  <c r="Q11" i="6"/>
  <c r="P11" i="6"/>
  <c r="O11" i="6"/>
  <c r="N11" i="6"/>
  <c r="M11" i="6"/>
  <c r="L11" i="6"/>
  <c r="T10" i="6"/>
  <c r="S10" i="6"/>
  <c r="R10" i="6"/>
  <c r="Q10" i="6"/>
  <c r="P10" i="6"/>
  <c r="O10" i="6"/>
  <c r="N10" i="6"/>
  <c r="M10" i="6"/>
  <c r="L10" i="6"/>
  <c r="T9" i="6"/>
  <c r="S9" i="6"/>
  <c r="R9" i="6"/>
  <c r="Q9" i="6"/>
  <c r="P9" i="6"/>
  <c r="O9" i="6"/>
  <c r="N9" i="6"/>
  <c r="M9" i="6"/>
  <c r="L9" i="6"/>
  <c r="T8" i="6"/>
  <c r="S8" i="6"/>
  <c r="R8" i="6"/>
  <c r="Q8" i="6"/>
  <c r="P8" i="6"/>
  <c r="O8" i="6"/>
  <c r="N8" i="6"/>
  <c r="M8" i="6"/>
  <c r="L8" i="6"/>
  <c r="T7" i="6"/>
  <c r="S7" i="6"/>
  <c r="R7" i="6"/>
  <c r="Q7" i="6"/>
  <c r="P7" i="6"/>
  <c r="O7" i="6"/>
  <c r="N7" i="6"/>
  <c r="M7" i="6"/>
  <c r="L7" i="6"/>
  <c r="T6" i="6"/>
  <c r="S6" i="6"/>
  <c r="R6" i="6"/>
  <c r="Q6" i="6"/>
  <c r="P6" i="6"/>
  <c r="O6" i="6"/>
  <c r="N6" i="6"/>
  <c r="M6" i="6"/>
  <c r="L6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29" i="5"/>
  <c r="I29" i="5"/>
  <c r="H29" i="5"/>
  <c r="G29" i="5"/>
  <c r="F29" i="5"/>
  <c r="E29" i="5"/>
  <c r="D29" i="5"/>
  <c r="C29" i="5"/>
  <c r="B29" i="5"/>
  <c r="A29" i="5"/>
  <c r="J28" i="5"/>
  <c r="I28" i="5"/>
  <c r="H28" i="5"/>
  <c r="G28" i="5"/>
  <c r="F28" i="5"/>
  <c r="E28" i="5"/>
  <c r="D28" i="5"/>
  <c r="C28" i="5"/>
  <c r="B28" i="5"/>
  <c r="A28" i="5"/>
  <c r="J27" i="5"/>
  <c r="I27" i="5"/>
  <c r="H27" i="5"/>
  <c r="G27" i="5"/>
  <c r="F27" i="5"/>
  <c r="E27" i="5"/>
  <c r="D27" i="5"/>
  <c r="C27" i="5"/>
  <c r="B27" i="5"/>
  <c r="A27" i="5"/>
  <c r="J26" i="5"/>
  <c r="I26" i="5"/>
  <c r="H26" i="5"/>
  <c r="G26" i="5"/>
  <c r="F26" i="5"/>
  <c r="E26" i="5"/>
  <c r="D26" i="5"/>
  <c r="C26" i="5"/>
  <c r="B26" i="5"/>
  <c r="A26" i="5"/>
  <c r="J25" i="5"/>
  <c r="I25" i="5"/>
  <c r="H25" i="5"/>
  <c r="G25" i="5"/>
  <c r="F25" i="5"/>
  <c r="E25" i="5"/>
  <c r="D25" i="5"/>
  <c r="C25" i="5"/>
  <c r="B25" i="5"/>
  <c r="A25" i="5"/>
  <c r="J24" i="5"/>
  <c r="I24" i="5"/>
  <c r="H24" i="5"/>
  <c r="G24" i="5"/>
  <c r="F24" i="5"/>
  <c r="E24" i="5"/>
  <c r="D24" i="5"/>
  <c r="C24" i="5"/>
  <c r="B24" i="5"/>
  <c r="A24" i="5"/>
  <c r="J23" i="5"/>
  <c r="I23" i="5"/>
  <c r="H23" i="5"/>
  <c r="G23" i="5"/>
  <c r="F23" i="5"/>
  <c r="E23" i="5"/>
  <c r="D23" i="5"/>
  <c r="C23" i="5"/>
  <c r="B23" i="5"/>
  <c r="A23" i="5"/>
  <c r="J22" i="5"/>
  <c r="I22" i="5"/>
  <c r="H22" i="5"/>
  <c r="G22" i="5"/>
  <c r="F22" i="5"/>
  <c r="E22" i="5"/>
  <c r="D22" i="5"/>
  <c r="C22" i="5"/>
  <c r="B22" i="5"/>
  <c r="A22" i="5"/>
  <c r="J21" i="5"/>
  <c r="I21" i="5"/>
  <c r="H21" i="5"/>
  <c r="G21" i="5"/>
  <c r="F21" i="5"/>
  <c r="E21" i="5"/>
  <c r="D21" i="5"/>
  <c r="C21" i="5"/>
  <c r="B21" i="5"/>
  <c r="A21" i="5"/>
  <c r="J20" i="5"/>
  <c r="I20" i="5"/>
  <c r="H20" i="5"/>
  <c r="G20" i="5"/>
  <c r="F20" i="5"/>
  <c r="E20" i="5"/>
  <c r="D20" i="5"/>
  <c r="C20" i="5"/>
  <c r="B20" i="5"/>
  <c r="A20" i="5"/>
  <c r="J19" i="5"/>
  <c r="I19" i="5"/>
  <c r="H19" i="5"/>
  <c r="G19" i="5"/>
  <c r="F19" i="5"/>
  <c r="E19" i="5"/>
  <c r="D19" i="5"/>
  <c r="C19" i="5"/>
  <c r="B19" i="5"/>
  <c r="A19" i="5"/>
  <c r="T16" i="5"/>
  <c r="S16" i="5"/>
  <c r="R16" i="5"/>
  <c r="Q16" i="5"/>
  <c r="P16" i="5"/>
  <c r="O16" i="5"/>
  <c r="N16" i="5"/>
  <c r="M16" i="5"/>
  <c r="L16" i="5"/>
  <c r="T15" i="5"/>
  <c r="S15" i="5"/>
  <c r="R15" i="5"/>
  <c r="Q15" i="5"/>
  <c r="P15" i="5"/>
  <c r="O15" i="5"/>
  <c r="N15" i="5"/>
  <c r="M15" i="5"/>
  <c r="L15" i="5"/>
  <c r="T14" i="5"/>
  <c r="S14" i="5"/>
  <c r="R14" i="5"/>
  <c r="Q14" i="5"/>
  <c r="P14" i="5"/>
  <c r="O14" i="5"/>
  <c r="N14" i="5"/>
  <c r="M14" i="5"/>
  <c r="L14" i="5"/>
  <c r="T13" i="5"/>
  <c r="S13" i="5"/>
  <c r="R13" i="5"/>
  <c r="Q13" i="5"/>
  <c r="P13" i="5"/>
  <c r="O13" i="5"/>
  <c r="N13" i="5"/>
  <c r="M13" i="5"/>
  <c r="L13" i="5"/>
  <c r="T12" i="5"/>
  <c r="S12" i="5"/>
  <c r="R12" i="5"/>
  <c r="Q12" i="5"/>
  <c r="P12" i="5"/>
  <c r="O12" i="5"/>
  <c r="N12" i="5"/>
  <c r="M12" i="5"/>
  <c r="L12" i="5"/>
  <c r="T11" i="5"/>
  <c r="S11" i="5"/>
  <c r="R11" i="5"/>
  <c r="Q11" i="5"/>
  <c r="P11" i="5"/>
  <c r="O11" i="5"/>
  <c r="N11" i="5"/>
  <c r="M11" i="5"/>
  <c r="L11" i="5"/>
  <c r="T10" i="5"/>
  <c r="S10" i="5"/>
  <c r="R10" i="5"/>
  <c r="Q10" i="5"/>
  <c r="P10" i="5"/>
  <c r="O10" i="5"/>
  <c r="N10" i="5"/>
  <c r="M10" i="5"/>
  <c r="L10" i="5"/>
  <c r="T9" i="5"/>
  <c r="S9" i="5"/>
  <c r="R9" i="5"/>
  <c r="Q9" i="5"/>
  <c r="P9" i="5"/>
  <c r="O9" i="5"/>
  <c r="N9" i="5"/>
  <c r="M9" i="5"/>
  <c r="L9" i="5"/>
  <c r="T8" i="5"/>
  <c r="S8" i="5"/>
  <c r="R8" i="5"/>
  <c r="Q8" i="5"/>
  <c r="P8" i="5"/>
  <c r="O8" i="5"/>
  <c r="N8" i="5"/>
  <c r="M8" i="5"/>
  <c r="L8" i="5"/>
  <c r="T7" i="5"/>
  <c r="S7" i="5"/>
  <c r="R7" i="5"/>
  <c r="Q7" i="5"/>
  <c r="P7" i="5"/>
  <c r="O7" i="5"/>
  <c r="N7" i="5"/>
  <c r="M7" i="5"/>
  <c r="L7" i="5"/>
  <c r="T6" i="5"/>
  <c r="S6" i="5"/>
  <c r="R6" i="5"/>
  <c r="Q6" i="5"/>
  <c r="P6" i="5"/>
  <c r="O6" i="5"/>
  <c r="N6" i="5"/>
  <c r="M6" i="5"/>
  <c r="L6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A29" i="4"/>
  <c r="A28" i="4"/>
  <c r="A27" i="4"/>
  <c r="A26" i="4"/>
  <c r="A25" i="4"/>
  <c r="A24" i="4"/>
  <c r="A23" i="4"/>
  <c r="A22" i="4"/>
  <c r="A21" i="4"/>
  <c r="A20" i="4"/>
  <c r="A19" i="4"/>
  <c r="T16" i="4"/>
  <c r="S16" i="4"/>
  <c r="R16" i="4"/>
  <c r="Q16" i="4"/>
  <c r="P16" i="4"/>
  <c r="O16" i="4"/>
  <c r="N16" i="4"/>
  <c r="M16" i="4"/>
  <c r="L16" i="4"/>
  <c r="T15" i="4"/>
  <c r="S15" i="4"/>
  <c r="R15" i="4"/>
  <c r="Q15" i="4"/>
  <c r="P15" i="4"/>
  <c r="O15" i="4"/>
  <c r="N15" i="4"/>
  <c r="M15" i="4"/>
  <c r="L15" i="4"/>
  <c r="T14" i="4"/>
  <c r="S14" i="4"/>
  <c r="R14" i="4"/>
  <c r="Q14" i="4"/>
  <c r="P14" i="4"/>
  <c r="O14" i="4"/>
  <c r="N14" i="4"/>
  <c r="M14" i="4"/>
  <c r="L14" i="4"/>
  <c r="T13" i="4"/>
  <c r="S13" i="4"/>
  <c r="R13" i="4"/>
  <c r="Q13" i="4"/>
  <c r="P13" i="4"/>
  <c r="O13" i="4"/>
  <c r="N13" i="4"/>
  <c r="M13" i="4"/>
  <c r="L13" i="4"/>
  <c r="T12" i="4"/>
  <c r="S12" i="4"/>
  <c r="R12" i="4"/>
  <c r="Q12" i="4"/>
  <c r="P12" i="4"/>
  <c r="O12" i="4"/>
  <c r="N12" i="4"/>
  <c r="M12" i="4"/>
  <c r="L12" i="4"/>
  <c r="T11" i="4"/>
  <c r="S11" i="4"/>
  <c r="R11" i="4"/>
  <c r="Q11" i="4"/>
  <c r="P11" i="4"/>
  <c r="O11" i="4"/>
  <c r="N11" i="4"/>
  <c r="M11" i="4"/>
  <c r="L11" i="4"/>
  <c r="T10" i="4"/>
  <c r="S10" i="4"/>
  <c r="R10" i="4"/>
  <c r="Q10" i="4"/>
  <c r="P10" i="4"/>
  <c r="O10" i="4"/>
  <c r="N10" i="4"/>
  <c r="M10" i="4"/>
  <c r="L10" i="4"/>
  <c r="T9" i="4"/>
  <c r="S9" i="4"/>
  <c r="R9" i="4"/>
  <c r="Q9" i="4"/>
  <c r="P9" i="4"/>
  <c r="O9" i="4"/>
  <c r="N9" i="4"/>
  <c r="M9" i="4"/>
  <c r="L9" i="4"/>
  <c r="L22" i="4" s="1"/>
  <c r="T8" i="4"/>
  <c r="S8" i="4"/>
  <c r="R8" i="4"/>
  <c r="Q8" i="4"/>
  <c r="P8" i="4"/>
  <c r="O8" i="4"/>
  <c r="N8" i="4"/>
  <c r="M8" i="4"/>
  <c r="L8" i="4"/>
  <c r="T7" i="4"/>
  <c r="S7" i="4"/>
  <c r="R7" i="4"/>
  <c r="Q7" i="4"/>
  <c r="P7" i="4"/>
  <c r="O7" i="4"/>
  <c r="N7" i="4"/>
  <c r="M7" i="4"/>
  <c r="L7" i="4"/>
  <c r="T6" i="4"/>
  <c r="S6" i="4"/>
  <c r="R6" i="4"/>
  <c r="Q6" i="4"/>
  <c r="P6" i="4"/>
  <c r="O6" i="4"/>
  <c r="N6" i="4"/>
  <c r="M6" i="4"/>
  <c r="L6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K20" i="2"/>
  <c r="K21" i="2"/>
  <c r="K22" i="2"/>
  <c r="K23" i="2"/>
  <c r="K24" i="2"/>
  <c r="K25" i="2"/>
  <c r="K26" i="2"/>
  <c r="K27" i="2"/>
  <c r="K28" i="2"/>
  <c r="K29" i="2"/>
  <c r="K19" i="2"/>
  <c r="U24" i="2"/>
  <c r="U25" i="2"/>
  <c r="U26" i="2"/>
  <c r="U27" i="2"/>
  <c r="U28" i="2"/>
  <c r="U29" i="2"/>
  <c r="T29" i="2"/>
  <c r="S29" i="2"/>
  <c r="R29" i="2"/>
  <c r="Q29" i="2"/>
  <c r="P29" i="2"/>
  <c r="O29" i="2"/>
  <c r="N29" i="2"/>
  <c r="M29" i="2"/>
  <c r="L29" i="2"/>
  <c r="J29" i="2"/>
  <c r="I29" i="2"/>
  <c r="H29" i="2"/>
  <c r="G29" i="2"/>
  <c r="F29" i="2"/>
  <c r="E29" i="2"/>
  <c r="D29" i="2"/>
  <c r="C29" i="2"/>
  <c r="B29" i="2"/>
  <c r="A29" i="2"/>
  <c r="T28" i="2"/>
  <c r="S28" i="2"/>
  <c r="R28" i="2"/>
  <c r="Q28" i="2"/>
  <c r="P28" i="2"/>
  <c r="O28" i="2"/>
  <c r="N28" i="2"/>
  <c r="M28" i="2"/>
  <c r="L28" i="2"/>
  <c r="J28" i="2"/>
  <c r="I28" i="2"/>
  <c r="H28" i="2"/>
  <c r="G28" i="2"/>
  <c r="F28" i="2"/>
  <c r="E28" i="2"/>
  <c r="D28" i="2"/>
  <c r="C28" i="2"/>
  <c r="B28" i="2"/>
  <c r="A28" i="2"/>
  <c r="T27" i="2"/>
  <c r="S27" i="2"/>
  <c r="R27" i="2"/>
  <c r="Q27" i="2"/>
  <c r="P27" i="2"/>
  <c r="O27" i="2"/>
  <c r="N27" i="2"/>
  <c r="M27" i="2"/>
  <c r="L27" i="2"/>
  <c r="J27" i="2"/>
  <c r="I27" i="2"/>
  <c r="H27" i="2"/>
  <c r="G27" i="2"/>
  <c r="F27" i="2"/>
  <c r="E27" i="2"/>
  <c r="D27" i="2"/>
  <c r="C27" i="2"/>
  <c r="B27" i="2"/>
  <c r="A27" i="2"/>
  <c r="T26" i="2"/>
  <c r="S26" i="2"/>
  <c r="R26" i="2"/>
  <c r="Q26" i="2"/>
  <c r="P26" i="2"/>
  <c r="O26" i="2"/>
  <c r="N26" i="2"/>
  <c r="M26" i="2"/>
  <c r="L26" i="2"/>
  <c r="J26" i="2"/>
  <c r="I26" i="2"/>
  <c r="H26" i="2"/>
  <c r="G26" i="2"/>
  <c r="F26" i="2"/>
  <c r="E26" i="2"/>
  <c r="D26" i="2"/>
  <c r="C26" i="2"/>
  <c r="B26" i="2"/>
  <c r="A26" i="2"/>
  <c r="T25" i="2"/>
  <c r="S25" i="2"/>
  <c r="R25" i="2"/>
  <c r="Q25" i="2"/>
  <c r="P25" i="2"/>
  <c r="O25" i="2"/>
  <c r="N25" i="2"/>
  <c r="M25" i="2"/>
  <c r="L25" i="2"/>
  <c r="J25" i="2"/>
  <c r="I25" i="2"/>
  <c r="H25" i="2"/>
  <c r="G25" i="2"/>
  <c r="F25" i="2"/>
  <c r="E25" i="2"/>
  <c r="D25" i="2"/>
  <c r="C25" i="2"/>
  <c r="B25" i="2"/>
  <c r="A25" i="2"/>
  <c r="T24" i="2"/>
  <c r="S24" i="2"/>
  <c r="R24" i="2"/>
  <c r="Q24" i="2"/>
  <c r="P24" i="2"/>
  <c r="O24" i="2"/>
  <c r="N24" i="2"/>
  <c r="M24" i="2"/>
  <c r="L24" i="2"/>
  <c r="J24" i="2"/>
  <c r="I24" i="2"/>
  <c r="H24" i="2"/>
  <c r="G24" i="2"/>
  <c r="F24" i="2"/>
  <c r="E24" i="2"/>
  <c r="D24" i="2"/>
  <c r="C24" i="2"/>
  <c r="B24" i="2"/>
  <c r="A24" i="2"/>
  <c r="T23" i="2"/>
  <c r="S23" i="2"/>
  <c r="R23" i="2"/>
  <c r="Q23" i="2"/>
  <c r="P23" i="2"/>
  <c r="O23" i="2"/>
  <c r="N23" i="2"/>
  <c r="M23" i="2"/>
  <c r="L23" i="2"/>
  <c r="J23" i="2"/>
  <c r="I23" i="2"/>
  <c r="H23" i="2"/>
  <c r="G23" i="2"/>
  <c r="F23" i="2"/>
  <c r="E23" i="2"/>
  <c r="D23" i="2"/>
  <c r="C23" i="2"/>
  <c r="B23" i="2"/>
  <c r="A23" i="2"/>
  <c r="T22" i="2"/>
  <c r="S22" i="2"/>
  <c r="R22" i="2"/>
  <c r="Q22" i="2"/>
  <c r="P22" i="2"/>
  <c r="O22" i="2"/>
  <c r="N22" i="2"/>
  <c r="M22" i="2"/>
  <c r="L22" i="2"/>
  <c r="J22" i="2"/>
  <c r="I22" i="2"/>
  <c r="H22" i="2"/>
  <c r="G22" i="2"/>
  <c r="F22" i="2"/>
  <c r="E22" i="2"/>
  <c r="D22" i="2"/>
  <c r="C22" i="2"/>
  <c r="B22" i="2"/>
  <c r="A22" i="2"/>
  <c r="T21" i="2"/>
  <c r="S21" i="2"/>
  <c r="R21" i="2"/>
  <c r="Q21" i="2"/>
  <c r="P21" i="2"/>
  <c r="O21" i="2"/>
  <c r="N21" i="2"/>
  <c r="M21" i="2"/>
  <c r="L21" i="2"/>
  <c r="J21" i="2"/>
  <c r="I21" i="2"/>
  <c r="H21" i="2"/>
  <c r="G21" i="2"/>
  <c r="F21" i="2"/>
  <c r="E21" i="2"/>
  <c r="D21" i="2"/>
  <c r="C21" i="2"/>
  <c r="B21" i="2"/>
  <c r="A21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B20" i="2"/>
  <c r="A20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C19" i="2"/>
  <c r="B19" i="2"/>
  <c r="A19" i="2"/>
  <c r="L24" i="3"/>
  <c r="M24" i="3"/>
  <c r="N24" i="3"/>
  <c r="O24" i="3"/>
  <c r="P24" i="3"/>
  <c r="Q24" i="3"/>
  <c r="R24" i="3"/>
  <c r="S24" i="3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L27" i="3"/>
  <c r="M27" i="3"/>
  <c r="N27" i="3"/>
  <c r="O27" i="3"/>
  <c r="P27" i="3"/>
  <c r="Q27" i="3"/>
  <c r="R27" i="3"/>
  <c r="S27" i="3"/>
  <c r="T27" i="3"/>
  <c r="L28" i="3"/>
  <c r="M28" i="3"/>
  <c r="N28" i="3"/>
  <c r="O28" i="3"/>
  <c r="P28" i="3"/>
  <c r="Q28" i="3"/>
  <c r="R28" i="3"/>
  <c r="S28" i="3"/>
  <c r="T28" i="3"/>
  <c r="L29" i="3"/>
  <c r="M29" i="3"/>
  <c r="N29" i="3"/>
  <c r="O29" i="3"/>
  <c r="P29" i="3"/>
  <c r="Q29" i="3"/>
  <c r="R29" i="3"/>
  <c r="S29" i="3"/>
  <c r="T29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A20" i="3"/>
  <c r="A21" i="3"/>
  <c r="A22" i="3"/>
  <c r="A23" i="3"/>
  <c r="A24" i="3"/>
  <c r="A25" i="3"/>
  <c r="A26" i="3"/>
  <c r="A27" i="3"/>
  <c r="A28" i="3"/>
  <c r="A29" i="3"/>
  <c r="A19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T16" i="3"/>
  <c r="S16" i="3"/>
  <c r="R16" i="3"/>
  <c r="Q16" i="3"/>
  <c r="P16" i="3"/>
  <c r="O16" i="3"/>
  <c r="N16" i="3"/>
  <c r="M16" i="3"/>
  <c r="L16" i="3"/>
  <c r="T15" i="3"/>
  <c r="S15" i="3"/>
  <c r="R15" i="3"/>
  <c r="Q15" i="3"/>
  <c r="P15" i="3"/>
  <c r="O15" i="3"/>
  <c r="N15" i="3"/>
  <c r="M15" i="3"/>
  <c r="L15" i="3"/>
  <c r="T14" i="3"/>
  <c r="S14" i="3"/>
  <c r="R14" i="3"/>
  <c r="Q14" i="3"/>
  <c r="P14" i="3"/>
  <c r="O14" i="3"/>
  <c r="N14" i="3"/>
  <c r="M14" i="3"/>
  <c r="L14" i="3"/>
  <c r="T13" i="3"/>
  <c r="S13" i="3"/>
  <c r="R13" i="3"/>
  <c r="Q13" i="3"/>
  <c r="P13" i="3"/>
  <c r="O13" i="3"/>
  <c r="N13" i="3"/>
  <c r="M13" i="3"/>
  <c r="L13" i="3"/>
  <c r="T12" i="3"/>
  <c r="S12" i="3"/>
  <c r="R12" i="3"/>
  <c r="Q12" i="3"/>
  <c r="P12" i="3"/>
  <c r="O12" i="3"/>
  <c r="N12" i="3"/>
  <c r="M12" i="3"/>
  <c r="L12" i="3"/>
  <c r="T11" i="3"/>
  <c r="S11" i="3"/>
  <c r="R11" i="3"/>
  <c r="Q11" i="3"/>
  <c r="P11" i="3"/>
  <c r="O11" i="3"/>
  <c r="N11" i="3"/>
  <c r="M11" i="3"/>
  <c r="L11" i="3"/>
  <c r="T10" i="3"/>
  <c r="S10" i="3"/>
  <c r="R10" i="3"/>
  <c r="Q10" i="3"/>
  <c r="P10" i="3"/>
  <c r="O10" i="3"/>
  <c r="N10" i="3"/>
  <c r="M10" i="3"/>
  <c r="L10" i="3"/>
  <c r="L23" i="3" s="1"/>
  <c r="T9" i="3"/>
  <c r="S9" i="3"/>
  <c r="R9" i="3"/>
  <c r="Q9" i="3"/>
  <c r="P9" i="3"/>
  <c r="O9" i="3"/>
  <c r="N9" i="3"/>
  <c r="M9" i="3"/>
  <c r="L9" i="3"/>
  <c r="T8" i="3"/>
  <c r="S8" i="3"/>
  <c r="R8" i="3"/>
  <c r="Q8" i="3"/>
  <c r="P8" i="3"/>
  <c r="O8" i="3"/>
  <c r="N8" i="3"/>
  <c r="M8" i="3"/>
  <c r="L8" i="3"/>
  <c r="T7" i="3"/>
  <c r="S7" i="3"/>
  <c r="R7" i="3"/>
  <c r="Q7" i="3"/>
  <c r="P7" i="3"/>
  <c r="O7" i="3"/>
  <c r="N7" i="3"/>
  <c r="M7" i="3"/>
  <c r="L7" i="3"/>
  <c r="T6" i="3"/>
  <c r="S6" i="3"/>
  <c r="R6" i="3"/>
  <c r="Q6" i="3"/>
  <c r="P6" i="3"/>
  <c r="O6" i="3"/>
  <c r="N6" i="3"/>
  <c r="M6" i="3"/>
  <c r="M19" i="3" s="1"/>
  <c r="L6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AG7" i="2"/>
  <c r="AH7" i="2"/>
  <c r="AI7" i="2"/>
  <c r="AG8" i="2"/>
  <c r="AH8" i="2"/>
  <c r="AI8" i="2"/>
  <c r="AG9" i="2"/>
  <c r="AH9" i="2"/>
  <c r="AI9" i="2"/>
  <c r="AG10" i="2"/>
  <c r="AH10" i="2"/>
  <c r="AI10" i="2"/>
  <c r="AG11" i="2"/>
  <c r="AH11" i="2"/>
  <c r="AI11" i="2"/>
  <c r="AG12" i="2"/>
  <c r="AH12" i="2"/>
  <c r="AI12" i="2"/>
  <c r="AG13" i="2"/>
  <c r="AH13" i="2"/>
  <c r="AI13" i="2"/>
  <c r="AG14" i="2"/>
  <c r="AH14" i="2"/>
  <c r="AI14" i="2"/>
  <c r="AG15" i="2"/>
  <c r="AH15" i="2"/>
  <c r="AI15" i="2"/>
  <c r="AG16" i="2"/>
  <c r="AH16" i="2"/>
  <c r="AI16" i="2"/>
  <c r="AI6" i="2"/>
  <c r="AH6" i="2"/>
  <c r="AG6" i="2"/>
  <c r="AF7" i="2"/>
  <c r="AF8" i="2"/>
  <c r="AF9" i="2"/>
  <c r="AF10" i="2"/>
  <c r="AF11" i="2"/>
  <c r="AF12" i="2"/>
  <c r="AF13" i="2"/>
  <c r="AF14" i="2"/>
  <c r="AF15" i="2"/>
  <c r="AF16" i="2"/>
  <c r="AF6" i="2"/>
  <c r="AE8" i="2"/>
  <c r="AE11" i="2"/>
  <c r="AE12" i="2"/>
  <c r="AD15" i="2"/>
  <c r="AE15" i="2"/>
  <c r="AE16" i="2"/>
  <c r="Z7" i="2"/>
  <c r="AA7" i="2"/>
  <c r="AA8" i="2"/>
  <c r="AA11" i="2"/>
  <c r="AA12" i="2"/>
  <c r="Z15" i="2"/>
  <c r="AA15" i="2"/>
  <c r="AA16" i="2"/>
  <c r="Y6" i="2"/>
  <c r="W7" i="2"/>
  <c r="W8" i="2"/>
  <c r="X9" i="2"/>
  <c r="W11" i="2"/>
  <c r="W12" i="2"/>
  <c r="X12" i="2"/>
  <c r="Y14" i="2"/>
  <c r="W15" i="2"/>
  <c r="W16" i="2"/>
  <c r="X16" i="2"/>
  <c r="V8" i="2"/>
  <c r="V16" i="2"/>
  <c r="C2" i="2"/>
  <c r="W6" i="2" s="1"/>
  <c r="D2" i="2"/>
  <c r="X11" i="2" s="1"/>
  <c r="E2" i="2"/>
  <c r="Y10" i="2" s="1"/>
  <c r="F2" i="2"/>
  <c r="Z11" i="2" s="1"/>
  <c r="G2" i="2"/>
  <c r="AA6" i="2" s="1"/>
  <c r="H2" i="2"/>
  <c r="AB11" i="2" s="1"/>
  <c r="I2" i="2"/>
  <c r="AC6" i="2" s="1"/>
  <c r="J2" i="2"/>
  <c r="AD11" i="2" s="1"/>
  <c r="K2" i="2"/>
  <c r="AE6" i="2" s="1"/>
  <c r="C3" i="2"/>
  <c r="W13" i="2" s="1"/>
  <c r="D3" i="2"/>
  <c r="X13" i="2" s="1"/>
  <c r="E3" i="2"/>
  <c r="Y13" i="2" s="1"/>
  <c r="F3" i="2"/>
  <c r="G3" i="2"/>
  <c r="AA13" i="2" s="1"/>
  <c r="H3" i="2"/>
  <c r="AB13" i="2" s="1"/>
  <c r="I3" i="2"/>
  <c r="J3" i="2"/>
  <c r="K3" i="2"/>
  <c r="B3" i="2"/>
  <c r="B2" i="2"/>
  <c r="V12" i="2" s="1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L16" i="2"/>
  <c r="L15" i="2"/>
  <c r="L14" i="2"/>
  <c r="U13" i="2"/>
  <c r="T13" i="2"/>
  <c r="L13" i="2"/>
  <c r="M13" i="2"/>
  <c r="N13" i="2"/>
  <c r="O13" i="2"/>
  <c r="P13" i="2"/>
  <c r="Q13" i="2"/>
  <c r="R13" i="2"/>
  <c r="S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L12" i="2"/>
  <c r="L11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U19" i="2" s="1"/>
  <c r="M9" i="2"/>
  <c r="N9" i="2"/>
  <c r="O9" i="2"/>
  <c r="P9" i="2"/>
  <c r="Q9" i="2"/>
  <c r="R9" i="2"/>
  <c r="S9" i="2"/>
  <c r="T9" i="2"/>
  <c r="U9" i="2"/>
  <c r="U22" i="2" s="1"/>
  <c r="M10" i="2"/>
  <c r="N10" i="2"/>
  <c r="O10" i="2"/>
  <c r="P10" i="2"/>
  <c r="Q10" i="2"/>
  <c r="R10" i="2"/>
  <c r="S10" i="2"/>
  <c r="T10" i="2"/>
  <c r="U10" i="2"/>
  <c r="L7" i="2"/>
  <c r="L8" i="2"/>
  <c r="L9" i="2"/>
  <c r="L10" i="2"/>
  <c r="L6" i="2"/>
  <c r="AG14" i="12" l="1"/>
  <c r="AF16" i="12"/>
  <c r="AH7" i="12"/>
  <c r="AG13" i="12"/>
  <c r="AG11" i="12"/>
  <c r="AG8" i="12"/>
  <c r="AI16" i="12"/>
  <c r="AG9" i="12"/>
  <c r="AF7" i="12"/>
  <c r="AG7" i="12"/>
  <c r="AG6" i="12"/>
  <c r="AG16" i="12"/>
  <c r="AE7" i="12"/>
  <c r="AG12" i="12"/>
  <c r="AE16" i="12"/>
  <c r="AH8" i="12"/>
  <c r="AG10" i="12"/>
  <c r="AH15" i="12"/>
  <c r="AI14" i="12"/>
  <c r="AF14" i="12"/>
  <c r="AE14" i="12"/>
  <c r="AF10" i="12"/>
  <c r="AE10" i="12"/>
  <c r="AI10" i="12"/>
  <c r="AH14" i="12"/>
  <c r="AH6" i="12"/>
  <c r="AH13" i="12"/>
  <c r="AG15" i="12"/>
  <c r="AI13" i="12"/>
  <c r="AF13" i="12"/>
  <c r="AE13" i="12"/>
  <c r="AF9" i="12"/>
  <c r="AE9" i="12"/>
  <c r="AI9" i="12"/>
  <c r="AH12" i="12"/>
  <c r="AF11" i="12"/>
  <c r="AE11" i="12"/>
  <c r="AI11" i="12"/>
  <c r="AH11" i="12"/>
  <c r="AI7" i="12"/>
  <c r="AI15" i="12"/>
  <c r="AF15" i="12"/>
  <c r="AE15" i="12"/>
  <c r="AF12" i="12"/>
  <c r="AE12" i="12"/>
  <c r="AI12" i="12"/>
  <c r="AF8" i="12"/>
  <c r="AE8" i="12"/>
  <c r="AI8" i="12"/>
  <c r="AH10" i="12"/>
  <c r="AI6" i="12"/>
  <c r="AF6" i="12"/>
  <c r="AE6" i="12"/>
  <c r="AH9" i="12"/>
  <c r="AI13" i="11"/>
  <c r="AI11" i="11"/>
  <c r="AI6" i="11"/>
  <c r="AI15" i="11"/>
  <c r="AI14" i="11"/>
  <c r="AI8" i="11"/>
  <c r="AI9" i="11"/>
  <c r="AI12" i="11"/>
  <c r="AH11" i="11"/>
  <c r="AH9" i="11"/>
  <c r="AH6" i="11"/>
  <c r="AH14" i="11"/>
  <c r="AH10" i="11"/>
  <c r="AH16" i="11"/>
  <c r="AH8" i="11"/>
  <c r="AJ14" i="11"/>
  <c r="AJ6" i="11"/>
  <c r="AJ12" i="11"/>
  <c r="AG14" i="11"/>
  <c r="AG7" i="11"/>
  <c r="AJ15" i="11"/>
  <c r="AG15" i="11"/>
  <c r="AF13" i="11"/>
  <c r="AI10" i="11"/>
  <c r="AG6" i="11"/>
  <c r="AG8" i="11"/>
  <c r="AF8" i="11"/>
  <c r="AJ8" i="11"/>
  <c r="AJ11" i="11"/>
  <c r="AG11" i="11"/>
  <c r="AF11" i="11"/>
  <c r="AF15" i="11"/>
  <c r="AF14" i="11"/>
  <c r="AJ16" i="11"/>
  <c r="AG16" i="11"/>
  <c r="AF16" i="11"/>
  <c r="AH15" i="11"/>
  <c r="AI7" i="11"/>
  <c r="AG10" i="11"/>
  <c r="AF10" i="11"/>
  <c r="AJ10" i="11"/>
  <c r="AF6" i="11"/>
  <c r="AF7" i="11"/>
  <c r="AH13" i="11"/>
  <c r="AJ13" i="11"/>
  <c r="AJ7" i="11"/>
  <c r="AG13" i="11"/>
  <c r="AH12" i="11"/>
  <c r="AF12" i="11"/>
  <c r="AI16" i="11"/>
  <c r="AG12" i="11"/>
  <c r="AH7" i="11"/>
  <c r="AJ9" i="11"/>
  <c r="AG9" i="11"/>
  <c r="AF9" i="11"/>
  <c r="AD16" i="10"/>
  <c r="AC16" i="10"/>
  <c r="AB6" i="10"/>
  <c r="AB9" i="10"/>
  <c r="AB14" i="10"/>
  <c r="AA16" i="10"/>
  <c r="Z16" i="10"/>
  <c r="Z6" i="10"/>
  <c r="X16" i="10"/>
  <c r="N27" i="10"/>
  <c r="V16" i="10"/>
  <c r="M24" i="10"/>
  <c r="O21" i="10"/>
  <c r="P25" i="10"/>
  <c r="Q20" i="10"/>
  <c r="P19" i="10"/>
  <c r="Q19" i="10"/>
  <c r="S26" i="10"/>
  <c r="R23" i="10"/>
  <c r="P24" i="10"/>
  <c r="O22" i="10"/>
  <c r="N26" i="10"/>
  <c r="R21" i="10"/>
  <c r="M23" i="10"/>
  <c r="U23" i="10"/>
  <c r="L21" i="10"/>
  <c r="T21" i="10"/>
  <c r="R22" i="10"/>
  <c r="U24" i="10"/>
  <c r="S25" i="10"/>
  <c r="R26" i="10"/>
  <c r="M25" i="10"/>
  <c r="U25" i="10"/>
  <c r="M22" i="10"/>
  <c r="U22" i="10"/>
  <c r="S23" i="10"/>
  <c r="O29" i="10"/>
  <c r="O27" i="10"/>
  <c r="O19" i="10"/>
  <c r="AA6" i="10"/>
  <c r="R20" i="10"/>
  <c r="M21" i="10"/>
  <c r="U21" i="10"/>
  <c r="P22" i="10"/>
  <c r="L23" i="10"/>
  <c r="T23" i="10"/>
  <c r="Q24" i="10"/>
  <c r="N25" i="10"/>
  <c r="AB12" i="10"/>
  <c r="P27" i="10"/>
  <c r="M28" i="10"/>
  <c r="U28" i="10"/>
  <c r="R29" i="10"/>
  <c r="N19" i="10"/>
  <c r="S20" i="10"/>
  <c r="N21" i="10"/>
  <c r="Z8" i="10"/>
  <c r="Q22" i="10"/>
  <c r="R24" i="10"/>
  <c r="O25" i="10"/>
  <c r="L26" i="10"/>
  <c r="T26" i="10"/>
  <c r="Q27" i="10"/>
  <c r="N28" i="10"/>
  <c r="AB15" i="10"/>
  <c r="S29" i="10"/>
  <c r="Q29" i="10"/>
  <c r="L20" i="10"/>
  <c r="T20" i="10"/>
  <c r="AA8" i="10"/>
  <c r="N23" i="10"/>
  <c r="AB10" i="10"/>
  <c r="S24" i="10"/>
  <c r="M26" i="10"/>
  <c r="U26" i="10"/>
  <c r="R27" i="10"/>
  <c r="O28" i="10"/>
  <c r="L29" i="10"/>
  <c r="T29" i="10"/>
  <c r="W16" i="10"/>
  <c r="R19" i="10"/>
  <c r="M20" i="10"/>
  <c r="U20" i="10"/>
  <c r="P21" i="10"/>
  <c r="AB8" i="10"/>
  <c r="S22" i="10"/>
  <c r="O23" i="10"/>
  <c r="L24" i="10"/>
  <c r="T24" i="10"/>
  <c r="Q25" i="10"/>
  <c r="AB13" i="10"/>
  <c r="S27" i="10"/>
  <c r="P28" i="10"/>
  <c r="M29" i="10"/>
  <c r="U29" i="10"/>
  <c r="S19" i="10"/>
  <c r="N20" i="10"/>
  <c r="Z7" i="10"/>
  <c r="Q21" i="10"/>
  <c r="L22" i="10"/>
  <c r="T22" i="10"/>
  <c r="P23" i="10"/>
  <c r="R25" i="10"/>
  <c r="O26" i="10"/>
  <c r="L27" i="10"/>
  <c r="T27" i="10"/>
  <c r="Q28" i="10"/>
  <c r="N29" i="10"/>
  <c r="AB16" i="10"/>
  <c r="T28" i="10"/>
  <c r="Y6" i="10"/>
  <c r="L19" i="10"/>
  <c r="T19" i="10"/>
  <c r="O20" i="10"/>
  <c r="AA7" i="10"/>
  <c r="Q23" i="10"/>
  <c r="N24" i="10"/>
  <c r="AB11" i="10"/>
  <c r="P26" i="10"/>
  <c r="M27" i="10"/>
  <c r="U27" i="10"/>
  <c r="R28" i="10"/>
  <c r="L28" i="10"/>
  <c r="M19" i="10"/>
  <c r="U19" i="10"/>
  <c r="P20" i="10"/>
  <c r="AB7" i="10"/>
  <c r="S21" i="10"/>
  <c r="N22" i="10"/>
  <c r="AA9" i="10"/>
  <c r="O24" i="10"/>
  <c r="L25" i="10"/>
  <c r="T25" i="10"/>
  <c r="Q26" i="10"/>
  <c r="S28" i="10"/>
  <c r="P29" i="10"/>
  <c r="Y14" i="10"/>
  <c r="AA10" i="10"/>
  <c r="AA11" i="10"/>
  <c r="AA12" i="10"/>
  <c r="AA13" i="10"/>
  <c r="AA14" i="10"/>
  <c r="AA15" i="10"/>
  <c r="AC6" i="10"/>
  <c r="AC7" i="10"/>
  <c r="AC8" i="10"/>
  <c r="AC9" i="10"/>
  <c r="AC10" i="10"/>
  <c r="AC11" i="10"/>
  <c r="AC12" i="10"/>
  <c r="AC13" i="10"/>
  <c r="AC14" i="10"/>
  <c r="AC15" i="10"/>
  <c r="V6" i="10"/>
  <c r="AD6" i="10"/>
  <c r="V7" i="10"/>
  <c r="AD7" i="10"/>
  <c r="V8" i="10"/>
  <c r="AD8" i="10"/>
  <c r="V9" i="10"/>
  <c r="AD9" i="10"/>
  <c r="V10" i="10"/>
  <c r="AD10" i="10"/>
  <c r="V11" i="10"/>
  <c r="AD11" i="10"/>
  <c r="V12" i="10"/>
  <c r="AD12" i="10"/>
  <c r="V13" i="10"/>
  <c r="AD13" i="10"/>
  <c r="V14" i="10"/>
  <c r="AD14" i="10"/>
  <c r="V15" i="10"/>
  <c r="AD15" i="10"/>
  <c r="W6" i="10"/>
  <c r="W7" i="10"/>
  <c r="W8" i="10"/>
  <c r="W9" i="10"/>
  <c r="W10" i="10"/>
  <c r="W11" i="10"/>
  <c r="W12" i="10"/>
  <c r="W13" i="10"/>
  <c r="W14" i="10"/>
  <c r="W15" i="10"/>
  <c r="X6" i="10"/>
  <c r="X7" i="10"/>
  <c r="X8" i="10"/>
  <c r="X9" i="10"/>
  <c r="X10" i="10"/>
  <c r="X11" i="10"/>
  <c r="X12" i="10"/>
  <c r="X13" i="10"/>
  <c r="X14" i="10"/>
  <c r="X15" i="10"/>
  <c r="Y7" i="10"/>
  <c r="Y8" i="10"/>
  <c r="Y9" i="10"/>
  <c r="Y10" i="10"/>
  <c r="Y11" i="10"/>
  <c r="Y12" i="10"/>
  <c r="Y13" i="10"/>
  <c r="Y15" i="10"/>
  <c r="Y16" i="10"/>
  <c r="Z9" i="10"/>
  <c r="Z10" i="10"/>
  <c r="Z11" i="10"/>
  <c r="Z12" i="10"/>
  <c r="Z13" i="10"/>
  <c r="Z14" i="10"/>
  <c r="Z15" i="10"/>
  <c r="AD16" i="9"/>
  <c r="W16" i="9"/>
  <c r="V16" i="9"/>
  <c r="AB15" i="9"/>
  <c r="AB10" i="9"/>
  <c r="AB7" i="9"/>
  <c r="AB8" i="9"/>
  <c r="R23" i="9"/>
  <c r="Z16" i="9"/>
  <c r="Q19" i="9"/>
  <c r="Y16" i="9"/>
  <c r="X16" i="9"/>
  <c r="O20" i="9"/>
  <c r="S25" i="9"/>
  <c r="S22" i="9"/>
  <c r="R21" i="9"/>
  <c r="M23" i="9"/>
  <c r="U23" i="9"/>
  <c r="P23" i="9"/>
  <c r="P24" i="9"/>
  <c r="N26" i="9"/>
  <c r="M20" i="9"/>
  <c r="U20" i="9"/>
  <c r="N23" i="9"/>
  <c r="S24" i="9"/>
  <c r="L21" i="9"/>
  <c r="T21" i="9"/>
  <c r="Q22" i="9"/>
  <c r="R22" i="9"/>
  <c r="M24" i="9"/>
  <c r="U24" i="9"/>
  <c r="O21" i="9"/>
  <c r="Q27" i="9"/>
  <c r="M26" i="9"/>
  <c r="U26" i="9"/>
  <c r="S19" i="9"/>
  <c r="P20" i="9"/>
  <c r="M21" i="9"/>
  <c r="U21" i="9"/>
  <c r="O23" i="9"/>
  <c r="L24" i="9"/>
  <c r="T24" i="9"/>
  <c r="Q25" i="9"/>
  <c r="AB13" i="9"/>
  <c r="S27" i="9"/>
  <c r="P28" i="9"/>
  <c r="M29" i="9"/>
  <c r="U29" i="9"/>
  <c r="T29" i="9"/>
  <c r="L19" i="9"/>
  <c r="T19" i="9"/>
  <c r="Q20" i="9"/>
  <c r="N21" i="9"/>
  <c r="R25" i="9"/>
  <c r="O26" i="9"/>
  <c r="L27" i="9"/>
  <c r="T27" i="9"/>
  <c r="Q28" i="9"/>
  <c r="N29" i="9"/>
  <c r="AB16" i="9"/>
  <c r="M19" i="9"/>
  <c r="U19" i="9"/>
  <c r="R20" i="9"/>
  <c r="L22" i="9"/>
  <c r="T22" i="9"/>
  <c r="Q23" i="9"/>
  <c r="N24" i="9"/>
  <c r="AB11" i="9"/>
  <c r="P26" i="9"/>
  <c r="M27" i="9"/>
  <c r="U27" i="9"/>
  <c r="R28" i="9"/>
  <c r="O29" i="9"/>
  <c r="AA16" i="9"/>
  <c r="N19" i="9"/>
  <c r="AB6" i="9"/>
  <c r="S20" i="9"/>
  <c r="P21" i="9"/>
  <c r="M22" i="9"/>
  <c r="U22" i="9"/>
  <c r="O24" i="9"/>
  <c r="L25" i="9"/>
  <c r="T25" i="9"/>
  <c r="Q26" i="9"/>
  <c r="N27" i="9"/>
  <c r="AB14" i="9"/>
  <c r="S28" i="9"/>
  <c r="P29" i="9"/>
  <c r="O28" i="9"/>
  <c r="O19" i="9"/>
  <c r="L20" i="9"/>
  <c r="T20" i="9"/>
  <c r="Q21" i="9"/>
  <c r="N22" i="9"/>
  <c r="AB9" i="9"/>
  <c r="S23" i="9"/>
  <c r="M25" i="9"/>
  <c r="U25" i="9"/>
  <c r="R26" i="9"/>
  <c r="O27" i="9"/>
  <c r="L28" i="9"/>
  <c r="T28" i="9"/>
  <c r="Q29" i="9"/>
  <c r="L29" i="9"/>
  <c r="AC16" i="9"/>
  <c r="AH16" i="9" s="1"/>
  <c r="P25" i="9"/>
  <c r="O22" i="9"/>
  <c r="L23" i="9"/>
  <c r="T23" i="9"/>
  <c r="Q24" i="9"/>
  <c r="N25" i="9"/>
  <c r="AB12" i="9"/>
  <c r="S26" i="9"/>
  <c r="P27" i="9"/>
  <c r="M28" i="9"/>
  <c r="U28" i="9"/>
  <c r="R29" i="9"/>
  <c r="P19" i="9"/>
  <c r="R27" i="9"/>
  <c r="N20" i="9"/>
  <c r="S21" i="9"/>
  <c r="P22" i="9"/>
  <c r="R24" i="9"/>
  <c r="O25" i="9"/>
  <c r="L26" i="9"/>
  <c r="T26" i="9"/>
  <c r="N28" i="9"/>
  <c r="S29" i="9"/>
  <c r="AA6" i="9"/>
  <c r="AA7" i="9"/>
  <c r="AA8" i="9"/>
  <c r="AA9" i="9"/>
  <c r="AA10" i="9"/>
  <c r="AA11" i="9"/>
  <c r="AA12" i="9"/>
  <c r="AA13" i="9"/>
  <c r="AA14" i="9"/>
  <c r="AA15" i="9"/>
  <c r="AC6" i="9"/>
  <c r="AC7" i="9"/>
  <c r="AC8" i="9"/>
  <c r="AC9" i="9"/>
  <c r="AC10" i="9"/>
  <c r="AC11" i="9"/>
  <c r="AC12" i="9"/>
  <c r="AC13" i="9"/>
  <c r="AC14" i="9"/>
  <c r="AC15" i="9"/>
  <c r="R19" i="9"/>
  <c r="V6" i="9"/>
  <c r="AD6" i="9"/>
  <c r="V7" i="9"/>
  <c r="AD7" i="9"/>
  <c r="V8" i="9"/>
  <c r="AD8" i="9"/>
  <c r="V9" i="9"/>
  <c r="AD9" i="9"/>
  <c r="V10" i="9"/>
  <c r="AD10" i="9"/>
  <c r="V11" i="9"/>
  <c r="AD11" i="9"/>
  <c r="V12" i="9"/>
  <c r="AD12" i="9"/>
  <c r="V13" i="9"/>
  <c r="AD13" i="9"/>
  <c r="V14" i="9"/>
  <c r="AD14" i="9"/>
  <c r="V15" i="9"/>
  <c r="AD15" i="9"/>
  <c r="W6" i="9"/>
  <c r="W7" i="9"/>
  <c r="W8" i="9"/>
  <c r="W9" i="9"/>
  <c r="W10" i="9"/>
  <c r="W11" i="9"/>
  <c r="W12" i="9"/>
  <c r="W13" i="9"/>
  <c r="W14" i="9"/>
  <c r="W15" i="9"/>
  <c r="X6" i="9"/>
  <c r="X7" i="9"/>
  <c r="X8" i="9"/>
  <c r="X9" i="9"/>
  <c r="X10" i="9"/>
  <c r="X11" i="9"/>
  <c r="X12" i="9"/>
  <c r="X13" i="9"/>
  <c r="X14" i="9"/>
  <c r="X15" i="9"/>
  <c r="Y6" i="9"/>
  <c r="Y7" i="9"/>
  <c r="Y8" i="9"/>
  <c r="Y9" i="9"/>
  <c r="Y10" i="9"/>
  <c r="Y11" i="9"/>
  <c r="Y12" i="9"/>
  <c r="Y13" i="9"/>
  <c r="Y14" i="9"/>
  <c r="Y15" i="9"/>
  <c r="Z6" i="9"/>
  <c r="Z7" i="9"/>
  <c r="Z8" i="9"/>
  <c r="Z9" i="9"/>
  <c r="Z10" i="9"/>
  <c r="Z11" i="9"/>
  <c r="Z12" i="9"/>
  <c r="Z13" i="9"/>
  <c r="Z14" i="9"/>
  <c r="Z15" i="9"/>
  <c r="AG6" i="8"/>
  <c r="AG13" i="8"/>
  <c r="AG12" i="8"/>
  <c r="AG11" i="8"/>
  <c r="AG10" i="8"/>
  <c r="AG9" i="8"/>
  <c r="AG16" i="8"/>
  <c r="AG8" i="8"/>
  <c r="AG15" i="8"/>
  <c r="AG7" i="8"/>
  <c r="AG14" i="8"/>
  <c r="AF16" i="8"/>
  <c r="AC16" i="8"/>
  <c r="AB16" i="8"/>
  <c r="Q21" i="8"/>
  <c r="Y16" i="8"/>
  <c r="T19" i="8"/>
  <c r="N26" i="8"/>
  <c r="V26" i="8"/>
  <c r="N19" i="8"/>
  <c r="V19" i="8"/>
  <c r="Q29" i="8"/>
  <c r="O20" i="8"/>
  <c r="S22" i="8"/>
  <c r="R19" i="8"/>
  <c r="M23" i="8"/>
  <c r="T20" i="8"/>
  <c r="R22" i="8"/>
  <c r="M21" i="8"/>
  <c r="U21" i="8"/>
  <c r="Q27" i="8"/>
  <c r="M29" i="8"/>
  <c r="P20" i="8"/>
  <c r="P24" i="8"/>
  <c r="O21" i="8"/>
  <c r="O28" i="8"/>
  <c r="N21" i="8"/>
  <c r="V21" i="8"/>
  <c r="T22" i="8"/>
  <c r="R23" i="8"/>
  <c r="N25" i="8"/>
  <c r="V25" i="8"/>
  <c r="T26" i="8"/>
  <c r="R27" i="8"/>
  <c r="P28" i="8"/>
  <c r="N29" i="8"/>
  <c r="V29" i="8"/>
  <c r="AE6" i="8"/>
  <c r="S27" i="8"/>
  <c r="Q20" i="8"/>
  <c r="M22" i="8"/>
  <c r="U22" i="8"/>
  <c r="S23" i="8"/>
  <c r="Q24" i="8"/>
  <c r="O25" i="8"/>
  <c r="M26" i="8"/>
  <c r="U26" i="8"/>
  <c r="Q28" i="8"/>
  <c r="R20" i="8"/>
  <c r="P21" i="8"/>
  <c r="N22" i="8"/>
  <c r="V22" i="8"/>
  <c r="T23" i="8"/>
  <c r="R24" i="8"/>
  <c r="P25" i="8"/>
  <c r="T27" i="8"/>
  <c r="R28" i="8"/>
  <c r="P29" i="8"/>
  <c r="O24" i="8"/>
  <c r="U29" i="8"/>
  <c r="U23" i="8"/>
  <c r="M19" i="8"/>
  <c r="U19" i="8"/>
  <c r="S20" i="8"/>
  <c r="O22" i="8"/>
  <c r="S24" i="8"/>
  <c r="Q25" i="8"/>
  <c r="O26" i="8"/>
  <c r="M27" i="8"/>
  <c r="U27" i="8"/>
  <c r="S28" i="8"/>
  <c r="R21" i="8"/>
  <c r="P22" i="8"/>
  <c r="N23" i="8"/>
  <c r="V23" i="8"/>
  <c r="T24" i="8"/>
  <c r="R25" i="8"/>
  <c r="P26" i="8"/>
  <c r="N27" i="8"/>
  <c r="V27" i="8"/>
  <c r="T28" i="8"/>
  <c r="R29" i="8"/>
  <c r="Q23" i="8"/>
  <c r="O29" i="8"/>
  <c r="AA8" i="8"/>
  <c r="O19" i="8"/>
  <c r="M20" i="8"/>
  <c r="U20" i="8"/>
  <c r="S21" i="8"/>
  <c r="Q22" i="8"/>
  <c r="M24" i="8"/>
  <c r="U24" i="8"/>
  <c r="Q26" i="8"/>
  <c r="O27" i="8"/>
  <c r="M28" i="8"/>
  <c r="U28" i="8"/>
  <c r="S29" i="8"/>
  <c r="Q19" i="8"/>
  <c r="S26" i="8"/>
  <c r="S25" i="8"/>
  <c r="P19" i="8"/>
  <c r="N20" i="8"/>
  <c r="V20" i="8"/>
  <c r="T21" i="8"/>
  <c r="P23" i="8"/>
  <c r="N24" i="8"/>
  <c r="V24" i="8"/>
  <c r="T25" i="8"/>
  <c r="R26" i="8"/>
  <c r="P27" i="8"/>
  <c r="N28" i="8"/>
  <c r="V28" i="8"/>
  <c r="T29" i="8"/>
  <c r="S19" i="8"/>
  <c r="AC10" i="8"/>
  <c r="X16" i="8"/>
  <c r="AC14" i="8"/>
  <c r="AC8" i="8"/>
  <c r="Z16" i="8"/>
  <c r="AA16" i="8"/>
  <c r="AC12" i="8"/>
  <c r="AE8" i="8"/>
  <c r="AE10" i="8"/>
  <c r="AE12" i="8"/>
  <c r="AE14" i="8"/>
  <c r="AE16" i="8"/>
  <c r="AA7" i="8"/>
  <c r="AC7" i="8"/>
  <c r="AE7" i="8"/>
  <c r="AC9" i="8"/>
  <c r="AC11" i="8"/>
  <c r="AC13" i="8"/>
  <c r="AC15" i="8"/>
  <c r="AA6" i="8"/>
  <c r="AE9" i="8"/>
  <c r="AE11" i="8"/>
  <c r="AE13" i="8"/>
  <c r="AE15" i="8"/>
  <c r="AD16" i="8"/>
  <c r="AD6" i="8"/>
  <c r="AD7" i="8"/>
  <c r="AD8" i="8"/>
  <c r="AD9" i="8"/>
  <c r="AD10" i="8"/>
  <c r="AD11" i="8"/>
  <c r="AD12" i="8"/>
  <c r="AD13" i="8"/>
  <c r="AD14" i="8"/>
  <c r="AD15" i="8"/>
  <c r="O23" i="8"/>
  <c r="M25" i="8"/>
  <c r="U25" i="8"/>
  <c r="X6" i="8"/>
  <c r="AF6" i="8"/>
  <c r="X7" i="8"/>
  <c r="AF7" i="8"/>
  <c r="X8" i="8"/>
  <c r="AF8" i="8"/>
  <c r="AK8" i="8" s="1"/>
  <c r="X9" i="8"/>
  <c r="AF9" i="8"/>
  <c r="X10" i="8"/>
  <c r="AF10" i="8"/>
  <c r="X11" i="8"/>
  <c r="AF11" i="8"/>
  <c r="AK11" i="8" s="1"/>
  <c r="X12" i="8"/>
  <c r="AF12" i="8"/>
  <c r="AK12" i="8" s="1"/>
  <c r="X13" i="8"/>
  <c r="AF13" i="8"/>
  <c r="AK13" i="8" s="1"/>
  <c r="X14" i="8"/>
  <c r="AF14" i="8"/>
  <c r="X15" i="8"/>
  <c r="AF15" i="8"/>
  <c r="Y6" i="8"/>
  <c r="Y7" i="8"/>
  <c r="Y8" i="8"/>
  <c r="Y9" i="8"/>
  <c r="Y10" i="8"/>
  <c r="Y11" i="8"/>
  <c r="Y12" i="8"/>
  <c r="Y13" i="8"/>
  <c r="Y14" i="8"/>
  <c r="Y15" i="8"/>
  <c r="Z6" i="8"/>
  <c r="Z7" i="8"/>
  <c r="Z8" i="8"/>
  <c r="Z9" i="8"/>
  <c r="Z10" i="8"/>
  <c r="Z11" i="8"/>
  <c r="Z12" i="8"/>
  <c r="Z13" i="8"/>
  <c r="Z14" i="8"/>
  <c r="Z15" i="8"/>
  <c r="AA9" i="8"/>
  <c r="AA10" i="8"/>
  <c r="AA11" i="8"/>
  <c r="AA12" i="8"/>
  <c r="AA13" i="8"/>
  <c r="AA14" i="8"/>
  <c r="AA15" i="8"/>
  <c r="AB6" i="8"/>
  <c r="AB7" i="8"/>
  <c r="AB8" i="8"/>
  <c r="AB9" i="8"/>
  <c r="AB10" i="8"/>
  <c r="AB11" i="8"/>
  <c r="AB12" i="8"/>
  <c r="AB13" i="8"/>
  <c r="AB14" i="8"/>
  <c r="AB15" i="8"/>
  <c r="Z13" i="7"/>
  <c r="U27" i="7"/>
  <c r="AB16" i="7"/>
  <c r="T24" i="7"/>
  <c r="W16" i="7"/>
  <c r="AD16" i="7"/>
  <c r="AC16" i="7"/>
  <c r="AA16" i="7"/>
  <c r="Z16" i="7"/>
  <c r="Y16" i="7"/>
  <c r="X7" i="7"/>
  <c r="V16" i="7"/>
  <c r="O25" i="7"/>
  <c r="Q23" i="7"/>
  <c r="S23" i="7"/>
  <c r="Q28" i="7"/>
  <c r="L27" i="7"/>
  <c r="T27" i="7"/>
  <c r="S20" i="7"/>
  <c r="Q25" i="7"/>
  <c r="P22" i="7"/>
  <c r="N23" i="7"/>
  <c r="R25" i="7"/>
  <c r="M24" i="7"/>
  <c r="U24" i="7"/>
  <c r="O27" i="7"/>
  <c r="P23" i="7"/>
  <c r="N24" i="7"/>
  <c r="L25" i="7"/>
  <c r="T25" i="7"/>
  <c r="M21" i="7"/>
  <c r="U21" i="7"/>
  <c r="S22" i="7"/>
  <c r="M29" i="7"/>
  <c r="U29" i="7"/>
  <c r="R23" i="7"/>
  <c r="L26" i="7"/>
  <c r="T26" i="7"/>
  <c r="N29" i="7"/>
  <c r="Z8" i="7"/>
  <c r="P19" i="7"/>
  <c r="L20" i="7"/>
  <c r="T20" i="7"/>
  <c r="P21" i="7"/>
  <c r="Z11" i="7"/>
  <c r="S25" i="7"/>
  <c r="P26" i="7"/>
  <c r="R28" i="7"/>
  <c r="O29" i="7"/>
  <c r="O26" i="7"/>
  <c r="M20" i="7"/>
  <c r="U20" i="7"/>
  <c r="Q21" i="7"/>
  <c r="M22" i="7"/>
  <c r="U22" i="7"/>
  <c r="Q26" i="7"/>
  <c r="N27" i="7"/>
  <c r="Z14" i="7"/>
  <c r="S28" i="7"/>
  <c r="P29" i="7"/>
  <c r="Z6" i="7"/>
  <c r="R19" i="7"/>
  <c r="N20" i="7"/>
  <c r="R21" i="7"/>
  <c r="N22" i="7"/>
  <c r="Z9" i="7"/>
  <c r="P24" i="7"/>
  <c r="M25" i="7"/>
  <c r="U25" i="7"/>
  <c r="R26" i="7"/>
  <c r="L28" i="7"/>
  <c r="T28" i="7"/>
  <c r="Q29" i="7"/>
  <c r="X16" i="7"/>
  <c r="V13" i="7"/>
  <c r="AD13" i="7"/>
  <c r="S19" i="7"/>
  <c r="O20" i="7"/>
  <c r="Z7" i="7"/>
  <c r="S21" i="7"/>
  <c r="O22" i="7"/>
  <c r="Q24" i="7"/>
  <c r="N25" i="7"/>
  <c r="Z12" i="7"/>
  <c r="S26" i="7"/>
  <c r="P27" i="7"/>
  <c r="M28" i="7"/>
  <c r="U28" i="7"/>
  <c r="R29" i="7"/>
  <c r="M19" i="7"/>
  <c r="P20" i="7"/>
  <c r="L21" i="7"/>
  <c r="T21" i="7"/>
  <c r="M23" i="7"/>
  <c r="U23" i="7"/>
  <c r="R24" i="7"/>
  <c r="Q27" i="7"/>
  <c r="N28" i="7"/>
  <c r="Z15" i="7"/>
  <c r="S29" i="7"/>
  <c r="O19" i="7"/>
  <c r="O21" i="7"/>
  <c r="Q20" i="7"/>
  <c r="Q22" i="7"/>
  <c r="Z10" i="7"/>
  <c r="S24" i="7"/>
  <c r="P25" i="7"/>
  <c r="M26" i="7"/>
  <c r="U26" i="7"/>
  <c r="R27" i="7"/>
  <c r="O28" i="7"/>
  <c r="L29" i="7"/>
  <c r="T29" i="7"/>
  <c r="U19" i="7"/>
  <c r="N19" i="7"/>
  <c r="X6" i="7"/>
  <c r="R20" i="7"/>
  <c r="N21" i="7"/>
  <c r="X8" i="7"/>
  <c r="R22" i="7"/>
  <c r="N26" i="7"/>
  <c r="S27" i="7"/>
  <c r="P28" i="7"/>
  <c r="AA6" i="7"/>
  <c r="AA7" i="7"/>
  <c r="AA8" i="7"/>
  <c r="AA9" i="7"/>
  <c r="AA10" i="7"/>
  <c r="AA11" i="7"/>
  <c r="AA12" i="7"/>
  <c r="AA13" i="7"/>
  <c r="AA14" i="7"/>
  <c r="AA15" i="7"/>
  <c r="L23" i="7"/>
  <c r="T23" i="7"/>
  <c r="O24" i="7"/>
  <c r="AB6" i="7"/>
  <c r="AB7" i="7"/>
  <c r="AB8" i="7"/>
  <c r="AB9" i="7"/>
  <c r="AB10" i="7"/>
  <c r="AB11" i="7"/>
  <c r="AB12" i="7"/>
  <c r="AB13" i="7"/>
  <c r="AB14" i="7"/>
  <c r="AB15" i="7"/>
  <c r="Q19" i="7"/>
  <c r="AC6" i="7"/>
  <c r="AC7" i="7"/>
  <c r="AC8" i="7"/>
  <c r="AC9" i="7"/>
  <c r="AC10" i="7"/>
  <c r="AC11" i="7"/>
  <c r="AC12" i="7"/>
  <c r="AC13" i="7"/>
  <c r="AC14" i="7"/>
  <c r="AC15" i="7"/>
  <c r="V6" i="7"/>
  <c r="AD6" i="7"/>
  <c r="V7" i="7"/>
  <c r="AD7" i="7"/>
  <c r="V8" i="7"/>
  <c r="AD8" i="7"/>
  <c r="V9" i="7"/>
  <c r="AD9" i="7"/>
  <c r="V10" i="7"/>
  <c r="AD10" i="7"/>
  <c r="V11" i="7"/>
  <c r="AD11" i="7"/>
  <c r="V12" i="7"/>
  <c r="AD12" i="7"/>
  <c r="V14" i="7"/>
  <c r="AD14" i="7"/>
  <c r="V15" i="7"/>
  <c r="AD15" i="7"/>
  <c r="L22" i="7"/>
  <c r="T22" i="7"/>
  <c r="O23" i="7"/>
  <c r="W6" i="7"/>
  <c r="W7" i="7"/>
  <c r="W8" i="7"/>
  <c r="W9" i="7"/>
  <c r="W10" i="7"/>
  <c r="W11" i="7"/>
  <c r="W12" i="7"/>
  <c r="W13" i="7"/>
  <c r="W14" i="7"/>
  <c r="W15" i="7"/>
  <c r="L19" i="7"/>
  <c r="T19" i="7"/>
  <c r="X9" i="7"/>
  <c r="X10" i="7"/>
  <c r="X11" i="7"/>
  <c r="X12" i="7"/>
  <c r="X13" i="7"/>
  <c r="X14" i="7"/>
  <c r="X15" i="7"/>
  <c r="Y6" i="7"/>
  <c r="Y7" i="7"/>
  <c r="Y8" i="7"/>
  <c r="Y9" i="7"/>
  <c r="Y10" i="7"/>
  <c r="Y11" i="7"/>
  <c r="Y12" i="7"/>
  <c r="Y13" i="7"/>
  <c r="Y14" i="7"/>
  <c r="Y15" i="7"/>
  <c r="AA13" i="4"/>
  <c r="Y16" i="4"/>
  <c r="Z16" i="4"/>
  <c r="AC14" i="4"/>
  <c r="AB13" i="4"/>
  <c r="R19" i="4"/>
  <c r="X15" i="4"/>
  <c r="W15" i="4"/>
  <c r="AA16" i="4"/>
  <c r="Y15" i="4"/>
  <c r="X13" i="4"/>
  <c r="S21" i="4"/>
  <c r="N20" i="4"/>
  <c r="P20" i="4"/>
  <c r="T22" i="4"/>
  <c r="L24" i="4"/>
  <c r="T24" i="4"/>
  <c r="N29" i="4"/>
  <c r="P28" i="4"/>
  <c r="N26" i="4"/>
  <c r="S25" i="4"/>
  <c r="Q25" i="4"/>
  <c r="O23" i="4"/>
  <c r="R27" i="4"/>
  <c r="R22" i="4"/>
  <c r="U23" i="6"/>
  <c r="U20" i="6"/>
  <c r="U21" i="6"/>
  <c r="U27" i="6"/>
  <c r="U19" i="6"/>
  <c r="V14" i="6"/>
  <c r="AA13" i="6"/>
  <c r="X15" i="6"/>
  <c r="Q19" i="6"/>
  <c r="AC14" i="6"/>
  <c r="AB13" i="6"/>
  <c r="W15" i="6"/>
  <c r="Y16" i="6"/>
  <c r="W16" i="6"/>
  <c r="W10" i="6"/>
  <c r="P19" i="6"/>
  <c r="R19" i="6"/>
  <c r="O22" i="6"/>
  <c r="R24" i="6"/>
  <c r="P20" i="6"/>
  <c r="N28" i="6"/>
  <c r="N29" i="6"/>
  <c r="Q27" i="6"/>
  <c r="R27" i="6"/>
  <c r="S21" i="6"/>
  <c r="M20" i="6"/>
  <c r="N20" i="6"/>
  <c r="Q24" i="6"/>
  <c r="T23" i="6"/>
  <c r="T26" i="6"/>
  <c r="O28" i="6"/>
  <c r="W8" i="6"/>
  <c r="Q22" i="6"/>
  <c r="N23" i="6"/>
  <c r="X10" i="6"/>
  <c r="S24" i="6"/>
  <c r="N26" i="6"/>
  <c r="AC13" i="6"/>
  <c r="S27" i="6"/>
  <c r="O29" i="6"/>
  <c r="AB16" i="6"/>
  <c r="L26" i="6"/>
  <c r="T21" i="6"/>
  <c r="AC15" i="6"/>
  <c r="S22" i="6"/>
  <c r="O20" i="6"/>
  <c r="AA8" i="6"/>
  <c r="O23" i="6"/>
  <c r="S25" i="6"/>
  <c r="Q28" i="6"/>
  <c r="P29" i="6"/>
  <c r="P22" i="6"/>
  <c r="L27" i="6"/>
  <c r="T27" i="6"/>
  <c r="O21" i="6"/>
  <c r="AB8" i="6"/>
  <c r="P23" i="6"/>
  <c r="M24" i="6"/>
  <c r="L25" i="6"/>
  <c r="T25" i="6"/>
  <c r="P26" i="6"/>
  <c r="M27" i="6"/>
  <c r="W14" i="6"/>
  <c r="R28" i="6"/>
  <c r="Q29" i="6"/>
  <c r="L21" i="6"/>
  <c r="M26" i="6"/>
  <c r="M25" i="6"/>
  <c r="W6" i="6"/>
  <c r="Q21" i="6"/>
  <c r="P21" i="6"/>
  <c r="L22" i="6"/>
  <c r="T22" i="6"/>
  <c r="Q23" i="6"/>
  <c r="N24" i="6"/>
  <c r="W12" i="6"/>
  <c r="Q26" i="6"/>
  <c r="N27" i="6"/>
  <c r="X14" i="6"/>
  <c r="S28" i="6"/>
  <c r="R29" i="6"/>
  <c r="L23" i="6"/>
  <c r="M23" i="6"/>
  <c r="N19" i="6"/>
  <c r="X6" i="6"/>
  <c r="R20" i="6"/>
  <c r="M22" i="6"/>
  <c r="R23" i="6"/>
  <c r="O24" i="6"/>
  <c r="N25" i="6"/>
  <c r="AA12" i="6"/>
  <c r="O27" i="6"/>
  <c r="L28" i="6"/>
  <c r="T28" i="6"/>
  <c r="S29" i="6"/>
  <c r="P25" i="6"/>
  <c r="AA16" i="6"/>
  <c r="Z16" i="6"/>
  <c r="Y13" i="6"/>
  <c r="O19" i="6"/>
  <c r="AA6" i="6"/>
  <c r="S20" i="6"/>
  <c r="R21" i="6"/>
  <c r="N22" i="6"/>
  <c r="AC9" i="6"/>
  <c r="S23" i="6"/>
  <c r="O25" i="6"/>
  <c r="AB12" i="6"/>
  <c r="S26" i="6"/>
  <c r="P27" i="6"/>
  <c r="M28" i="6"/>
  <c r="L29" i="6"/>
  <c r="T29" i="6"/>
  <c r="V14" i="4"/>
  <c r="O21" i="4"/>
  <c r="AB8" i="4"/>
  <c r="N23" i="4"/>
  <c r="X10" i="4"/>
  <c r="S24" i="4"/>
  <c r="V13" i="4"/>
  <c r="Q27" i="4"/>
  <c r="N28" i="4"/>
  <c r="V16" i="4"/>
  <c r="O28" i="4"/>
  <c r="M19" i="4"/>
  <c r="W6" i="4"/>
  <c r="R20" i="4"/>
  <c r="Q21" i="4"/>
  <c r="M29" i="4"/>
  <c r="P23" i="4"/>
  <c r="L25" i="4"/>
  <c r="T25" i="4"/>
  <c r="P26" i="4"/>
  <c r="AC13" i="4"/>
  <c r="O29" i="4"/>
  <c r="AB16" i="4"/>
  <c r="X6" i="4"/>
  <c r="R21" i="4"/>
  <c r="N22" i="4"/>
  <c r="V9" i="4"/>
  <c r="Q23" i="4"/>
  <c r="N24" i="4"/>
  <c r="M25" i="4"/>
  <c r="V12" i="4"/>
  <c r="Q28" i="4"/>
  <c r="O19" i="4"/>
  <c r="L20" i="4"/>
  <c r="T20" i="4"/>
  <c r="O22" i="4"/>
  <c r="X9" i="4"/>
  <c r="R23" i="4"/>
  <c r="N25" i="4"/>
  <c r="AA12" i="4"/>
  <c r="R26" i="4"/>
  <c r="M27" i="4"/>
  <c r="W14" i="4"/>
  <c r="R28" i="4"/>
  <c r="Q29" i="4"/>
  <c r="P19" i="4"/>
  <c r="M20" i="4"/>
  <c r="L21" i="4"/>
  <c r="T21" i="4"/>
  <c r="P22" i="4"/>
  <c r="AC9" i="4"/>
  <c r="S23" i="4"/>
  <c r="P24" i="4"/>
  <c r="O25" i="4"/>
  <c r="AB12" i="4"/>
  <c r="S26" i="4"/>
  <c r="X14" i="4"/>
  <c r="R29" i="4"/>
  <c r="Q19" i="4"/>
  <c r="V8" i="4"/>
  <c r="Q22" i="4"/>
  <c r="L23" i="4"/>
  <c r="T23" i="4"/>
  <c r="Q24" i="4"/>
  <c r="P25" i="4"/>
  <c r="L26" i="4"/>
  <c r="T26" i="4"/>
  <c r="O27" i="4"/>
  <c r="L28" i="4"/>
  <c r="T28" i="4"/>
  <c r="S29" i="4"/>
  <c r="AB11" i="4"/>
  <c r="O20" i="4"/>
  <c r="N19" i="4"/>
  <c r="AA8" i="4"/>
  <c r="M23" i="4"/>
  <c r="W10" i="4"/>
  <c r="R24" i="4"/>
  <c r="M26" i="4"/>
  <c r="P27" i="4"/>
  <c r="M28" i="4"/>
  <c r="L29" i="4"/>
  <c r="T29" i="4"/>
  <c r="AA16" i="5"/>
  <c r="O19" i="5"/>
  <c r="M20" i="5"/>
  <c r="X6" i="5"/>
  <c r="N19" i="5"/>
  <c r="L21" i="5"/>
  <c r="AD9" i="5"/>
  <c r="V14" i="5"/>
  <c r="Z7" i="5"/>
  <c r="AB13" i="5"/>
  <c r="P19" i="5"/>
  <c r="M21" i="5"/>
  <c r="L22" i="5"/>
  <c r="Q19" i="5"/>
  <c r="N22" i="5"/>
  <c r="N29" i="5"/>
  <c r="R19" i="5"/>
  <c r="L25" i="5"/>
  <c r="W14" i="5"/>
  <c r="L26" i="5"/>
  <c r="L19" i="5"/>
  <c r="M26" i="5"/>
  <c r="T19" i="5"/>
  <c r="Y15" i="5"/>
  <c r="M19" i="5"/>
  <c r="X14" i="5"/>
  <c r="AD14" i="5"/>
  <c r="AD13" i="5"/>
  <c r="AC13" i="5"/>
  <c r="AB16" i="5"/>
  <c r="AB12" i="5"/>
  <c r="T21" i="5"/>
  <c r="AB8" i="5"/>
  <c r="T22" i="5"/>
  <c r="Z16" i="5"/>
  <c r="P21" i="5"/>
  <c r="N25" i="5"/>
  <c r="T26" i="5"/>
  <c r="N21" i="5"/>
  <c r="P24" i="5"/>
  <c r="X15" i="5"/>
  <c r="X10" i="5"/>
  <c r="M28" i="5"/>
  <c r="M24" i="5"/>
  <c r="T25" i="5"/>
  <c r="P25" i="5"/>
  <c r="S20" i="5"/>
  <c r="R21" i="5"/>
  <c r="P22" i="5"/>
  <c r="M23" i="5"/>
  <c r="S24" i="5"/>
  <c r="R25" i="5"/>
  <c r="P26" i="5"/>
  <c r="M27" i="5"/>
  <c r="S28" i="5"/>
  <c r="R29" i="5"/>
  <c r="P20" i="5"/>
  <c r="N26" i="5"/>
  <c r="L20" i="5"/>
  <c r="T20" i="5"/>
  <c r="S19" i="5"/>
  <c r="Q22" i="5"/>
  <c r="N23" i="5"/>
  <c r="S25" i="5"/>
  <c r="Q26" i="5"/>
  <c r="N27" i="5"/>
  <c r="L28" i="5"/>
  <c r="T28" i="5"/>
  <c r="S29" i="5"/>
  <c r="O23" i="5"/>
  <c r="R26" i="5"/>
  <c r="O27" i="5"/>
  <c r="L29" i="5"/>
  <c r="T29" i="5"/>
  <c r="L24" i="5"/>
  <c r="N20" i="5"/>
  <c r="S22" i="5"/>
  <c r="P23" i="5"/>
  <c r="N24" i="5"/>
  <c r="M25" i="5"/>
  <c r="S26" i="5"/>
  <c r="P27" i="5"/>
  <c r="N28" i="5"/>
  <c r="T24" i="5"/>
  <c r="O20" i="5"/>
  <c r="Q23" i="5"/>
  <c r="O24" i="5"/>
  <c r="Q27" i="5"/>
  <c r="O28" i="5"/>
  <c r="O21" i="5"/>
  <c r="V9" i="5"/>
  <c r="R23" i="5"/>
  <c r="O25" i="5"/>
  <c r="V13" i="5"/>
  <c r="R27" i="5"/>
  <c r="O29" i="5"/>
  <c r="R22" i="5"/>
  <c r="P28" i="5"/>
  <c r="Q25" i="5"/>
  <c r="S23" i="5"/>
  <c r="Q24" i="5"/>
  <c r="Q28" i="5"/>
  <c r="P29" i="5"/>
  <c r="R20" i="5"/>
  <c r="Q21" i="5"/>
  <c r="O22" i="5"/>
  <c r="L23" i="5"/>
  <c r="T23" i="5"/>
  <c r="R24" i="5"/>
  <c r="O26" i="5"/>
  <c r="L27" i="5"/>
  <c r="T27" i="5"/>
  <c r="R28" i="5"/>
  <c r="Q29" i="5"/>
  <c r="Y7" i="6"/>
  <c r="Y11" i="6"/>
  <c r="Y15" i="6"/>
  <c r="S19" i="6"/>
  <c r="M21" i="6"/>
  <c r="R22" i="6"/>
  <c r="L24" i="6"/>
  <c r="T24" i="6"/>
  <c r="Q25" i="6"/>
  <c r="P28" i="6"/>
  <c r="M29" i="6"/>
  <c r="Z7" i="6"/>
  <c r="V9" i="6"/>
  <c r="Z11" i="6"/>
  <c r="V13" i="6"/>
  <c r="Z15" i="6"/>
  <c r="L19" i="6"/>
  <c r="T19" i="6"/>
  <c r="Q20" i="6"/>
  <c r="N21" i="6"/>
  <c r="R25" i="6"/>
  <c r="O26" i="6"/>
  <c r="Y6" i="6"/>
  <c r="AA7" i="6"/>
  <c r="AC8" i="6"/>
  <c r="W9" i="6"/>
  <c r="Y10" i="6"/>
  <c r="AA11" i="6"/>
  <c r="AC12" i="6"/>
  <c r="W13" i="6"/>
  <c r="Y14" i="6"/>
  <c r="AA15" i="6"/>
  <c r="AC16" i="6"/>
  <c r="M19" i="6"/>
  <c r="Z6" i="6"/>
  <c r="AB7" i="6"/>
  <c r="V8" i="6"/>
  <c r="X9" i="6"/>
  <c r="Z10" i="6"/>
  <c r="AB11" i="6"/>
  <c r="V12" i="6"/>
  <c r="X13" i="6"/>
  <c r="Z14" i="6"/>
  <c r="AB15" i="6"/>
  <c r="V16" i="6"/>
  <c r="AC7" i="6"/>
  <c r="Y9" i="6"/>
  <c r="AA10" i="6"/>
  <c r="AC11" i="6"/>
  <c r="AA14" i="6"/>
  <c r="L20" i="6"/>
  <c r="T20" i="6"/>
  <c r="P24" i="6"/>
  <c r="R26" i="6"/>
  <c r="AB6" i="6"/>
  <c r="V7" i="6"/>
  <c r="X8" i="6"/>
  <c r="Z9" i="6"/>
  <c r="AB10" i="6"/>
  <c r="V11" i="6"/>
  <c r="X12" i="6"/>
  <c r="Z13" i="6"/>
  <c r="AB14" i="6"/>
  <c r="V15" i="6"/>
  <c r="X16" i="6"/>
  <c r="AC6" i="6"/>
  <c r="W7" i="6"/>
  <c r="Y8" i="6"/>
  <c r="AA9" i="6"/>
  <c r="AC10" i="6"/>
  <c r="W11" i="6"/>
  <c r="Y12" i="6"/>
  <c r="V6" i="6"/>
  <c r="X7" i="6"/>
  <c r="Z8" i="6"/>
  <c r="AB9" i="6"/>
  <c r="V10" i="6"/>
  <c r="X11" i="6"/>
  <c r="Z12" i="6"/>
  <c r="M29" i="5"/>
  <c r="Y6" i="5"/>
  <c r="AA7" i="5"/>
  <c r="AC8" i="5"/>
  <c r="W9" i="5"/>
  <c r="Y10" i="5"/>
  <c r="AA11" i="5"/>
  <c r="AC12" i="5"/>
  <c r="W13" i="5"/>
  <c r="Y14" i="5"/>
  <c r="AA15" i="5"/>
  <c r="AC16" i="5"/>
  <c r="Q20" i="5"/>
  <c r="Z6" i="5"/>
  <c r="AB7" i="5"/>
  <c r="V8" i="5"/>
  <c r="AD8" i="5"/>
  <c r="X9" i="5"/>
  <c r="Z10" i="5"/>
  <c r="AB11" i="5"/>
  <c r="V12" i="5"/>
  <c r="AD12" i="5"/>
  <c r="X13" i="5"/>
  <c r="Z14" i="5"/>
  <c r="AB15" i="5"/>
  <c r="V16" i="5"/>
  <c r="AD16" i="5"/>
  <c r="AA6" i="5"/>
  <c r="AC7" i="5"/>
  <c r="W8" i="5"/>
  <c r="Y9" i="5"/>
  <c r="AA10" i="5"/>
  <c r="AC11" i="5"/>
  <c r="W12" i="5"/>
  <c r="Y13" i="5"/>
  <c r="AA14" i="5"/>
  <c r="AC15" i="5"/>
  <c r="W16" i="5"/>
  <c r="M22" i="5"/>
  <c r="Z15" i="5"/>
  <c r="AB6" i="5"/>
  <c r="V7" i="5"/>
  <c r="AD7" i="5"/>
  <c r="X8" i="5"/>
  <c r="Z9" i="5"/>
  <c r="AB10" i="5"/>
  <c r="V11" i="5"/>
  <c r="AD11" i="5"/>
  <c r="X12" i="5"/>
  <c r="Z13" i="5"/>
  <c r="AB14" i="5"/>
  <c r="V15" i="5"/>
  <c r="AD15" i="5"/>
  <c r="X16" i="5"/>
  <c r="Z11" i="5"/>
  <c r="AC6" i="5"/>
  <c r="W7" i="5"/>
  <c r="Y8" i="5"/>
  <c r="AA9" i="5"/>
  <c r="AC10" i="5"/>
  <c r="W11" i="5"/>
  <c r="Y12" i="5"/>
  <c r="AA13" i="5"/>
  <c r="AC14" i="5"/>
  <c r="W15" i="5"/>
  <c r="Y16" i="5"/>
  <c r="S27" i="5"/>
  <c r="V6" i="5"/>
  <c r="AD6" i="5"/>
  <c r="X7" i="5"/>
  <c r="Z8" i="5"/>
  <c r="AB9" i="5"/>
  <c r="V10" i="5"/>
  <c r="AD10" i="5"/>
  <c r="X11" i="5"/>
  <c r="Z12" i="5"/>
  <c r="S21" i="5"/>
  <c r="W6" i="5"/>
  <c r="Y7" i="5"/>
  <c r="AA8" i="5"/>
  <c r="AC9" i="5"/>
  <c r="W10" i="5"/>
  <c r="Y11" i="5"/>
  <c r="AA12" i="5"/>
  <c r="Z15" i="4"/>
  <c r="Q20" i="4"/>
  <c r="N21" i="4"/>
  <c r="S22" i="4"/>
  <c r="M24" i="4"/>
  <c r="R25" i="4"/>
  <c r="O26" i="4"/>
  <c r="L27" i="4"/>
  <c r="T27" i="4"/>
  <c r="Y6" i="4"/>
  <c r="AA7" i="4"/>
  <c r="AC8" i="4"/>
  <c r="W9" i="4"/>
  <c r="Y10" i="4"/>
  <c r="AA11" i="4"/>
  <c r="AC12" i="4"/>
  <c r="W13" i="4"/>
  <c r="Y14" i="4"/>
  <c r="AA15" i="4"/>
  <c r="AC16" i="4"/>
  <c r="O24" i="4"/>
  <c r="N27" i="4"/>
  <c r="S28" i="4"/>
  <c r="P29" i="4"/>
  <c r="S19" i="4"/>
  <c r="S27" i="4"/>
  <c r="Z7" i="4"/>
  <c r="L19" i="4"/>
  <c r="S20" i="4"/>
  <c r="Q26" i="4"/>
  <c r="AA6" i="4"/>
  <c r="AC7" i="4"/>
  <c r="W8" i="4"/>
  <c r="Y9" i="4"/>
  <c r="AA10" i="4"/>
  <c r="AC11" i="4"/>
  <c r="W12" i="4"/>
  <c r="Y13" i="4"/>
  <c r="AA14" i="4"/>
  <c r="AC15" i="4"/>
  <c r="W16" i="4"/>
  <c r="M21" i="4"/>
  <c r="AB15" i="4"/>
  <c r="P21" i="4"/>
  <c r="M22" i="4"/>
  <c r="AB6" i="4"/>
  <c r="V7" i="4"/>
  <c r="X8" i="4"/>
  <c r="Z9" i="4"/>
  <c r="AB10" i="4"/>
  <c r="V11" i="4"/>
  <c r="X12" i="4"/>
  <c r="Z13" i="4"/>
  <c r="AB14" i="4"/>
  <c r="V15" i="4"/>
  <c r="X16" i="4"/>
  <c r="Y11" i="4"/>
  <c r="Z10" i="4"/>
  <c r="Z14" i="4"/>
  <c r="AC6" i="4"/>
  <c r="W7" i="4"/>
  <c r="Y8" i="4"/>
  <c r="AA9" i="4"/>
  <c r="AC10" i="4"/>
  <c r="W11" i="4"/>
  <c r="Y12" i="4"/>
  <c r="Y7" i="4"/>
  <c r="Z11" i="4"/>
  <c r="T19" i="4"/>
  <c r="Z6" i="4"/>
  <c r="AB7" i="4"/>
  <c r="V6" i="4"/>
  <c r="X7" i="4"/>
  <c r="Z8" i="4"/>
  <c r="AG8" i="4" s="1"/>
  <c r="AB9" i="4"/>
  <c r="V10" i="4"/>
  <c r="X11" i="4"/>
  <c r="Z12" i="4"/>
  <c r="L20" i="3"/>
  <c r="AD14" i="3"/>
  <c r="X15" i="3"/>
  <c r="T19" i="3"/>
  <c r="Y13" i="3"/>
  <c r="W15" i="3"/>
  <c r="Q19" i="3"/>
  <c r="L22" i="3"/>
  <c r="V6" i="3"/>
  <c r="R19" i="3"/>
  <c r="R22" i="3"/>
  <c r="T20" i="3"/>
  <c r="T23" i="3"/>
  <c r="S20" i="3"/>
  <c r="M20" i="3"/>
  <c r="L21" i="3"/>
  <c r="S22" i="3"/>
  <c r="M21" i="3"/>
  <c r="M22" i="3"/>
  <c r="M23" i="3"/>
  <c r="N23" i="3"/>
  <c r="AD6" i="3"/>
  <c r="O21" i="3"/>
  <c r="X8" i="3"/>
  <c r="X10" i="3"/>
  <c r="Y15" i="3"/>
  <c r="L19" i="3"/>
  <c r="R20" i="3"/>
  <c r="T21" i="3"/>
  <c r="T22" i="3"/>
  <c r="Y8" i="3"/>
  <c r="Y10" i="3"/>
  <c r="V12" i="3"/>
  <c r="S19" i="3"/>
  <c r="AD10" i="3"/>
  <c r="X12" i="3"/>
  <c r="X14" i="3"/>
  <c r="X7" i="3"/>
  <c r="R21" i="3"/>
  <c r="Y12" i="3"/>
  <c r="Y14" i="3"/>
  <c r="V16" i="3"/>
  <c r="Y7" i="3"/>
  <c r="S21" i="3"/>
  <c r="X9" i="3"/>
  <c r="R23" i="3"/>
  <c r="X16" i="3"/>
  <c r="N19" i="3"/>
  <c r="P20" i="3"/>
  <c r="Y9" i="3"/>
  <c r="S23" i="3"/>
  <c r="X11" i="3"/>
  <c r="Y16" i="3"/>
  <c r="X6" i="3"/>
  <c r="Q20" i="3"/>
  <c r="P22" i="3"/>
  <c r="Y11" i="3"/>
  <c r="X13" i="3"/>
  <c r="V15" i="3"/>
  <c r="AD13" i="3"/>
  <c r="Y6" i="3"/>
  <c r="N21" i="3"/>
  <c r="V8" i="3"/>
  <c r="Q22" i="3"/>
  <c r="AD7" i="3"/>
  <c r="P21" i="3"/>
  <c r="N22" i="3"/>
  <c r="V9" i="3"/>
  <c r="AD11" i="3"/>
  <c r="V13" i="3"/>
  <c r="AD15" i="3"/>
  <c r="Q21" i="3"/>
  <c r="O22" i="3"/>
  <c r="W9" i="3"/>
  <c r="W13" i="3"/>
  <c r="W12" i="3"/>
  <c r="AB16" i="3"/>
  <c r="AB15" i="3"/>
  <c r="AB14" i="3"/>
  <c r="AB13" i="3"/>
  <c r="AB12" i="3"/>
  <c r="AB11" i="3"/>
  <c r="AB10" i="3"/>
  <c r="AB9" i="3"/>
  <c r="AB8" i="3"/>
  <c r="AB7" i="3"/>
  <c r="AB6" i="3"/>
  <c r="Z16" i="3"/>
  <c r="Z15" i="3"/>
  <c r="Z14" i="3"/>
  <c r="Z13" i="3"/>
  <c r="Z12" i="3"/>
  <c r="Z11" i="3"/>
  <c r="Z10" i="3"/>
  <c r="Z9" i="3"/>
  <c r="Z8" i="3"/>
  <c r="Z7" i="3"/>
  <c r="Z6" i="3"/>
  <c r="AD8" i="3"/>
  <c r="V10" i="3"/>
  <c r="AD12" i="3"/>
  <c r="V14" i="3"/>
  <c r="AD16" i="3"/>
  <c r="W16" i="3"/>
  <c r="AC16" i="3"/>
  <c r="AC15" i="3"/>
  <c r="AC14" i="3"/>
  <c r="AC13" i="3"/>
  <c r="AC12" i="3"/>
  <c r="AI12" i="3" s="1"/>
  <c r="AC11" i="3"/>
  <c r="AC10" i="3"/>
  <c r="AC9" i="3"/>
  <c r="AC8" i="3"/>
  <c r="AC7" i="3"/>
  <c r="AC6" i="3"/>
  <c r="AA16" i="3"/>
  <c r="AA15" i="3"/>
  <c r="AA14" i="3"/>
  <c r="AA13" i="3"/>
  <c r="AA12" i="3"/>
  <c r="AA11" i="3"/>
  <c r="AA10" i="3"/>
  <c r="AA9" i="3"/>
  <c r="AA8" i="3"/>
  <c r="AA7" i="3"/>
  <c r="AA6" i="3"/>
  <c r="O19" i="3"/>
  <c r="W6" i="3"/>
  <c r="O23" i="3"/>
  <c r="W10" i="3"/>
  <c r="W14" i="3"/>
  <c r="W8" i="3"/>
  <c r="P19" i="3"/>
  <c r="N20" i="3"/>
  <c r="V7" i="3"/>
  <c r="AD9" i="3"/>
  <c r="P23" i="3"/>
  <c r="V11" i="3"/>
  <c r="O20" i="3"/>
  <c r="W7" i="3"/>
  <c r="Q23" i="3"/>
  <c r="W11" i="3"/>
  <c r="V11" i="2"/>
  <c r="Y15" i="2"/>
  <c r="X10" i="2"/>
  <c r="Y7" i="2"/>
  <c r="Z16" i="2"/>
  <c r="AB10" i="2"/>
  <c r="Z8" i="2"/>
  <c r="AD16" i="2"/>
  <c r="AE13" i="2"/>
  <c r="AC11" i="2"/>
  <c r="AD8" i="2"/>
  <c r="V10" i="2"/>
  <c r="X15" i="2"/>
  <c r="Y12" i="2"/>
  <c r="W10" i="2"/>
  <c r="X7" i="2"/>
  <c r="AB15" i="2"/>
  <c r="Z13" i="2"/>
  <c r="AA10" i="2"/>
  <c r="AB7" i="2"/>
  <c r="AC16" i="2"/>
  <c r="AD13" i="2"/>
  <c r="AE10" i="2"/>
  <c r="AC8" i="2"/>
  <c r="V6" i="2"/>
  <c r="V9" i="2"/>
  <c r="Y9" i="2"/>
  <c r="AB12" i="2"/>
  <c r="Z10" i="2"/>
  <c r="AC13" i="2"/>
  <c r="AD10" i="2"/>
  <c r="AE7" i="2"/>
  <c r="AD7" i="2"/>
  <c r="U23" i="2"/>
  <c r="AC10" i="2"/>
  <c r="V15" i="2"/>
  <c r="V7" i="2"/>
  <c r="X14" i="2"/>
  <c r="Y11" i="2"/>
  <c r="W9" i="2"/>
  <c r="X6" i="2"/>
  <c r="AB14" i="2"/>
  <c r="Z12" i="2"/>
  <c r="AA9" i="2"/>
  <c r="AB6" i="2"/>
  <c r="AC15" i="2"/>
  <c r="AD12" i="2"/>
  <c r="AE9" i="2"/>
  <c r="AC7" i="2"/>
  <c r="AB9" i="2"/>
  <c r="U21" i="2"/>
  <c r="V14" i="2"/>
  <c r="Y16" i="2"/>
  <c r="W14" i="2"/>
  <c r="Y8" i="2"/>
  <c r="AA14" i="2"/>
  <c r="Z9" i="2"/>
  <c r="AE14" i="2"/>
  <c r="AC12" i="2"/>
  <c r="AD9" i="2"/>
  <c r="V13" i="2"/>
  <c r="X8" i="2"/>
  <c r="AB16" i="2"/>
  <c r="Z14" i="2"/>
  <c r="AB8" i="2"/>
  <c r="Z6" i="2"/>
  <c r="AD14" i="2"/>
  <c r="AC9" i="2"/>
  <c r="AD6" i="2"/>
  <c r="U20" i="2"/>
  <c r="AC14" i="2"/>
  <c r="AH16" i="10" l="1"/>
  <c r="AH13" i="10"/>
  <c r="AH12" i="10"/>
  <c r="AH9" i="10"/>
  <c r="AG16" i="10"/>
  <c r="AG12" i="10"/>
  <c r="AG13" i="10"/>
  <c r="AG8" i="10"/>
  <c r="AG9" i="10"/>
  <c r="AG6" i="10"/>
  <c r="AG7" i="10"/>
  <c r="AE16" i="10"/>
  <c r="AF16" i="10"/>
  <c r="AG11" i="10"/>
  <c r="AH11" i="10"/>
  <c r="AG10" i="10"/>
  <c r="AF15" i="10"/>
  <c r="AE15" i="10"/>
  <c r="AI15" i="10"/>
  <c r="AF11" i="10"/>
  <c r="AE11" i="10"/>
  <c r="AI11" i="10"/>
  <c r="AF7" i="10"/>
  <c r="AE7" i="10"/>
  <c r="AI7" i="10"/>
  <c r="AH10" i="10"/>
  <c r="AF14" i="10"/>
  <c r="AE14" i="10"/>
  <c r="AI14" i="10"/>
  <c r="AH8" i="10"/>
  <c r="AF6" i="10"/>
  <c r="AE6" i="10"/>
  <c r="AI6" i="10"/>
  <c r="AG15" i="10"/>
  <c r="AH15" i="10"/>
  <c r="AH7" i="10"/>
  <c r="AF10" i="10"/>
  <c r="AE10" i="10"/>
  <c r="AI10" i="10"/>
  <c r="AG14" i="10"/>
  <c r="AF13" i="10"/>
  <c r="AE13" i="10"/>
  <c r="AI13" i="10"/>
  <c r="AF9" i="10"/>
  <c r="AE9" i="10"/>
  <c r="AI9" i="10"/>
  <c r="AH14" i="10"/>
  <c r="AH6" i="10"/>
  <c r="AI16" i="10"/>
  <c r="AF12" i="10"/>
  <c r="AE12" i="10"/>
  <c r="AI12" i="10"/>
  <c r="AF8" i="10"/>
  <c r="AE8" i="10"/>
  <c r="AI8" i="10"/>
  <c r="AH12" i="9"/>
  <c r="AH8" i="9"/>
  <c r="AG16" i="9"/>
  <c r="AG12" i="9"/>
  <c r="AG14" i="9"/>
  <c r="AG6" i="9"/>
  <c r="AE16" i="9"/>
  <c r="AG11" i="9"/>
  <c r="AG9" i="9"/>
  <c r="AG15" i="9"/>
  <c r="AG7" i="9"/>
  <c r="AG13" i="9"/>
  <c r="AI16" i="9"/>
  <c r="AF16" i="9"/>
  <c r="AG10" i="9"/>
  <c r="AF13" i="9"/>
  <c r="AE13" i="9"/>
  <c r="AI13" i="9"/>
  <c r="AF9" i="9"/>
  <c r="AE9" i="9"/>
  <c r="AI9" i="9"/>
  <c r="AH15" i="9"/>
  <c r="AH7" i="9"/>
  <c r="AH14" i="9"/>
  <c r="AH6" i="9"/>
  <c r="AG8" i="9"/>
  <c r="AF12" i="9"/>
  <c r="AE12" i="9"/>
  <c r="AI12" i="9"/>
  <c r="AF8" i="9"/>
  <c r="AE8" i="9"/>
  <c r="AI8" i="9"/>
  <c r="AH13" i="9"/>
  <c r="AF15" i="9"/>
  <c r="AE15" i="9"/>
  <c r="AI15" i="9"/>
  <c r="AF11" i="9"/>
  <c r="AE11" i="9"/>
  <c r="AI11" i="9"/>
  <c r="AF7" i="9"/>
  <c r="AE7" i="9"/>
  <c r="AI7" i="9"/>
  <c r="AH11" i="9"/>
  <c r="AH10" i="9"/>
  <c r="AF14" i="9"/>
  <c r="AE14" i="9"/>
  <c r="AI14" i="9"/>
  <c r="AF10" i="9"/>
  <c r="AE10" i="9"/>
  <c r="AI10" i="9"/>
  <c r="AF6" i="9"/>
  <c r="AE6" i="9"/>
  <c r="AI6" i="9"/>
  <c r="AH9" i="9"/>
  <c r="AK6" i="8"/>
  <c r="AK7" i="8"/>
  <c r="AK14" i="8"/>
  <c r="AK10" i="8"/>
  <c r="AK15" i="8"/>
  <c r="AK16" i="8"/>
  <c r="AK9" i="8"/>
  <c r="AJ6" i="8"/>
  <c r="AJ7" i="8"/>
  <c r="AJ11" i="8"/>
  <c r="AJ9" i="8"/>
  <c r="AJ12" i="8"/>
  <c r="AJ8" i="8"/>
  <c r="AJ15" i="8"/>
  <c r="AJ14" i="8"/>
  <c r="AJ13" i="8"/>
  <c r="AJ10" i="8"/>
  <c r="AJ16" i="8"/>
  <c r="AH10" i="8"/>
  <c r="AL10" i="8"/>
  <c r="AI10" i="8"/>
  <c r="AI13" i="8"/>
  <c r="AH13" i="8"/>
  <c r="AL13" i="8"/>
  <c r="AL9" i="8"/>
  <c r="AI9" i="8"/>
  <c r="AH9" i="8"/>
  <c r="AH12" i="8"/>
  <c r="AL12" i="8"/>
  <c r="AI12" i="8"/>
  <c r="AL8" i="8"/>
  <c r="AI8" i="8"/>
  <c r="AH8" i="8"/>
  <c r="AI14" i="8"/>
  <c r="AH14" i="8"/>
  <c r="AL14" i="8"/>
  <c r="AL16" i="8"/>
  <c r="AI16" i="8"/>
  <c r="AH16" i="8"/>
  <c r="AL6" i="8"/>
  <c r="AI6" i="8"/>
  <c r="AH6" i="8"/>
  <c r="AL15" i="8"/>
  <c r="AI15" i="8"/>
  <c r="AH15" i="8"/>
  <c r="AH11" i="8"/>
  <c r="AL11" i="8"/>
  <c r="AI11" i="8"/>
  <c r="AL7" i="8"/>
  <c r="AI7" i="8"/>
  <c r="AH7" i="8"/>
  <c r="AG16" i="7"/>
  <c r="AE16" i="7"/>
  <c r="AH13" i="7"/>
  <c r="AG13" i="7"/>
  <c r="AG9" i="7"/>
  <c r="AG7" i="7"/>
  <c r="AF16" i="7"/>
  <c r="AH11" i="7"/>
  <c r="AH10" i="7"/>
  <c r="AH9" i="7"/>
  <c r="AH8" i="7"/>
  <c r="AH16" i="7"/>
  <c r="AH14" i="7"/>
  <c r="AH12" i="7"/>
  <c r="AG15" i="7"/>
  <c r="AI16" i="7"/>
  <c r="AG12" i="7"/>
  <c r="AG14" i="7"/>
  <c r="AG10" i="7"/>
  <c r="AF13" i="7"/>
  <c r="AG11" i="7"/>
  <c r="AG8" i="7"/>
  <c r="AG6" i="7"/>
  <c r="AF12" i="7"/>
  <c r="AE12" i="7"/>
  <c r="AI12" i="7"/>
  <c r="AF8" i="7"/>
  <c r="AE8" i="7"/>
  <c r="AI8" i="7"/>
  <c r="AF15" i="7"/>
  <c r="AE15" i="7"/>
  <c r="AI15" i="7"/>
  <c r="AF10" i="7"/>
  <c r="AE10" i="7"/>
  <c r="AI10" i="7"/>
  <c r="AF6" i="7"/>
  <c r="AE6" i="7"/>
  <c r="AI6" i="7"/>
  <c r="AF11" i="7"/>
  <c r="AE11" i="7"/>
  <c r="AI11" i="7"/>
  <c r="AH15" i="7"/>
  <c r="AH7" i="7"/>
  <c r="AI13" i="7"/>
  <c r="AF14" i="7"/>
  <c r="AE14" i="7"/>
  <c r="AI14" i="7"/>
  <c r="AF9" i="7"/>
  <c r="AE9" i="7"/>
  <c r="AI9" i="7"/>
  <c r="AH6" i="7"/>
  <c r="AE13" i="7"/>
  <c r="AF7" i="7"/>
  <c r="AE7" i="7"/>
  <c r="AI7" i="7"/>
  <c r="AG13" i="4"/>
  <c r="AG11" i="4"/>
  <c r="AG16" i="4"/>
  <c r="AE16" i="4"/>
  <c r="AG6" i="4"/>
  <c r="AH14" i="4"/>
  <c r="AH13" i="4"/>
  <c r="AH11" i="4"/>
  <c r="AH12" i="4"/>
  <c r="AH16" i="4"/>
  <c r="AG12" i="4"/>
  <c r="AH9" i="4"/>
  <c r="AH15" i="4"/>
  <c r="AH8" i="4"/>
  <c r="AG14" i="4"/>
  <c r="AG10" i="4"/>
  <c r="AE9" i="4"/>
  <c r="AF8" i="4"/>
  <c r="AE12" i="4"/>
  <c r="AF9" i="4"/>
  <c r="AE8" i="4"/>
  <c r="AE14" i="4"/>
  <c r="AF13" i="4"/>
  <c r="AE13" i="4"/>
  <c r="AH16" i="5"/>
  <c r="AH13" i="5"/>
  <c r="AH8" i="5"/>
  <c r="AH15" i="5"/>
  <c r="AI9" i="5"/>
  <c r="AH9" i="5"/>
  <c r="AI14" i="5"/>
  <c r="AI10" i="5"/>
  <c r="AI8" i="5"/>
  <c r="AI13" i="5"/>
  <c r="AH7" i="5"/>
  <c r="AH12" i="5"/>
  <c r="AH6" i="5"/>
  <c r="AF14" i="5"/>
  <c r="AF6" i="5"/>
  <c r="AG6" i="5"/>
  <c r="AG16" i="5"/>
  <c r="AF16" i="5"/>
  <c r="AI15" i="5"/>
  <c r="AI7" i="5"/>
  <c r="AG9" i="5"/>
  <c r="AF9" i="5"/>
  <c r="AG11" i="5"/>
  <c r="AF11" i="5"/>
  <c r="AH14" i="5"/>
  <c r="AI16" i="5"/>
  <c r="AF10" i="5"/>
  <c r="AG10" i="5"/>
  <c r="AG12" i="5"/>
  <c r="AF12" i="5"/>
  <c r="AG8" i="5"/>
  <c r="AF8" i="5"/>
  <c r="AG15" i="5"/>
  <c r="AF15" i="5"/>
  <c r="AG7" i="5"/>
  <c r="AF7" i="5"/>
  <c r="AI11" i="5"/>
  <c r="AG13" i="5"/>
  <c r="AF13" i="5"/>
  <c r="AI6" i="5"/>
  <c r="AH10" i="5"/>
  <c r="AI12" i="5"/>
  <c r="AG14" i="5"/>
  <c r="AH11" i="5"/>
  <c r="AE6" i="4"/>
  <c r="AF6" i="4"/>
  <c r="AH10" i="4"/>
  <c r="AH7" i="4"/>
  <c r="AG9" i="4"/>
  <c r="AF16" i="4"/>
  <c r="AF7" i="4"/>
  <c r="AE7" i="4"/>
  <c r="AE10" i="4"/>
  <c r="AF10" i="4"/>
  <c r="AH6" i="4"/>
  <c r="AG15" i="4"/>
  <c r="AF15" i="4"/>
  <c r="AE15" i="4"/>
  <c r="AG7" i="4"/>
  <c r="AF14" i="4"/>
  <c r="AF11" i="4"/>
  <c r="AE11" i="4"/>
  <c r="AF12" i="4"/>
  <c r="AI13" i="3"/>
  <c r="AI16" i="3"/>
  <c r="AI14" i="3"/>
  <c r="AI11" i="3"/>
  <c r="AH13" i="3"/>
  <c r="AH8" i="3"/>
  <c r="AH16" i="3"/>
  <c r="AI6" i="3"/>
  <c r="AI7" i="3"/>
  <c r="AI15" i="3"/>
  <c r="AH10" i="3"/>
  <c r="AH12" i="3"/>
  <c r="AH7" i="3"/>
  <c r="AH15" i="3"/>
  <c r="AG15" i="3"/>
  <c r="AI8" i="3"/>
  <c r="AI9" i="3"/>
  <c r="AI10" i="3"/>
  <c r="AH9" i="3"/>
  <c r="AH11" i="3"/>
  <c r="AH6" i="3"/>
  <c r="AH14" i="3"/>
  <c r="AG13" i="3"/>
  <c r="AF13" i="3"/>
  <c r="AG14" i="3"/>
  <c r="AF14" i="3"/>
  <c r="AG11" i="3"/>
  <c r="AF11" i="3"/>
  <c r="AG9" i="3"/>
  <c r="AF9" i="3"/>
  <c r="AG10" i="3"/>
  <c r="AF10" i="3"/>
  <c r="AG7" i="3"/>
  <c r="AF7" i="3"/>
  <c r="AG8" i="3"/>
  <c r="AF8" i="3"/>
  <c r="AG12" i="3"/>
  <c r="AF12" i="3"/>
  <c r="AG6" i="3"/>
  <c r="AF6" i="3"/>
  <c r="AG16" i="3"/>
  <c r="AF16" i="3"/>
  <c r="AF15" i="3"/>
</calcChain>
</file>

<file path=xl/sharedStrings.xml><?xml version="1.0" encoding="utf-8"?>
<sst xmlns="http://schemas.openxmlformats.org/spreadsheetml/2006/main" count="454" uniqueCount="31">
  <si>
    <t>van der Poel Mathieu</t>
  </si>
  <si>
    <t>van Aert Wout</t>
  </si>
  <si>
    <t>Pidcock Thomas</t>
  </si>
  <si>
    <t>Vanthourenhout Michael</t>
  </si>
  <si>
    <t>Hermans Quinten</t>
  </si>
  <si>
    <t>START</t>
  </si>
  <si>
    <t>van der Haar Lars</t>
  </si>
  <si>
    <t>Aerts Toon</t>
  </si>
  <si>
    <t>Iserbyt Eli</t>
  </si>
  <si>
    <t>Sweeck Laurens</t>
  </si>
  <si>
    <t>van Kessel Corne</t>
  </si>
  <si>
    <t>Kamp Ryan</t>
  </si>
  <si>
    <t>Niewenhuis Joris</t>
  </si>
  <si>
    <t>Full</t>
  </si>
  <si>
    <t>1st Half</t>
  </si>
  <si>
    <t>Middle</t>
  </si>
  <si>
    <t>Final</t>
  </si>
  <si>
    <t>van der Poel David</t>
  </si>
  <si>
    <t>Godrie Stan</t>
  </si>
  <si>
    <t>Ryan Kamp</t>
  </si>
  <si>
    <t>Aerts Thijs</t>
  </si>
  <si>
    <t>Soete Daan</t>
  </si>
  <si>
    <t>Peak</t>
  </si>
  <si>
    <t>Meeusen Tom</t>
  </si>
  <si>
    <t>White Curtis</t>
  </si>
  <si>
    <t>Oorts Lloret Felipe</t>
  </si>
  <si>
    <t>Orts Lloret Felipe</t>
  </si>
  <si>
    <t>Merlier Tim</t>
  </si>
  <si>
    <t>Vermeermsch Gianni</t>
  </si>
  <si>
    <t>Vermeersch Gianni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</si>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</sst>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21" fontId="0" fillId="0" borderId="0" xfId="0" applyNumberFormat="1"/>
    <xf numFmtId="46" fontId="0" fillId="0" borderId="0" xfId="0" applyNumberFormat="1"/>
    <xf numFmtId="20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3BD0-26F8-4183-A2FF-B2B3C5DC81F1}">
  <dimension ref="A2:AL270"/>
  <sheetViews>
    <sheetView tabSelected="1" workbookViewId="0">
      <selection activeCell="AE23" sqref="AE23"/>
    </sheetView>
  </sheetViews>
  <sheetFormatPr defaultRowHeight="14.4" x14ac:dyDescent="0.3"/>
  <cols>
    <col min="1" max="1" width="24.88671875" customWidth="1"/>
    <col min="2" max="12" width="7.109375" style="1" customWidth="1"/>
    <col min="13" max="23" width="6.33203125" customWidth="1"/>
    <col min="24" max="37" width="8.88671875" style="1"/>
  </cols>
  <sheetData>
    <row r="2" spans="1:38" x14ac:dyDescent="0.3">
      <c r="B2" s="5">
        <f>AVERAGE(B$6:B$17)</f>
        <v>14.25</v>
      </c>
      <c r="C2" s="5">
        <f t="shared" ref="C2:K2" si="0">AVERAGE(C$6:C$17)</f>
        <v>429.5</v>
      </c>
      <c r="D2" s="5">
        <f t="shared" si="0"/>
        <v>413.33333333333331</v>
      </c>
      <c r="E2" s="5">
        <f t="shared" si="0"/>
        <v>415.5</v>
      </c>
      <c r="F2" s="5">
        <f t="shared" si="0"/>
        <v>419.16666666666669</v>
      </c>
      <c r="G2" s="5">
        <f t="shared" si="0"/>
        <v>419.41666666666669</v>
      </c>
      <c r="H2" s="5">
        <f t="shared" si="0"/>
        <v>420.33333333333331</v>
      </c>
      <c r="I2" s="5">
        <f t="shared" si="0"/>
        <v>419.91666666666669</v>
      </c>
      <c r="J2" s="5">
        <f t="shared" si="0"/>
        <v>416.66666666666669</v>
      </c>
      <c r="K2" s="5">
        <f t="shared" si="0"/>
        <v>422.83333333333331</v>
      </c>
      <c r="L2" s="5"/>
    </row>
    <row r="3" spans="1:38" x14ac:dyDescent="0.3">
      <c r="B3" s="5">
        <f>STDEV(B$6:B$17)</f>
        <v>0.45226701686664544</v>
      </c>
      <c r="C3" s="5">
        <f t="shared" ref="C3:K3" si="1">STDEV(C$6:C$17)</f>
        <v>10.66429897964572</v>
      </c>
      <c r="D3" s="5">
        <f t="shared" si="1"/>
        <v>5.6622085850493047</v>
      </c>
      <c r="E3" s="5">
        <f t="shared" si="1"/>
        <v>6.0827625302982193</v>
      </c>
      <c r="F3" s="5">
        <f t="shared" si="1"/>
        <v>6.1026571460654928</v>
      </c>
      <c r="G3" s="5">
        <f t="shared" si="1"/>
        <v>7.3417651250578126</v>
      </c>
      <c r="H3" s="5">
        <f t="shared" si="1"/>
        <v>5.3992143087226268</v>
      </c>
      <c r="I3" s="5">
        <f t="shared" si="1"/>
        <v>6.6120871870913023</v>
      </c>
      <c r="J3" s="5">
        <f t="shared" si="1"/>
        <v>9.9666109251507002</v>
      </c>
      <c r="K3" s="5">
        <f t="shared" si="1"/>
        <v>5.9518268140330175</v>
      </c>
      <c r="L3" s="5"/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M5" s="1" t="s">
        <v>5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/>
      <c r="X5" s="1">
        <v>1</v>
      </c>
      <c r="Y5" s="1">
        <v>2</v>
      </c>
      <c r="Z5" s="1">
        <v>3</v>
      </c>
      <c r="AA5" s="1">
        <v>4</v>
      </c>
      <c r="AB5" s="1">
        <v>5</v>
      </c>
      <c r="AC5" s="1">
        <v>6</v>
      </c>
      <c r="AD5" s="1">
        <v>7</v>
      </c>
      <c r="AE5" s="1">
        <v>8</v>
      </c>
      <c r="AF5" s="1">
        <v>9</v>
      </c>
      <c r="AH5" s="1" t="s">
        <v>13</v>
      </c>
      <c r="AI5" s="1" t="s">
        <v>14</v>
      </c>
      <c r="AJ5" s="1" t="s">
        <v>15</v>
      </c>
      <c r="AK5" s="1" t="s">
        <v>16</v>
      </c>
      <c r="AL5" s="1" t="s">
        <v>22</v>
      </c>
    </row>
    <row r="6" spans="1:38" x14ac:dyDescent="0.3">
      <c r="A6" s="2" t="s">
        <v>0</v>
      </c>
      <c r="B6" s="6">
        <v>14</v>
      </c>
      <c r="C6" s="6">
        <v>416</v>
      </c>
      <c r="D6" s="6">
        <v>402</v>
      </c>
      <c r="E6" s="6">
        <v>405</v>
      </c>
      <c r="F6" s="6">
        <v>407</v>
      </c>
      <c r="G6" s="6">
        <v>409</v>
      </c>
      <c r="H6" s="6">
        <v>415</v>
      </c>
      <c r="I6" s="6">
        <v>416</v>
      </c>
      <c r="J6" s="6">
        <v>416</v>
      </c>
      <c r="K6" s="6">
        <v>427</v>
      </c>
      <c r="L6" s="6"/>
      <c r="M6" s="7">
        <f>SUM($B6:B6)</f>
        <v>14</v>
      </c>
      <c r="N6" s="7">
        <f>SUM($B6:C6)</f>
        <v>430</v>
      </c>
      <c r="O6" s="7">
        <f>SUM($B6:D6)</f>
        <v>832</v>
      </c>
      <c r="P6" s="7">
        <f>SUM($B6:E6)</f>
        <v>1237</v>
      </c>
      <c r="Q6" s="7">
        <f>SUM($B6:F6)</f>
        <v>1644</v>
      </c>
      <c r="R6" s="7">
        <f>SUM($B6:G6)</f>
        <v>2053</v>
      </c>
      <c r="S6" s="7">
        <f>SUM($B6:H6)</f>
        <v>2468</v>
      </c>
      <c r="T6" s="7">
        <f>SUM($B6:I6)</f>
        <v>2884</v>
      </c>
      <c r="U6" s="7">
        <f>SUM($B6:J6)</f>
        <v>3300</v>
      </c>
      <c r="V6" s="7">
        <f>SUM($B6:K6)</f>
        <v>3727</v>
      </c>
      <c r="W6" s="7"/>
      <c r="X6" s="5">
        <f>(C$2-C6)/C$3</f>
        <v>1.2659059939867221</v>
      </c>
      <c r="Y6" s="5">
        <f>(D$2-D6)/D$3</f>
        <v>2.0015746794030598</v>
      </c>
      <c r="Z6" s="5">
        <f>(E$2-E6)/E$3</f>
        <v>1.7261893667062516</v>
      </c>
      <c r="AA6" s="5">
        <f>(F$2-F6)/F$3</f>
        <v>1.9936670822988611</v>
      </c>
      <c r="AB6" s="5">
        <f>(G$2-G6)/G$3</f>
        <v>1.4188231970420955</v>
      </c>
      <c r="AC6" s="5">
        <f>(H$2-H6)/H$3</f>
        <v>0.98779804400746252</v>
      </c>
      <c r="AD6" s="5">
        <f>(I$2-I6)/I$3</f>
        <v>0.59234951927330093</v>
      </c>
      <c r="AE6" s="5">
        <f>(J$2-J6)/J$3</f>
        <v>6.6890006209067029E-2</v>
      </c>
      <c r="AF6" s="5">
        <f>(K$2-K6)/K$3</f>
        <v>-0.70006517273699209</v>
      </c>
      <c r="AG6" s="5"/>
      <c r="AH6" s="5">
        <f>AVERAGE(X6:AF6)</f>
        <v>1.0392369684655367</v>
      </c>
      <c r="AI6" s="5">
        <f>AVERAGE(X6:AA6)</f>
        <v>1.7468342805987238</v>
      </c>
      <c r="AJ6" s="5">
        <f>AVERAGE(AB6:AD6)</f>
        <v>0.99965692010761964</v>
      </c>
      <c r="AK6" s="5">
        <f>AVERAGE(AE6:AF6)</f>
        <v>-0.31658758326396252</v>
      </c>
      <c r="AL6" s="8">
        <f>MAX(X6:AF6)</f>
        <v>2.0015746794030598</v>
      </c>
    </row>
    <row r="7" spans="1:38" x14ac:dyDescent="0.3">
      <c r="A7" t="s">
        <v>1</v>
      </c>
      <c r="B7" s="6">
        <v>14</v>
      </c>
      <c r="C7" s="6">
        <v>430</v>
      </c>
      <c r="D7" s="6">
        <v>418</v>
      </c>
      <c r="E7" s="6">
        <v>407</v>
      </c>
      <c r="F7" s="6">
        <v>413</v>
      </c>
      <c r="G7" s="6">
        <v>419</v>
      </c>
      <c r="H7" s="6">
        <v>421</v>
      </c>
      <c r="I7" s="6">
        <v>419</v>
      </c>
      <c r="J7" s="6">
        <v>399</v>
      </c>
      <c r="K7" s="6">
        <v>425</v>
      </c>
      <c r="L7" s="6"/>
      <c r="M7" s="7">
        <f>SUM($B7:B7)</f>
        <v>14</v>
      </c>
      <c r="N7" s="7">
        <f>SUM($B7:C7)</f>
        <v>444</v>
      </c>
      <c r="O7" s="7">
        <f>SUM($B7:D7)</f>
        <v>862</v>
      </c>
      <c r="P7" s="7">
        <f>SUM($B7:E7)</f>
        <v>1269</v>
      </c>
      <c r="Q7" s="7">
        <f>SUM($B7:F7)</f>
        <v>1682</v>
      </c>
      <c r="R7" s="7">
        <f>SUM($B7:G7)</f>
        <v>2101</v>
      </c>
      <c r="S7" s="7">
        <f>SUM($B7:H7)</f>
        <v>2522</v>
      </c>
      <c r="T7" s="7">
        <f>SUM($B7:I7)</f>
        <v>2941</v>
      </c>
      <c r="U7" s="7">
        <f>SUM($B7:J7)</f>
        <v>3340</v>
      </c>
      <c r="V7" s="7">
        <f>SUM($B7:K7)</f>
        <v>3765</v>
      </c>
      <c r="W7" s="7"/>
      <c r="X7" s="5">
        <f>(C$2-C7)/C$3</f>
        <v>-4.688540718469341E-2</v>
      </c>
      <c r="Y7" s="5">
        <f>(D$2-D7)/D$3</f>
        <v>-0.8241778091659705</v>
      </c>
      <c r="Z7" s="5">
        <f>(E$2-E7)/E$3</f>
        <v>1.397391392095537</v>
      </c>
      <c r="AA7" s="5">
        <f>(F$2-F7)/F$3</f>
        <v>1.0104887951377803</v>
      </c>
      <c r="AB7" s="5">
        <f>(G$2-G7)/G$3</f>
        <v>5.6752927881686295E-2</v>
      </c>
      <c r="AC7" s="5">
        <f>(H$2-H7)/H$3</f>
        <v>-0.12347475550093676</v>
      </c>
      <c r="AD7" s="5">
        <f>(I$2-I7)/I$3</f>
        <v>0.13863499387247688</v>
      </c>
      <c r="AE7" s="5">
        <f>(J$2-J7)/J$3</f>
        <v>1.7725851645402277</v>
      </c>
      <c r="AF7" s="5">
        <f>(K$2-K7)/K$3</f>
        <v>-0.36403388982323742</v>
      </c>
      <c r="AG7" s="5"/>
      <c r="AH7" s="5">
        <f t="shared" ref="AH7:AH17" si="2">AVERAGE(X7:AF7)</f>
        <v>0.33525349020587447</v>
      </c>
      <c r="AI7" s="5">
        <f t="shared" ref="AI7:AI17" si="3">AVERAGE(X7:AA7)</f>
        <v>0.38420424272066334</v>
      </c>
      <c r="AJ7" s="5">
        <f t="shared" ref="AJ7:AJ17" si="4">AVERAGE(AB7:AD7)</f>
        <v>2.3971055417742138E-2</v>
      </c>
      <c r="AK7" s="5">
        <f t="shared" ref="AK7:AK17" si="5">AVERAGE(AE7:AF7)</f>
        <v>0.70427563735849519</v>
      </c>
      <c r="AL7" s="8">
        <f t="shared" ref="AL7:AL17" si="6">MAX(X7:AF7)</f>
        <v>1.7725851645402277</v>
      </c>
    </row>
    <row r="8" spans="1:38" x14ac:dyDescent="0.3">
      <c r="A8" t="s">
        <v>6</v>
      </c>
      <c r="B8" s="6">
        <v>14</v>
      </c>
      <c r="C8" s="6">
        <v>417</v>
      </c>
      <c r="D8" s="6">
        <v>410</v>
      </c>
      <c r="E8" s="6">
        <v>417</v>
      </c>
      <c r="F8" s="6">
        <v>424</v>
      </c>
      <c r="G8" s="6">
        <v>418</v>
      </c>
      <c r="H8" s="6">
        <v>420</v>
      </c>
      <c r="I8" s="6">
        <v>421</v>
      </c>
      <c r="J8" s="6">
        <v>410</v>
      </c>
      <c r="K8" s="6">
        <v>415</v>
      </c>
      <c r="L8" s="6"/>
      <c r="M8" s="7">
        <f>SUM($B8:B8)</f>
        <v>14</v>
      </c>
      <c r="N8" s="7">
        <f>SUM($B8:C8)</f>
        <v>431</v>
      </c>
      <c r="O8" s="7">
        <f>SUM($B8:D8)</f>
        <v>841</v>
      </c>
      <c r="P8" s="7">
        <f>SUM($B8:E8)</f>
        <v>1258</v>
      </c>
      <c r="Q8" s="7">
        <f>SUM($B8:F8)</f>
        <v>1682</v>
      </c>
      <c r="R8" s="7">
        <f>SUM($B8:G8)</f>
        <v>2100</v>
      </c>
      <c r="S8" s="7">
        <f>SUM($B8:H8)</f>
        <v>2520</v>
      </c>
      <c r="T8" s="7">
        <f>SUM($B8:I8)</f>
        <v>2941</v>
      </c>
      <c r="U8" s="7">
        <f>SUM($B8:J8)</f>
        <v>3351</v>
      </c>
      <c r="V8" s="7">
        <f>SUM($B8:K8)</f>
        <v>3766</v>
      </c>
      <c r="W8" s="7"/>
      <c r="X8" s="5">
        <f>(C$2-C8)/C$3</f>
        <v>1.1721351796173352</v>
      </c>
      <c r="Y8" s="5">
        <f>(D$2-D8)/D$3</f>
        <v>0.58869843511854458</v>
      </c>
      <c r="Z8" s="5">
        <f>(E$2-E8)/E$3</f>
        <v>-0.24659848095803594</v>
      </c>
      <c r="AA8" s="5">
        <f>(F$2-F8)/F$3</f>
        <v>-0.79200473132420079</v>
      </c>
      <c r="AB8" s="5">
        <f>(G$2-G8)/G$3</f>
        <v>0.19295995479772721</v>
      </c>
      <c r="AC8" s="5">
        <f>(H$2-H8)/H$3</f>
        <v>6.1737377750463118E-2</v>
      </c>
      <c r="AD8" s="5">
        <f>(I$2-I8)/I$3</f>
        <v>-0.16384135639473915</v>
      </c>
      <c r="AE8" s="5">
        <f>(J$2-J8)/J$3</f>
        <v>0.66890006209065311</v>
      </c>
      <c r="AF8" s="5">
        <f>(K$2-K8)/K$3</f>
        <v>1.3161225247455359</v>
      </c>
      <c r="AG8" s="5"/>
      <c r="AH8" s="5">
        <f t="shared" si="2"/>
        <v>0.31090099616036482</v>
      </c>
      <c r="AI8" s="5">
        <f t="shared" si="3"/>
        <v>0.18055760061341078</v>
      </c>
      <c r="AJ8" s="5">
        <f t="shared" si="4"/>
        <v>3.0285325384483724E-2</v>
      </c>
      <c r="AK8" s="5">
        <f t="shared" si="5"/>
        <v>0.99251129341809452</v>
      </c>
      <c r="AL8" s="8">
        <f t="shared" si="6"/>
        <v>1.3161225247455359</v>
      </c>
    </row>
    <row r="9" spans="1:38" x14ac:dyDescent="0.3">
      <c r="A9" t="s">
        <v>9</v>
      </c>
      <c r="B9" s="6">
        <v>14</v>
      </c>
      <c r="C9" s="6">
        <v>419</v>
      </c>
      <c r="D9" s="6">
        <v>409</v>
      </c>
      <c r="E9" s="6">
        <v>416</v>
      </c>
      <c r="F9" s="6">
        <v>423</v>
      </c>
      <c r="G9" s="6">
        <v>419</v>
      </c>
      <c r="H9" s="6">
        <v>420</v>
      </c>
      <c r="I9" s="6">
        <v>421</v>
      </c>
      <c r="J9" s="6">
        <v>410</v>
      </c>
      <c r="K9" s="6">
        <v>420</v>
      </c>
      <c r="L9" s="6"/>
      <c r="M9" s="7">
        <f>SUM($B9:B9)</f>
        <v>14</v>
      </c>
      <c r="N9" s="7">
        <f>SUM($B9:C9)</f>
        <v>433</v>
      </c>
      <c r="O9" s="7">
        <f>SUM($B9:D9)</f>
        <v>842</v>
      </c>
      <c r="P9" s="7">
        <f>SUM($B9:E9)</f>
        <v>1258</v>
      </c>
      <c r="Q9" s="7">
        <f>SUM($B9:F9)</f>
        <v>1681</v>
      </c>
      <c r="R9" s="7">
        <f>SUM($B9:G9)</f>
        <v>2100</v>
      </c>
      <c r="S9" s="7">
        <f>SUM($B9:H9)</f>
        <v>2520</v>
      </c>
      <c r="T9" s="7">
        <f>SUM($B9:I9)</f>
        <v>2941</v>
      </c>
      <c r="U9" s="7">
        <f>SUM($B9:J9)</f>
        <v>3351</v>
      </c>
      <c r="V9" s="7">
        <f>SUM($B9:K9)</f>
        <v>3771</v>
      </c>
      <c r="W9" s="7"/>
      <c r="X9" s="5">
        <f>(C$2-C9)/C$3</f>
        <v>0.9845935508785616</v>
      </c>
      <c r="Y9" s="5">
        <f>(D$2-D9)/D$3</f>
        <v>0.76530796565410897</v>
      </c>
      <c r="Z9" s="5">
        <f>(E$2-E9)/E$3</f>
        <v>-8.2199493652678646E-2</v>
      </c>
      <c r="AA9" s="5">
        <f>(F$2-F9)/F$3</f>
        <v>-0.62814168346402066</v>
      </c>
      <c r="AB9" s="5">
        <f>(G$2-G9)/G$3</f>
        <v>5.6752927881686295E-2</v>
      </c>
      <c r="AC9" s="5">
        <f>(H$2-H9)/H$3</f>
        <v>6.1737377750463118E-2</v>
      </c>
      <c r="AD9" s="5">
        <f>(I$2-I9)/I$3</f>
        <v>-0.16384135639473915</v>
      </c>
      <c r="AE9" s="5">
        <f>(J$2-J9)/J$3</f>
        <v>0.66890006209065311</v>
      </c>
      <c r="AF9" s="5">
        <f>(K$2-K9)/K$3</f>
        <v>0.47604431746114928</v>
      </c>
      <c r="AG9" s="5"/>
      <c r="AH9" s="5">
        <f t="shared" si="2"/>
        <v>0.23768374091168709</v>
      </c>
      <c r="AI9" s="5">
        <f t="shared" si="3"/>
        <v>0.25989008485399279</v>
      </c>
      <c r="AJ9" s="5">
        <f t="shared" si="4"/>
        <v>-1.5117016920863249E-2</v>
      </c>
      <c r="AK9" s="5">
        <f t="shared" si="5"/>
        <v>0.5724721897759012</v>
      </c>
      <c r="AL9" s="8">
        <f t="shared" si="6"/>
        <v>0.9845935508785616</v>
      </c>
    </row>
    <row r="10" spans="1:38" x14ac:dyDescent="0.3">
      <c r="A10" s="2" t="s">
        <v>3</v>
      </c>
      <c r="B10" s="6">
        <v>14</v>
      </c>
      <c r="C10" s="6">
        <v>438</v>
      </c>
      <c r="D10" s="6">
        <v>410</v>
      </c>
      <c r="E10" s="6">
        <v>410</v>
      </c>
      <c r="F10" s="6">
        <v>411</v>
      </c>
      <c r="G10" s="6">
        <v>418</v>
      </c>
      <c r="H10" s="6">
        <v>419</v>
      </c>
      <c r="I10" s="6">
        <v>421</v>
      </c>
      <c r="J10" s="6">
        <v>413</v>
      </c>
      <c r="K10" s="6">
        <v>421</v>
      </c>
      <c r="L10" s="6"/>
      <c r="M10" s="7">
        <f>SUM($B10:B10)</f>
        <v>14</v>
      </c>
      <c r="N10" s="7">
        <f>SUM($B10:C10)</f>
        <v>452</v>
      </c>
      <c r="O10" s="7">
        <f>SUM($B10:D10)</f>
        <v>862</v>
      </c>
      <c r="P10" s="7">
        <f>SUM($B10:E10)</f>
        <v>1272</v>
      </c>
      <c r="Q10" s="7">
        <f>SUM($B10:F10)</f>
        <v>1683</v>
      </c>
      <c r="R10" s="7">
        <f>SUM($B10:G10)</f>
        <v>2101</v>
      </c>
      <c r="S10" s="7">
        <f>SUM($B10:H10)</f>
        <v>2520</v>
      </c>
      <c r="T10" s="7">
        <f>SUM($B10:I10)</f>
        <v>2941</v>
      </c>
      <c r="U10" s="7">
        <f>SUM($B10:J10)</f>
        <v>3354</v>
      </c>
      <c r="V10" s="7">
        <f>SUM($B10:K10)</f>
        <v>3775</v>
      </c>
      <c r="W10" s="7"/>
      <c r="X10" s="5">
        <f>(C$2-C10)/C$3</f>
        <v>-0.79705192213978793</v>
      </c>
      <c r="Y10" s="5">
        <f>(D$2-D10)/D$3</f>
        <v>0.58869843511854458</v>
      </c>
      <c r="Z10" s="5">
        <f>(E$2-E10)/E$3</f>
        <v>0.9041944301794651</v>
      </c>
      <c r="AA10" s="5">
        <f>(F$2-F10)/F$3</f>
        <v>1.3382148908581406</v>
      </c>
      <c r="AB10" s="5">
        <f>(G$2-G10)/G$3</f>
        <v>0.19295995479772721</v>
      </c>
      <c r="AC10" s="5">
        <f>(H$2-H10)/H$3</f>
        <v>0.24694951100186299</v>
      </c>
      <c r="AD10" s="5">
        <f>(I$2-I10)/I$3</f>
        <v>-0.16384135639473915</v>
      </c>
      <c r="AE10" s="5">
        <f>(J$2-J10)/J$3</f>
        <v>0.36789503414986008</v>
      </c>
      <c r="AF10" s="5">
        <f>(K$2-K10)/K$3</f>
        <v>0.30802867600427192</v>
      </c>
      <c r="AG10" s="5"/>
      <c r="AH10" s="5">
        <f t="shared" si="2"/>
        <v>0.33178307261948281</v>
      </c>
      <c r="AI10" s="5">
        <f t="shared" si="3"/>
        <v>0.50851395850409054</v>
      </c>
      <c r="AJ10" s="5">
        <f t="shared" si="4"/>
        <v>9.2022703134950354E-2</v>
      </c>
      <c r="AK10" s="5">
        <f t="shared" si="5"/>
        <v>0.337961855077066</v>
      </c>
      <c r="AL10" s="8">
        <f t="shared" si="6"/>
        <v>1.3382148908581406</v>
      </c>
    </row>
    <row r="11" spans="1:38" x14ac:dyDescent="0.3">
      <c r="A11" s="2" t="s">
        <v>10</v>
      </c>
      <c r="B11" s="6">
        <v>14</v>
      </c>
      <c r="C11" s="6">
        <v>417</v>
      </c>
      <c r="D11" s="6">
        <v>411</v>
      </c>
      <c r="E11" s="6">
        <v>419</v>
      </c>
      <c r="F11" s="6">
        <v>421</v>
      </c>
      <c r="G11" s="6">
        <v>418</v>
      </c>
      <c r="H11" s="6">
        <v>420</v>
      </c>
      <c r="I11" s="6">
        <v>421</v>
      </c>
      <c r="J11" s="6">
        <v>410</v>
      </c>
      <c r="K11" s="6">
        <v>427</v>
      </c>
      <c r="L11" s="6"/>
      <c r="M11" s="7">
        <f>SUM($B11:B11)</f>
        <v>14</v>
      </c>
      <c r="N11" s="7">
        <f>SUM($B11:C11)</f>
        <v>431</v>
      </c>
      <c r="O11" s="7">
        <f>SUM($B11:D11)</f>
        <v>842</v>
      </c>
      <c r="P11" s="7">
        <f>SUM($B11:E11)</f>
        <v>1261</v>
      </c>
      <c r="Q11" s="7">
        <f>SUM($B11:F11)</f>
        <v>1682</v>
      </c>
      <c r="R11" s="7">
        <f>SUM($B11:G11)</f>
        <v>2100</v>
      </c>
      <c r="S11" s="7">
        <f>SUM($B11:H11)</f>
        <v>2520</v>
      </c>
      <c r="T11" s="7">
        <f>SUM($B11:I11)</f>
        <v>2941</v>
      </c>
      <c r="U11" s="7">
        <f>SUM($B11:J11)</f>
        <v>3351</v>
      </c>
      <c r="V11" s="7">
        <f>SUM($B11:K11)</f>
        <v>3778</v>
      </c>
      <c r="W11" s="7"/>
      <c r="X11" s="5">
        <f>(C$2-C11)/C$3</f>
        <v>1.1721351796173352</v>
      </c>
      <c r="Y11" s="5">
        <f>(D$2-D11)/D$3</f>
        <v>0.4120889045829802</v>
      </c>
      <c r="Z11" s="5">
        <f>(E$2-E11)/E$3</f>
        <v>-0.57539645556875052</v>
      </c>
      <c r="AA11" s="5">
        <f>(F$2-F11)/F$3</f>
        <v>-0.30041558774366045</v>
      </c>
      <c r="AB11" s="5">
        <f>(G$2-G11)/G$3</f>
        <v>0.19295995479772721</v>
      </c>
      <c r="AC11" s="5">
        <f>(H$2-H11)/H$3</f>
        <v>6.1737377750463118E-2</v>
      </c>
      <c r="AD11" s="5">
        <f>(I$2-I11)/I$3</f>
        <v>-0.16384135639473915</v>
      </c>
      <c r="AE11" s="5">
        <f>(J$2-J11)/J$3</f>
        <v>0.66890006209065311</v>
      </c>
      <c r="AF11" s="5">
        <f>(K$2-K11)/K$3</f>
        <v>-0.70006517273699209</v>
      </c>
      <c r="AG11" s="5"/>
      <c r="AH11" s="5">
        <f t="shared" si="2"/>
        <v>8.5344767377224059E-2</v>
      </c>
      <c r="AI11" s="5">
        <f t="shared" si="3"/>
        <v>0.17710301022197611</v>
      </c>
      <c r="AJ11" s="5">
        <f t="shared" si="4"/>
        <v>3.0285325384483724E-2</v>
      </c>
      <c r="AK11" s="5">
        <f t="shared" si="5"/>
        <v>-1.5582555323169489E-2</v>
      </c>
      <c r="AL11" s="8">
        <f t="shared" si="6"/>
        <v>1.1721351796173352</v>
      </c>
    </row>
    <row r="12" spans="1:38" x14ac:dyDescent="0.3">
      <c r="A12" s="2" t="s">
        <v>7</v>
      </c>
      <c r="B12" s="6">
        <v>14</v>
      </c>
      <c r="C12" s="6">
        <v>439</v>
      </c>
      <c r="D12" s="6">
        <v>409</v>
      </c>
      <c r="E12" s="6">
        <v>418</v>
      </c>
      <c r="F12" s="6">
        <v>420</v>
      </c>
      <c r="G12" s="6">
        <v>416</v>
      </c>
      <c r="H12" s="6">
        <v>418</v>
      </c>
      <c r="I12" s="6">
        <v>414</v>
      </c>
      <c r="J12" s="6">
        <v>420</v>
      </c>
      <c r="K12" s="6">
        <v>414</v>
      </c>
      <c r="L12" s="6"/>
      <c r="M12" s="7">
        <f>SUM($B12:B12)</f>
        <v>14</v>
      </c>
      <c r="N12" s="7">
        <f>SUM($B12:C12)</f>
        <v>453</v>
      </c>
      <c r="O12" s="7">
        <f>SUM($B12:D12)</f>
        <v>862</v>
      </c>
      <c r="P12" s="7">
        <f>SUM($B12:E12)</f>
        <v>1280</v>
      </c>
      <c r="Q12" s="7">
        <f>SUM($B12:F12)</f>
        <v>1700</v>
      </c>
      <c r="R12" s="7">
        <f>SUM($B12:G12)</f>
        <v>2116</v>
      </c>
      <c r="S12" s="7">
        <f>SUM($B12:H12)</f>
        <v>2534</v>
      </c>
      <c r="T12" s="7">
        <f>SUM($B12:I12)</f>
        <v>2948</v>
      </c>
      <c r="U12" s="7">
        <f>SUM($B12:J12)</f>
        <v>3368</v>
      </c>
      <c r="V12" s="7">
        <f>SUM($B12:K12)</f>
        <v>3782</v>
      </c>
      <c r="W12" s="7"/>
      <c r="X12" s="5">
        <f>(C$2-C12)/C$3</f>
        <v>-0.89082273650917476</v>
      </c>
      <c r="Y12" s="5">
        <f>(D$2-D12)/D$3</f>
        <v>0.76530796565410897</v>
      </c>
      <c r="Z12" s="5">
        <f>(E$2-E12)/E$3</f>
        <v>-0.41099746826339323</v>
      </c>
      <c r="AA12" s="5">
        <f>(F$2-F12)/F$3</f>
        <v>-0.13655253988348032</v>
      </c>
      <c r="AB12" s="5">
        <f>(G$2-G12)/G$3</f>
        <v>0.46537400862980904</v>
      </c>
      <c r="AC12" s="5">
        <f>(H$2-H12)/H$3</f>
        <v>0.43216164425326287</v>
      </c>
      <c r="AD12" s="5">
        <f>(I$2-I12)/I$3</f>
        <v>0.89482586954051702</v>
      </c>
      <c r="AE12" s="5">
        <f>(J$2-J12)/J$3</f>
        <v>-0.33445003104532373</v>
      </c>
      <c r="AF12" s="5">
        <f>(K$2-K12)/K$3</f>
        <v>1.4841381662024133</v>
      </c>
      <c r="AG12" s="5"/>
      <c r="AH12" s="5">
        <f t="shared" si="2"/>
        <v>0.25210943095319327</v>
      </c>
      <c r="AI12" s="5">
        <f t="shared" si="3"/>
        <v>-0.16826619475048482</v>
      </c>
      <c r="AJ12" s="5">
        <f t="shared" si="4"/>
        <v>0.59745384080786301</v>
      </c>
      <c r="AK12" s="5">
        <f t="shared" si="5"/>
        <v>0.57484406757854478</v>
      </c>
      <c r="AL12" s="8">
        <f t="shared" si="6"/>
        <v>1.4841381662024133</v>
      </c>
    </row>
    <row r="13" spans="1:38" x14ac:dyDescent="0.3">
      <c r="A13" s="2" t="s">
        <v>29</v>
      </c>
      <c r="B13" s="6">
        <v>15</v>
      </c>
      <c r="C13" s="6">
        <v>427</v>
      </c>
      <c r="D13" s="6">
        <v>419</v>
      </c>
      <c r="E13" s="6">
        <v>412</v>
      </c>
      <c r="F13" s="6">
        <v>427</v>
      </c>
      <c r="G13" s="6">
        <v>416</v>
      </c>
      <c r="H13" s="6">
        <v>418</v>
      </c>
      <c r="I13" s="6">
        <v>415</v>
      </c>
      <c r="J13" s="6">
        <v>419</v>
      </c>
      <c r="K13" s="6">
        <v>418</v>
      </c>
      <c r="L13" s="6"/>
      <c r="M13" s="7">
        <f>SUM($B13:B13)</f>
        <v>15</v>
      </c>
      <c r="N13" s="7">
        <f>SUM($B13:C13)</f>
        <v>442</v>
      </c>
      <c r="O13" s="7">
        <f>SUM($B13:D13)</f>
        <v>861</v>
      </c>
      <c r="P13" s="7">
        <f>SUM($B13:E13)</f>
        <v>1273</v>
      </c>
      <c r="Q13" s="7">
        <f>SUM($B13:F13)</f>
        <v>1700</v>
      </c>
      <c r="R13" s="7">
        <f>SUM($B13:G13)</f>
        <v>2116</v>
      </c>
      <c r="S13" s="7">
        <f>SUM($B13:H13)</f>
        <v>2534</v>
      </c>
      <c r="T13" s="7">
        <f>SUM($B13:I13)</f>
        <v>2949</v>
      </c>
      <c r="U13" s="7">
        <f>SUM($B13:J13)</f>
        <v>3368</v>
      </c>
      <c r="V13" s="7">
        <f>SUM($B13:K13)</f>
        <v>3786</v>
      </c>
      <c r="W13" s="7"/>
      <c r="X13" s="5">
        <f>(C$2-C13)/C$3</f>
        <v>0.23442703592346703</v>
      </c>
      <c r="Y13" s="5">
        <f>(D$2-D13)/D$3</f>
        <v>-1.0007873397015348</v>
      </c>
      <c r="Z13" s="5">
        <f>(E$2-E13)/E$3</f>
        <v>0.57539645556875052</v>
      </c>
      <c r="AA13" s="5">
        <f>(F$2-F13)/F$3</f>
        <v>-1.2835938749047411</v>
      </c>
      <c r="AB13" s="5">
        <f>(G$2-G13)/G$3</f>
        <v>0.46537400862980904</v>
      </c>
      <c r="AC13" s="5">
        <f>(H$2-H13)/H$3</f>
        <v>0.43216164425326287</v>
      </c>
      <c r="AD13" s="5">
        <f>(I$2-I13)/I$3</f>
        <v>0.74358769440690897</v>
      </c>
      <c r="AE13" s="5">
        <f>(J$2-J13)/J$3</f>
        <v>-0.23411502173172605</v>
      </c>
      <c r="AF13" s="5">
        <f>(K$2-K13)/K$3</f>
        <v>0.81207560037490389</v>
      </c>
      <c r="AG13" s="5"/>
      <c r="AH13" s="5">
        <f t="shared" si="2"/>
        <v>8.2725133646566709E-2</v>
      </c>
      <c r="AI13" s="5">
        <f t="shared" si="3"/>
        <v>-0.36863943077851458</v>
      </c>
      <c r="AJ13" s="5">
        <f t="shared" si="4"/>
        <v>0.54704111576332692</v>
      </c>
      <c r="AK13" s="5">
        <f t="shared" si="5"/>
        <v>0.28898028932158892</v>
      </c>
      <c r="AL13" s="8">
        <f t="shared" si="6"/>
        <v>0.81207560037490389</v>
      </c>
    </row>
    <row r="14" spans="1:38" x14ac:dyDescent="0.3">
      <c r="A14" s="2" t="s">
        <v>2</v>
      </c>
      <c r="B14" s="6">
        <v>15</v>
      </c>
      <c r="C14" s="6">
        <v>438</v>
      </c>
      <c r="D14" s="6">
        <v>415</v>
      </c>
      <c r="E14" s="6">
        <v>415</v>
      </c>
      <c r="F14" s="6">
        <v>417</v>
      </c>
      <c r="G14" s="6">
        <v>416</v>
      </c>
      <c r="H14" s="6">
        <v>419</v>
      </c>
      <c r="I14" s="6">
        <v>414</v>
      </c>
      <c r="J14" s="6">
        <v>420</v>
      </c>
      <c r="K14" s="6">
        <v>419</v>
      </c>
      <c r="L14" s="6"/>
      <c r="M14" s="7">
        <f>SUM($B14:B14)</f>
        <v>15</v>
      </c>
      <c r="N14" s="7">
        <f>SUM($B14:C14)</f>
        <v>453</v>
      </c>
      <c r="O14" s="7">
        <f>SUM($B14:D14)</f>
        <v>868</v>
      </c>
      <c r="P14" s="7">
        <f>SUM($B14:E14)</f>
        <v>1283</v>
      </c>
      <c r="Q14" s="7">
        <f>SUM($B14:F14)</f>
        <v>1700</v>
      </c>
      <c r="R14" s="7">
        <f>SUM($B14:G14)</f>
        <v>2116</v>
      </c>
      <c r="S14" s="7">
        <f>SUM($B14:H14)</f>
        <v>2535</v>
      </c>
      <c r="T14" s="7">
        <f>SUM($B14:I14)</f>
        <v>2949</v>
      </c>
      <c r="U14" s="7">
        <f>SUM($B14:J14)</f>
        <v>3369</v>
      </c>
      <c r="V14" s="7">
        <f>SUM($B14:K14)</f>
        <v>3788</v>
      </c>
      <c r="W14" s="7"/>
      <c r="X14" s="5">
        <f>(C$2-C14)/C$3</f>
        <v>-0.79705192213978793</v>
      </c>
      <c r="Y14" s="5">
        <f>(D$2-D14)/D$3</f>
        <v>-0.29434921755927734</v>
      </c>
      <c r="Z14" s="5">
        <f>(E$2-E14)/E$3</f>
        <v>8.2199493652678646E-2</v>
      </c>
      <c r="AA14" s="5">
        <f>(F$2-F14)/F$3</f>
        <v>0.35503660369706003</v>
      </c>
      <c r="AB14" s="5">
        <f>(G$2-G14)/G$3</f>
        <v>0.46537400862980904</v>
      </c>
      <c r="AC14" s="5">
        <f>(H$2-H14)/H$3</f>
        <v>0.24694951100186299</v>
      </c>
      <c r="AD14" s="5">
        <f>(I$2-I14)/I$3</f>
        <v>0.89482586954051702</v>
      </c>
      <c r="AE14" s="5">
        <f>(J$2-J14)/J$3</f>
        <v>-0.33445003104532373</v>
      </c>
      <c r="AF14" s="5">
        <f>(K$2-K14)/K$3</f>
        <v>0.64405995891802659</v>
      </c>
      <c r="AG14" s="5"/>
      <c r="AH14" s="5">
        <f t="shared" si="2"/>
        <v>0.14028825274395171</v>
      </c>
      <c r="AI14" s="5">
        <f t="shared" si="3"/>
        <v>-0.16354126058733165</v>
      </c>
      <c r="AJ14" s="5">
        <f t="shared" si="4"/>
        <v>0.5357164630573964</v>
      </c>
      <c r="AK14" s="5">
        <f t="shared" si="5"/>
        <v>0.15480496393635143</v>
      </c>
      <c r="AL14" s="8">
        <f t="shared" si="6"/>
        <v>0.89482586954051702</v>
      </c>
    </row>
    <row r="15" spans="1:38" x14ac:dyDescent="0.3">
      <c r="A15" s="2" t="s">
        <v>11</v>
      </c>
      <c r="B15" s="6">
        <v>14</v>
      </c>
      <c r="C15" s="6">
        <v>444</v>
      </c>
      <c r="D15" s="6">
        <v>418</v>
      </c>
      <c r="E15" s="6">
        <v>421</v>
      </c>
      <c r="F15" s="6">
        <v>419</v>
      </c>
      <c r="G15" s="6">
        <v>417</v>
      </c>
      <c r="H15" s="6">
        <v>414</v>
      </c>
      <c r="I15" s="6">
        <v>419</v>
      </c>
      <c r="J15" s="6">
        <v>415</v>
      </c>
      <c r="K15" s="6">
        <v>426</v>
      </c>
      <c r="L15" s="6"/>
      <c r="M15" s="7">
        <f>SUM($B15:B15)</f>
        <v>14</v>
      </c>
      <c r="N15" s="7">
        <f>SUM($B15:C15)</f>
        <v>458</v>
      </c>
      <c r="O15" s="7">
        <f>SUM($B15:D15)</f>
        <v>876</v>
      </c>
      <c r="P15" s="7">
        <f>SUM($B15:E15)</f>
        <v>1297</v>
      </c>
      <c r="Q15" s="7">
        <f>SUM($B15:F15)</f>
        <v>1716</v>
      </c>
      <c r="R15" s="7">
        <f>SUM($B15:G15)</f>
        <v>2133</v>
      </c>
      <c r="S15" s="7">
        <f>SUM($B15:H15)</f>
        <v>2547</v>
      </c>
      <c r="T15" s="7">
        <f>SUM($B15:I15)</f>
        <v>2966</v>
      </c>
      <c r="U15" s="7">
        <f>SUM($B15:J15)</f>
        <v>3381</v>
      </c>
      <c r="V15" s="7">
        <f>SUM($B15:K15)</f>
        <v>3807</v>
      </c>
      <c r="W15" s="7"/>
      <c r="X15" s="5">
        <f>(C$2-C15)/C$3</f>
        <v>-1.3596768083561088</v>
      </c>
      <c r="Y15" s="5">
        <f>(D$2-D15)/D$3</f>
        <v>-0.8241778091659705</v>
      </c>
      <c r="Z15" s="5">
        <f>(E$2-E15)/E$3</f>
        <v>-0.9041944301794651</v>
      </c>
      <c r="AA15" s="5">
        <f>(F$2-F15)/F$3</f>
        <v>2.7310507976699788E-2</v>
      </c>
      <c r="AB15" s="5">
        <f>(G$2-G15)/G$3</f>
        <v>0.32916698171376813</v>
      </c>
      <c r="AC15" s="5">
        <f>(H$2-H15)/H$3</f>
        <v>1.1730101772588624</v>
      </c>
      <c r="AD15" s="5">
        <f>(I$2-I15)/I$3</f>
        <v>0.13863499387247688</v>
      </c>
      <c r="AE15" s="5">
        <f>(J$2-J15)/J$3</f>
        <v>0.16722501552266472</v>
      </c>
      <c r="AF15" s="5">
        <f>(K$2-K15)/K$3</f>
        <v>-0.53204953128011478</v>
      </c>
      <c r="AG15" s="5"/>
      <c r="AH15" s="5">
        <f t="shared" si="2"/>
        <v>-0.19830565584857643</v>
      </c>
      <c r="AI15" s="5">
        <f t="shared" si="3"/>
        <v>-0.76518463493121125</v>
      </c>
      <c r="AJ15" s="5">
        <f t="shared" si="4"/>
        <v>0.54693738428170247</v>
      </c>
      <c r="AK15" s="5">
        <f t="shared" si="5"/>
        <v>-0.18241225787872503</v>
      </c>
      <c r="AL15" s="8">
        <f t="shared" si="6"/>
        <v>1.1730101772588624</v>
      </c>
    </row>
    <row r="16" spans="1:38" x14ac:dyDescent="0.3">
      <c r="A16" s="2" t="s">
        <v>27</v>
      </c>
      <c r="B16" s="6">
        <v>14</v>
      </c>
      <c r="C16" s="6">
        <v>426</v>
      </c>
      <c r="D16" s="6">
        <v>421</v>
      </c>
      <c r="E16" s="6">
        <v>420</v>
      </c>
      <c r="F16" s="6">
        <v>423</v>
      </c>
      <c r="G16" s="6">
        <v>429</v>
      </c>
      <c r="H16" s="6">
        <v>435</v>
      </c>
      <c r="I16" s="6">
        <v>439</v>
      </c>
      <c r="J16" s="6">
        <v>435</v>
      </c>
      <c r="K16" s="6">
        <v>428</v>
      </c>
      <c r="L16" s="6"/>
      <c r="M16" s="7">
        <f>SUM($B16:B16)</f>
        <v>14</v>
      </c>
      <c r="N16" s="7">
        <f>SUM($B16:C16)</f>
        <v>440</v>
      </c>
      <c r="O16" s="7">
        <f>SUM($B16:D16)</f>
        <v>861</v>
      </c>
      <c r="P16" s="7">
        <f>SUM($B16:E16)</f>
        <v>1281</v>
      </c>
      <c r="Q16" s="7">
        <f>SUM($B16:F16)</f>
        <v>1704</v>
      </c>
      <c r="R16" s="7">
        <f>SUM($B16:G16)</f>
        <v>2133</v>
      </c>
      <c r="S16" s="7">
        <f>SUM($B16:H16)</f>
        <v>2568</v>
      </c>
      <c r="T16" s="7">
        <f>SUM($B16:I16)</f>
        <v>3007</v>
      </c>
      <c r="U16" s="7">
        <f>SUM($B16:J16)</f>
        <v>3442</v>
      </c>
      <c r="V16" s="7">
        <f>SUM($B16:K16)</f>
        <v>3870</v>
      </c>
      <c r="W16" s="7"/>
      <c r="X16" s="5">
        <f>(C$2-C16)/C$3</f>
        <v>0.32819785029285387</v>
      </c>
      <c r="Y16" s="5">
        <f>(D$2-D16)/D$3</f>
        <v>-1.3540064007726635</v>
      </c>
      <c r="Z16" s="5">
        <f>(E$2-E16)/E$3</f>
        <v>-0.73979544287410781</v>
      </c>
      <c r="AA16" s="5">
        <f>(F$2-F16)/F$3</f>
        <v>-0.62814168346402066</v>
      </c>
      <c r="AB16" s="5">
        <f>(G$2-G16)/G$3</f>
        <v>-1.3053173412787229</v>
      </c>
      <c r="AC16" s="5">
        <f>(H$2-H16)/H$3</f>
        <v>-2.7164446210205351</v>
      </c>
      <c r="AD16" s="5">
        <f>(I$2-I16)/I$3</f>
        <v>-2.8861285087996835</v>
      </c>
      <c r="AE16" s="5">
        <f>(J$2-J16)/J$3</f>
        <v>-1.8394751707492891</v>
      </c>
      <c r="AF16" s="5">
        <f>(K$2-K16)/K$3</f>
        <v>-0.8680808141938694</v>
      </c>
      <c r="AG16" s="5"/>
      <c r="AH16" s="5">
        <f t="shared" si="2"/>
        <v>-1.3343546814288931</v>
      </c>
      <c r="AI16" s="5">
        <f t="shared" si="3"/>
        <v>-0.59843641920448454</v>
      </c>
      <c r="AJ16" s="5">
        <f t="shared" si="4"/>
        <v>-2.3026301570329806</v>
      </c>
      <c r="AK16" s="5">
        <f t="shared" si="5"/>
        <v>-1.3537779924715792</v>
      </c>
      <c r="AL16" s="8">
        <f t="shared" si="6"/>
        <v>0.32819785029285387</v>
      </c>
    </row>
    <row r="17" spans="1:38" x14ac:dyDescent="0.3">
      <c r="A17" s="2" t="s">
        <v>12</v>
      </c>
      <c r="B17" s="6">
        <v>15</v>
      </c>
      <c r="C17" s="6">
        <v>443</v>
      </c>
      <c r="D17" s="6">
        <v>418</v>
      </c>
      <c r="E17" s="6">
        <v>426</v>
      </c>
      <c r="F17" s="6">
        <v>425</v>
      </c>
      <c r="G17" s="6">
        <v>438</v>
      </c>
      <c r="H17" s="6">
        <v>425</v>
      </c>
      <c r="I17" s="6">
        <v>419</v>
      </c>
      <c r="J17" s="6">
        <v>433</v>
      </c>
      <c r="K17" s="6">
        <v>434</v>
      </c>
      <c r="L17" s="6"/>
      <c r="M17" s="7">
        <f>SUM($B17:B17)</f>
        <v>15</v>
      </c>
      <c r="N17" s="7">
        <f>SUM($B17:C17)</f>
        <v>458</v>
      </c>
      <c r="O17" s="7">
        <f>SUM($B17:D17)</f>
        <v>876</v>
      </c>
      <c r="P17" s="7">
        <f>SUM($B17:E17)</f>
        <v>1302</v>
      </c>
      <c r="Q17" s="7">
        <f>SUM($B17:F17)</f>
        <v>1727</v>
      </c>
      <c r="R17" s="7">
        <f>SUM($B17:G17)</f>
        <v>2165</v>
      </c>
      <c r="S17" s="7">
        <f>SUM($B17:H17)</f>
        <v>2590</v>
      </c>
      <c r="T17" s="7">
        <f>SUM($B17:I17)</f>
        <v>3009</v>
      </c>
      <c r="U17" s="7">
        <f>SUM($B17:J17)</f>
        <v>3442</v>
      </c>
      <c r="V17" s="7">
        <f>SUM($B17:K17)</f>
        <v>3876</v>
      </c>
      <c r="W17" s="7"/>
      <c r="X17" s="5">
        <f>(C$2-C17)/C$3</f>
        <v>-1.2659059939867221</v>
      </c>
      <c r="Y17" s="5">
        <f>(D$2-D17)/D$3</f>
        <v>-0.8241778091659705</v>
      </c>
      <c r="Z17" s="5">
        <f>(E$2-E17)/E$3</f>
        <v>-1.7261893667062516</v>
      </c>
      <c r="AA17" s="5">
        <f>(F$2-F17)/F$3</f>
        <v>-0.95586777918438082</v>
      </c>
      <c r="AB17" s="5">
        <f>(G$2-G17)/G$3</f>
        <v>-2.5311805835230912</v>
      </c>
      <c r="AC17" s="5">
        <f>(H$2-H17)/H$3</f>
        <v>-0.86432328850653628</v>
      </c>
      <c r="AD17" s="5">
        <f>(I$2-I17)/I$3</f>
        <v>0.13863499387247688</v>
      </c>
      <c r="AE17" s="5">
        <f>(J$2-J17)/J$3</f>
        <v>-1.6388051521220937</v>
      </c>
      <c r="AF17" s="5">
        <f>(K$2-K17)/K$3</f>
        <v>-1.8761746629351335</v>
      </c>
      <c r="AG17" s="5"/>
      <c r="AH17" s="5">
        <f t="shared" si="2"/>
        <v>-1.2826655158064115</v>
      </c>
      <c r="AI17" s="5">
        <f t="shared" si="3"/>
        <v>-1.1930352372608313</v>
      </c>
      <c r="AJ17" s="5">
        <f t="shared" si="4"/>
        <v>-1.0856229593857167</v>
      </c>
      <c r="AK17" s="5">
        <f t="shared" si="5"/>
        <v>-1.7574899075286137</v>
      </c>
      <c r="AL17" s="8">
        <f t="shared" si="6"/>
        <v>0.13863499387247688</v>
      </c>
    </row>
    <row r="18" spans="1:38" s="1" customFormat="1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AL18"/>
    </row>
    <row r="20" spans="1:38" s="1" customFormat="1" x14ac:dyDescent="0.3">
      <c r="A20" s="2" t="str">
        <f>A6</f>
        <v>van der Poel Mathieu</v>
      </c>
      <c r="B20" s="7">
        <f t="shared" ref="B20:V30" si="7">B6-MIN(B$6:B$10)</f>
        <v>0</v>
      </c>
      <c r="C20" s="7">
        <f t="shared" si="7"/>
        <v>0</v>
      </c>
      <c r="D20" s="7">
        <f t="shared" si="7"/>
        <v>0</v>
      </c>
      <c r="E20" s="7">
        <f t="shared" si="7"/>
        <v>0</v>
      </c>
      <c r="F20" s="7">
        <f t="shared" si="7"/>
        <v>0</v>
      </c>
      <c r="G20" s="7">
        <f t="shared" si="7"/>
        <v>0</v>
      </c>
      <c r="H20" s="7">
        <f t="shared" si="7"/>
        <v>0</v>
      </c>
      <c r="I20" s="7">
        <f t="shared" si="7"/>
        <v>0</v>
      </c>
      <c r="J20" s="7">
        <f t="shared" si="7"/>
        <v>17</v>
      </c>
      <c r="K20" s="7">
        <f t="shared" si="7"/>
        <v>12</v>
      </c>
      <c r="L20" s="7"/>
      <c r="M20" s="7">
        <f t="shared" si="7"/>
        <v>0</v>
      </c>
      <c r="N20" s="7">
        <f t="shared" si="7"/>
        <v>0</v>
      </c>
      <c r="O20" s="7">
        <f t="shared" si="7"/>
        <v>0</v>
      </c>
      <c r="P20" s="7">
        <f t="shared" si="7"/>
        <v>0</v>
      </c>
      <c r="Q20" s="7">
        <f t="shared" si="7"/>
        <v>0</v>
      </c>
      <c r="R20" s="7">
        <f t="shared" si="7"/>
        <v>0</v>
      </c>
      <c r="S20" s="7">
        <f t="shared" si="7"/>
        <v>0</v>
      </c>
      <c r="T20" s="7">
        <f t="shared" si="7"/>
        <v>0</v>
      </c>
      <c r="U20" s="7">
        <f t="shared" si="7"/>
        <v>0</v>
      </c>
      <c r="V20" s="7">
        <f t="shared" si="7"/>
        <v>0</v>
      </c>
      <c r="W20" s="7"/>
      <c r="AL20"/>
    </row>
    <row r="21" spans="1:38" s="1" customFormat="1" x14ac:dyDescent="0.3">
      <c r="A21" s="2" t="str">
        <f t="shared" ref="A21:A30" si="8">A7</f>
        <v>van Aert Wout</v>
      </c>
      <c r="B21" s="7">
        <f t="shared" si="7"/>
        <v>0</v>
      </c>
      <c r="C21" s="7">
        <f t="shared" si="7"/>
        <v>14</v>
      </c>
      <c r="D21" s="7">
        <f t="shared" si="7"/>
        <v>16</v>
      </c>
      <c r="E21" s="7">
        <f t="shared" si="7"/>
        <v>2</v>
      </c>
      <c r="F21" s="7">
        <f t="shared" si="7"/>
        <v>6</v>
      </c>
      <c r="G21" s="7">
        <f t="shared" si="7"/>
        <v>10</v>
      </c>
      <c r="H21" s="7">
        <f t="shared" si="7"/>
        <v>6</v>
      </c>
      <c r="I21" s="7">
        <f t="shared" si="7"/>
        <v>3</v>
      </c>
      <c r="J21" s="7">
        <f t="shared" si="7"/>
        <v>0</v>
      </c>
      <c r="K21" s="7">
        <f t="shared" si="7"/>
        <v>10</v>
      </c>
      <c r="L21" s="7"/>
      <c r="M21" s="7">
        <f t="shared" si="7"/>
        <v>0</v>
      </c>
      <c r="N21" s="7">
        <f t="shared" si="7"/>
        <v>14</v>
      </c>
      <c r="O21" s="7">
        <f t="shared" si="7"/>
        <v>30</v>
      </c>
      <c r="P21" s="7">
        <f t="shared" si="7"/>
        <v>32</v>
      </c>
      <c r="Q21" s="7">
        <f t="shared" si="7"/>
        <v>38</v>
      </c>
      <c r="R21" s="7">
        <f t="shared" si="7"/>
        <v>48</v>
      </c>
      <c r="S21" s="7">
        <f t="shared" si="7"/>
        <v>54</v>
      </c>
      <c r="T21" s="7">
        <f t="shared" si="7"/>
        <v>57</v>
      </c>
      <c r="U21" s="7">
        <f t="shared" si="7"/>
        <v>40</v>
      </c>
      <c r="V21" s="7">
        <f t="shared" si="7"/>
        <v>38</v>
      </c>
      <c r="W21" s="7"/>
      <c r="AL21"/>
    </row>
    <row r="22" spans="1:38" s="1" customFormat="1" x14ac:dyDescent="0.3">
      <c r="A22" s="2" t="str">
        <f t="shared" si="8"/>
        <v>van der Haar Lars</v>
      </c>
      <c r="B22" s="7">
        <f t="shared" si="7"/>
        <v>0</v>
      </c>
      <c r="C22" s="7">
        <f t="shared" si="7"/>
        <v>1</v>
      </c>
      <c r="D22" s="7">
        <f t="shared" si="7"/>
        <v>8</v>
      </c>
      <c r="E22" s="7">
        <f t="shared" si="7"/>
        <v>12</v>
      </c>
      <c r="F22" s="7">
        <f t="shared" si="7"/>
        <v>17</v>
      </c>
      <c r="G22" s="7">
        <f t="shared" si="7"/>
        <v>9</v>
      </c>
      <c r="H22" s="7">
        <f t="shared" si="7"/>
        <v>5</v>
      </c>
      <c r="I22" s="7">
        <f t="shared" si="7"/>
        <v>5</v>
      </c>
      <c r="J22" s="7">
        <f t="shared" si="7"/>
        <v>11</v>
      </c>
      <c r="K22" s="7">
        <f t="shared" si="7"/>
        <v>0</v>
      </c>
      <c r="L22" s="7"/>
      <c r="M22" s="7">
        <f t="shared" si="7"/>
        <v>0</v>
      </c>
      <c r="N22" s="7">
        <f t="shared" si="7"/>
        <v>1</v>
      </c>
      <c r="O22" s="7">
        <f t="shared" si="7"/>
        <v>9</v>
      </c>
      <c r="P22" s="7">
        <f t="shared" si="7"/>
        <v>21</v>
      </c>
      <c r="Q22" s="7">
        <f t="shared" si="7"/>
        <v>38</v>
      </c>
      <c r="R22" s="7">
        <f t="shared" si="7"/>
        <v>47</v>
      </c>
      <c r="S22" s="7">
        <f t="shared" si="7"/>
        <v>52</v>
      </c>
      <c r="T22" s="7">
        <f t="shared" si="7"/>
        <v>57</v>
      </c>
      <c r="U22" s="7">
        <f t="shared" si="7"/>
        <v>51</v>
      </c>
      <c r="V22" s="7">
        <f t="shared" si="7"/>
        <v>39</v>
      </c>
      <c r="W22" s="7"/>
      <c r="AL22"/>
    </row>
    <row r="23" spans="1:38" s="1" customFormat="1" x14ac:dyDescent="0.3">
      <c r="A23" s="2" t="str">
        <f t="shared" si="8"/>
        <v>Sweeck Laurens</v>
      </c>
      <c r="B23" s="7">
        <f t="shared" si="7"/>
        <v>0</v>
      </c>
      <c r="C23" s="7">
        <f t="shared" si="7"/>
        <v>3</v>
      </c>
      <c r="D23" s="7">
        <f t="shared" si="7"/>
        <v>7</v>
      </c>
      <c r="E23" s="7">
        <f t="shared" si="7"/>
        <v>11</v>
      </c>
      <c r="F23" s="7">
        <f t="shared" si="7"/>
        <v>16</v>
      </c>
      <c r="G23" s="7">
        <f t="shared" si="7"/>
        <v>10</v>
      </c>
      <c r="H23" s="7">
        <f t="shared" si="7"/>
        <v>5</v>
      </c>
      <c r="I23" s="7">
        <f t="shared" si="7"/>
        <v>5</v>
      </c>
      <c r="J23" s="7">
        <f t="shared" si="7"/>
        <v>11</v>
      </c>
      <c r="K23" s="7">
        <f t="shared" si="7"/>
        <v>5</v>
      </c>
      <c r="L23" s="7"/>
      <c r="M23" s="7">
        <f t="shared" si="7"/>
        <v>0</v>
      </c>
      <c r="N23" s="7">
        <f t="shared" si="7"/>
        <v>3</v>
      </c>
      <c r="O23" s="7">
        <f t="shared" si="7"/>
        <v>10</v>
      </c>
      <c r="P23" s="7">
        <f t="shared" si="7"/>
        <v>21</v>
      </c>
      <c r="Q23" s="7">
        <f t="shared" si="7"/>
        <v>37</v>
      </c>
      <c r="R23" s="7">
        <f t="shared" si="7"/>
        <v>47</v>
      </c>
      <c r="S23" s="7">
        <f t="shared" si="7"/>
        <v>52</v>
      </c>
      <c r="T23" s="7">
        <f t="shared" si="7"/>
        <v>57</v>
      </c>
      <c r="U23" s="7">
        <f t="shared" si="7"/>
        <v>51</v>
      </c>
      <c r="V23" s="7">
        <f t="shared" si="7"/>
        <v>44</v>
      </c>
      <c r="W23" s="7"/>
      <c r="AL23"/>
    </row>
    <row r="24" spans="1:38" s="1" customFormat="1" x14ac:dyDescent="0.3">
      <c r="A24" s="2" t="str">
        <f t="shared" si="8"/>
        <v>Vanthourenhout Michael</v>
      </c>
      <c r="B24" s="7">
        <f t="shared" si="7"/>
        <v>0</v>
      </c>
      <c r="C24" s="7">
        <f t="shared" si="7"/>
        <v>22</v>
      </c>
      <c r="D24" s="7">
        <f t="shared" si="7"/>
        <v>8</v>
      </c>
      <c r="E24" s="7">
        <f t="shared" si="7"/>
        <v>5</v>
      </c>
      <c r="F24" s="7">
        <f t="shared" si="7"/>
        <v>4</v>
      </c>
      <c r="G24" s="7">
        <f t="shared" si="7"/>
        <v>9</v>
      </c>
      <c r="H24" s="7">
        <f t="shared" si="7"/>
        <v>4</v>
      </c>
      <c r="I24" s="7">
        <f t="shared" si="7"/>
        <v>5</v>
      </c>
      <c r="J24" s="7">
        <f t="shared" si="7"/>
        <v>14</v>
      </c>
      <c r="K24" s="7">
        <f t="shared" si="7"/>
        <v>6</v>
      </c>
      <c r="L24" s="7"/>
      <c r="M24" s="7">
        <f t="shared" si="7"/>
        <v>0</v>
      </c>
      <c r="N24" s="7">
        <f t="shared" si="7"/>
        <v>22</v>
      </c>
      <c r="O24" s="7">
        <f t="shared" si="7"/>
        <v>30</v>
      </c>
      <c r="P24" s="7">
        <f t="shared" si="7"/>
        <v>35</v>
      </c>
      <c r="Q24" s="7">
        <f t="shared" si="7"/>
        <v>39</v>
      </c>
      <c r="R24" s="7">
        <f t="shared" si="7"/>
        <v>48</v>
      </c>
      <c r="S24" s="7">
        <f t="shared" si="7"/>
        <v>52</v>
      </c>
      <c r="T24" s="7">
        <f t="shared" si="7"/>
        <v>57</v>
      </c>
      <c r="U24" s="7">
        <f t="shared" si="7"/>
        <v>54</v>
      </c>
      <c r="V24" s="7">
        <f t="shared" si="7"/>
        <v>48</v>
      </c>
      <c r="W24" s="7"/>
      <c r="AL24"/>
    </row>
    <row r="25" spans="1:38" s="1" customFormat="1" x14ac:dyDescent="0.3">
      <c r="A25" s="2" t="str">
        <f t="shared" si="8"/>
        <v>van Kessel Corne</v>
      </c>
      <c r="B25" s="7">
        <f t="shared" si="7"/>
        <v>0</v>
      </c>
      <c r="C25" s="7">
        <f t="shared" si="7"/>
        <v>1</v>
      </c>
      <c r="D25" s="7">
        <f t="shared" si="7"/>
        <v>9</v>
      </c>
      <c r="E25" s="7">
        <f t="shared" si="7"/>
        <v>14</v>
      </c>
      <c r="F25" s="7">
        <f t="shared" si="7"/>
        <v>14</v>
      </c>
      <c r="G25" s="7">
        <f t="shared" si="7"/>
        <v>9</v>
      </c>
      <c r="H25" s="7">
        <f t="shared" si="7"/>
        <v>5</v>
      </c>
      <c r="I25" s="7">
        <f t="shared" si="7"/>
        <v>5</v>
      </c>
      <c r="J25" s="7">
        <f t="shared" si="7"/>
        <v>11</v>
      </c>
      <c r="K25" s="7">
        <f t="shared" si="7"/>
        <v>12</v>
      </c>
      <c r="L25" s="7"/>
      <c r="M25" s="7">
        <f t="shared" si="7"/>
        <v>0</v>
      </c>
      <c r="N25" s="7">
        <f t="shared" si="7"/>
        <v>1</v>
      </c>
      <c r="O25" s="7">
        <f t="shared" si="7"/>
        <v>10</v>
      </c>
      <c r="P25" s="7">
        <f t="shared" si="7"/>
        <v>24</v>
      </c>
      <c r="Q25" s="7">
        <f t="shared" si="7"/>
        <v>38</v>
      </c>
      <c r="R25" s="7">
        <f t="shared" si="7"/>
        <v>47</v>
      </c>
      <c r="S25" s="7">
        <f t="shared" si="7"/>
        <v>52</v>
      </c>
      <c r="T25" s="7">
        <f t="shared" si="7"/>
        <v>57</v>
      </c>
      <c r="U25" s="7">
        <f t="shared" si="7"/>
        <v>51</v>
      </c>
      <c r="V25" s="7">
        <f t="shared" si="7"/>
        <v>51</v>
      </c>
      <c r="W25" s="7"/>
      <c r="AL25"/>
    </row>
    <row r="26" spans="1:38" s="1" customFormat="1" x14ac:dyDescent="0.3">
      <c r="A26" s="2" t="str">
        <f t="shared" si="8"/>
        <v>Aerts Toon</v>
      </c>
      <c r="B26" s="7">
        <f t="shared" si="7"/>
        <v>0</v>
      </c>
      <c r="C26" s="7">
        <f t="shared" si="7"/>
        <v>23</v>
      </c>
      <c r="D26" s="7">
        <f t="shared" si="7"/>
        <v>7</v>
      </c>
      <c r="E26" s="7">
        <f t="shared" si="7"/>
        <v>13</v>
      </c>
      <c r="F26" s="7">
        <f t="shared" si="7"/>
        <v>13</v>
      </c>
      <c r="G26" s="7">
        <f t="shared" si="7"/>
        <v>7</v>
      </c>
      <c r="H26" s="7">
        <f t="shared" si="7"/>
        <v>3</v>
      </c>
      <c r="I26" s="7">
        <f t="shared" si="7"/>
        <v>-2</v>
      </c>
      <c r="J26" s="7">
        <f t="shared" si="7"/>
        <v>21</v>
      </c>
      <c r="K26" s="7">
        <f t="shared" si="7"/>
        <v>-1</v>
      </c>
      <c r="L26" s="7"/>
      <c r="M26" s="7">
        <f t="shared" si="7"/>
        <v>0</v>
      </c>
      <c r="N26" s="7">
        <f t="shared" si="7"/>
        <v>23</v>
      </c>
      <c r="O26" s="7">
        <f t="shared" si="7"/>
        <v>30</v>
      </c>
      <c r="P26" s="7">
        <f t="shared" si="7"/>
        <v>43</v>
      </c>
      <c r="Q26" s="7">
        <f t="shared" si="7"/>
        <v>56</v>
      </c>
      <c r="R26" s="7">
        <f t="shared" si="7"/>
        <v>63</v>
      </c>
      <c r="S26" s="7">
        <f t="shared" si="7"/>
        <v>66</v>
      </c>
      <c r="T26" s="7">
        <f t="shared" si="7"/>
        <v>64</v>
      </c>
      <c r="U26" s="7">
        <f t="shared" si="7"/>
        <v>68</v>
      </c>
      <c r="V26" s="7">
        <f t="shared" si="7"/>
        <v>55</v>
      </c>
      <c r="W26" s="7"/>
      <c r="AL26"/>
    </row>
    <row r="27" spans="1:38" s="1" customFormat="1" x14ac:dyDescent="0.3">
      <c r="A27" s="2" t="str">
        <f t="shared" si="8"/>
        <v>Vermeersch Gianni</v>
      </c>
      <c r="B27" s="7">
        <f t="shared" si="7"/>
        <v>1</v>
      </c>
      <c r="C27" s="7">
        <f t="shared" si="7"/>
        <v>11</v>
      </c>
      <c r="D27" s="7">
        <f t="shared" si="7"/>
        <v>17</v>
      </c>
      <c r="E27" s="7">
        <f t="shared" si="7"/>
        <v>7</v>
      </c>
      <c r="F27" s="7">
        <f t="shared" si="7"/>
        <v>20</v>
      </c>
      <c r="G27" s="7">
        <f t="shared" si="7"/>
        <v>7</v>
      </c>
      <c r="H27" s="7">
        <f t="shared" si="7"/>
        <v>3</v>
      </c>
      <c r="I27" s="7">
        <f t="shared" si="7"/>
        <v>-1</v>
      </c>
      <c r="J27" s="7">
        <f t="shared" si="7"/>
        <v>20</v>
      </c>
      <c r="K27" s="7">
        <f t="shared" si="7"/>
        <v>3</v>
      </c>
      <c r="L27" s="7"/>
      <c r="M27" s="7">
        <f t="shared" si="7"/>
        <v>1</v>
      </c>
      <c r="N27" s="7">
        <f t="shared" si="7"/>
        <v>12</v>
      </c>
      <c r="O27" s="7">
        <f t="shared" si="7"/>
        <v>29</v>
      </c>
      <c r="P27" s="7">
        <f t="shared" si="7"/>
        <v>36</v>
      </c>
      <c r="Q27" s="7">
        <f t="shared" si="7"/>
        <v>56</v>
      </c>
      <c r="R27" s="7">
        <f t="shared" si="7"/>
        <v>63</v>
      </c>
      <c r="S27" s="7">
        <f t="shared" si="7"/>
        <v>66</v>
      </c>
      <c r="T27" s="7">
        <f t="shared" si="7"/>
        <v>65</v>
      </c>
      <c r="U27" s="7">
        <f t="shared" si="7"/>
        <v>68</v>
      </c>
      <c r="V27" s="7">
        <f t="shared" si="7"/>
        <v>59</v>
      </c>
      <c r="W27" s="7"/>
      <c r="AL27"/>
    </row>
    <row r="28" spans="1:38" s="1" customFormat="1" x14ac:dyDescent="0.3">
      <c r="A28" s="2" t="str">
        <f t="shared" si="8"/>
        <v>Pidcock Thomas</v>
      </c>
      <c r="B28" s="7">
        <f t="shared" si="7"/>
        <v>1</v>
      </c>
      <c r="C28" s="7">
        <f t="shared" si="7"/>
        <v>22</v>
      </c>
      <c r="D28" s="7">
        <f t="shared" si="7"/>
        <v>13</v>
      </c>
      <c r="E28" s="7">
        <f t="shared" si="7"/>
        <v>10</v>
      </c>
      <c r="F28" s="7">
        <f t="shared" si="7"/>
        <v>10</v>
      </c>
      <c r="G28" s="7">
        <f t="shared" si="7"/>
        <v>7</v>
      </c>
      <c r="H28" s="7">
        <f t="shared" si="7"/>
        <v>4</v>
      </c>
      <c r="I28" s="7">
        <f t="shared" si="7"/>
        <v>-2</v>
      </c>
      <c r="J28" s="7">
        <f t="shared" si="7"/>
        <v>21</v>
      </c>
      <c r="K28" s="7">
        <f t="shared" si="7"/>
        <v>4</v>
      </c>
      <c r="L28" s="7"/>
      <c r="M28" s="7">
        <f t="shared" si="7"/>
        <v>1</v>
      </c>
      <c r="N28" s="7">
        <f t="shared" si="7"/>
        <v>23</v>
      </c>
      <c r="O28" s="7">
        <f t="shared" si="7"/>
        <v>36</v>
      </c>
      <c r="P28" s="7">
        <f t="shared" si="7"/>
        <v>46</v>
      </c>
      <c r="Q28" s="7">
        <f t="shared" si="7"/>
        <v>56</v>
      </c>
      <c r="R28" s="7">
        <f t="shared" si="7"/>
        <v>63</v>
      </c>
      <c r="S28" s="7">
        <f t="shared" si="7"/>
        <v>67</v>
      </c>
      <c r="T28" s="7">
        <f t="shared" si="7"/>
        <v>65</v>
      </c>
      <c r="U28" s="7">
        <f t="shared" si="7"/>
        <v>69</v>
      </c>
      <c r="V28" s="7">
        <f t="shared" si="7"/>
        <v>61</v>
      </c>
      <c r="W28" s="7"/>
      <c r="AL28"/>
    </row>
    <row r="29" spans="1:38" s="1" customFormat="1" x14ac:dyDescent="0.3">
      <c r="A29" s="2" t="str">
        <f t="shared" si="8"/>
        <v>Kamp Ryan</v>
      </c>
      <c r="B29" s="7">
        <f t="shared" si="7"/>
        <v>0</v>
      </c>
      <c r="C29" s="7">
        <f t="shared" si="7"/>
        <v>28</v>
      </c>
      <c r="D29" s="7">
        <f t="shared" si="7"/>
        <v>16</v>
      </c>
      <c r="E29" s="7">
        <f t="shared" si="7"/>
        <v>16</v>
      </c>
      <c r="F29" s="7">
        <f t="shared" si="7"/>
        <v>12</v>
      </c>
      <c r="G29" s="7">
        <f t="shared" si="7"/>
        <v>8</v>
      </c>
      <c r="H29" s="7">
        <f t="shared" si="7"/>
        <v>-1</v>
      </c>
      <c r="I29" s="7">
        <f t="shared" si="7"/>
        <v>3</v>
      </c>
      <c r="J29" s="7">
        <f t="shared" si="7"/>
        <v>16</v>
      </c>
      <c r="K29" s="7">
        <f t="shared" si="7"/>
        <v>11</v>
      </c>
      <c r="L29" s="7"/>
      <c r="M29" s="7">
        <f t="shared" si="7"/>
        <v>0</v>
      </c>
      <c r="N29" s="7">
        <f t="shared" si="7"/>
        <v>28</v>
      </c>
      <c r="O29" s="7">
        <f t="shared" si="7"/>
        <v>44</v>
      </c>
      <c r="P29" s="7">
        <f t="shared" si="7"/>
        <v>60</v>
      </c>
      <c r="Q29" s="7">
        <f t="shared" si="7"/>
        <v>72</v>
      </c>
      <c r="R29" s="7">
        <f t="shared" si="7"/>
        <v>80</v>
      </c>
      <c r="S29" s="7">
        <f t="shared" si="7"/>
        <v>79</v>
      </c>
      <c r="T29" s="7">
        <f t="shared" si="7"/>
        <v>82</v>
      </c>
      <c r="U29" s="7">
        <f t="shared" si="7"/>
        <v>81</v>
      </c>
      <c r="V29" s="7">
        <f t="shared" si="7"/>
        <v>80</v>
      </c>
      <c r="W29" s="7"/>
      <c r="AL29"/>
    </row>
    <row r="30" spans="1:38" s="1" customFormat="1" x14ac:dyDescent="0.3">
      <c r="A30" s="2" t="str">
        <f t="shared" si="8"/>
        <v>Merlier Tim</v>
      </c>
      <c r="B30" s="7">
        <f t="shared" si="7"/>
        <v>0</v>
      </c>
      <c r="C30" s="7">
        <f t="shared" si="7"/>
        <v>10</v>
      </c>
      <c r="D30" s="7">
        <f t="shared" si="7"/>
        <v>19</v>
      </c>
      <c r="E30" s="7">
        <f t="shared" si="7"/>
        <v>15</v>
      </c>
      <c r="F30" s="7">
        <f t="shared" si="7"/>
        <v>16</v>
      </c>
      <c r="G30" s="7">
        <f t="shared" si="7"/>
        <v>20</v>
      </c>
      <c r="H30" s="7">
        <f t="shared" si="7"/>
        <v>20</v>
      </c>
      <c r="I30" s="7">
        <f t="shared" si="7"/>
        <v>23</v>
      </c>
      <c r="J30" s="7">
        <f t="shared" si="7"/>
        <v>36</v>
      </c>
      <c r="K30" s="7">
        <f t="shared" si="7"/>
        <v>13</v>
      </c>
      <c r="L30" s="7"/>
      <c r="M30" s="7">
        <f t="shared" si="7"/>
        <v>0</v>
      </c>
      <c r="N30" s="7">
        <f t="shared" si="7"/>
        <v>10</v>
      </c>
      <c r="O30" s="7">
        <f t="shared" si="7"/>
        <v>29</v>
      </c>
      <c r="P30" s="7">
        <f t="shared" si="7"/>
        <v>44</v>
      </c>
      <c r="Q30" s="7">
        <f t="shared" si="7"/>
        <v>60</v>
      </c>
      <c r="R30" s="7">
        <f t="shared" si="7"/>
        <v>80</v>
      </c>
      <c r="S30" s="7">
        <f t="shared" si="7"/>
        <v>100</v>
      </c>
      <c r="T30" s="7">
        <f t="shared" si="7"/>
        <v>123</v>
      </c>
      <c r="U30" s="7">
        <f t="shared" si="7"/>
        <v>142</v>
      </c>
      <c r="V30" s="7">
        <f t="shared" si="7"/>
        <v>143</v>
      </c>
      <c r="W30" s="7"/>
      <c r="AL30"/>
    </row>
    <row r="34" spans="1:38" s="1" customFormat="1" x14ac:dyDescent="0.3">
      <c r="A34" s="2"/>
      <c r="M34"/>
      <c r="N34"/>
      <c r="O34"/>
      <c r="P34"/>
      <c r="Q34"/>
      <c r="R34"/>
      <c r="S34"/>
      <c r="T34"/>
      <c r="U34"/>
      <c r="V34"/>
      <c r="W34"/>
      <c r="AL34"/>
    </row>
    <row r="38" spans="1:38" s="1" customFormat="1" x14ac:dyDescent="0.3">
      <c r="A38" s="2"/>
      <c r="M38"/>
      <c r="N38"/>
      <c r="O38"/>
      <c r="P38"/>
      <c r="Q38"/>
      <c r="R38"/>
      <c r="S38"/>
      <c r="T38"/>
      <c r="U38"/>
      <c r="V38"/>
      <c r="W38"/>
      <c r="AL38"/>
    </row>
    <row r="42" spans="1:38" s="1" customFormat="1" x14ac:dyDescent="0.3">
      <c r="A42" s="2"/>
      <c r="M42"/>
      <c r="N42"/>
      <c r="O42"/>
      <c r="P42"/>
      <c r="Q42"/>
      <c r="R42"/>
      <c r="S42"/>
      <c r="T42"/>
      <c r="U42"/>
      <c r="V42"/>
      <c r="W42"/>
      <c r="AL42"/>
    </row>
    <row r="46" spans="1:38" s="1" customFormat="1" x14ac:dyDescent="0.3">
      <c r="A46" s="2"/>
      <c r="M46"/>
      <c r="N46"/>
      <c r="O46"/>
      <c r="P46"/>
      <c r="Q46"/>
      <c r="R46"/>
      <c r="S46"/>
      <c r="T46"/>
      <c r="U46"/>
      <c r="V46"/>
      <c r="W46"/>
      <c r="AL46"/>
    </row>
    <row r="50" spans="1:38" s="1" customFormat="1" x14ac:dyDescent="0.3">
      <c r="A50" s="2"/>
      <c r="M50"/>
      <c r="N50"/>
      <c r="O50"/>
      <c r="P50"/>
      <c r="Q50"/>
      <c r="R50"/>
      <c r="S50"/>
      <c r="T50"/>
      <c r="U50"/>
      <c r="V50"/>
      <c r="W50"/>
      <c r="AL50"/>
    </row>
    <row r="54" spans="1:38" s="1" customFormat="1" x14ac:dyDescent="0.3">
      <c r="A54" s="2"/>
      <c r="M54"/>
      <c r="N54"/>
      <c r="O54"/>
      <c r="P54"/>
      <c r="Q54"/>
      <c r="R54"/>
      <c r="S54"/>
      <c r="T54"/>
      <c r="U54"/>
      <c r="V54"/>
      <c r="W54"/>
      <c r="AL54"/>
    </row>
    <row r="58" spans="1:38" s="1" customFormat="1" x14ac:dyDescent="0.3">
      <c r="A58" s="2"/>
      <c r="M58"/>
      <c r="N58"/>
      <c r="O58"/>
      <c r="P58"/>
      <c r="Q58"/>
      <c r="R58"/>
      <c r="S58"/>
      <c r="T58"/>
      <c r="U58"/>
      <c r="V58"/>
      <c r="W58"/>
      <c r="AL58"/>
    </row>
    <row r="62" spans="1:38" s="1" customFormat="1" x14ac:dyDescent="0.3">
      <c r="A62" s="2"/>
      <c r="M62"/>
      <c r="N62"/>
      <c r="O62"/>
      <c r="P62"/>
      <c r="Q62"/>
      <c r="R62"/>
      <c r="S62"/>
      <c r="T62"/>
      <c r="U62"/>
      <c r="V62"/>
      <c r="W62"/>
      <c r="AL62"/>
    </row>
    <row r="66" spans="1:38" s="1" customFormat="1" x14ac:dyDescent="0.3">
      <c r="A66" s="2"/>
      <c r="M66"/>
      <c r="N66"/>
      <c r="O66"/>
      <c r="P66"/>
      <c r="Q66"/>
      <c r="R66"/>
      <c r="S66"/>
      <c r="T66"/>
      <c r="U66"/>
      <c r="V66"/>
      <c r="W66"/>
      <c r="AL66"/>
    </row>
    <row r="70" spans="1:38" s="1" customFormat="1" x14ac:dyDescent="0.3">
      <c r="A70" s="2"/>
      <c r="M70"/>
      <c r="N70"/>
      <c r="O70"/>
      <c r="P70"/>
      <c r="Q70"/>
      <c r="R70"/>
      <c r="S70"/>
      <c r="T70"/>
      <c r="U70"/>
      <c r="V70"/>
      <c r="W70"/>
      <c r="AL70"/>
    </row>
    <row r="74" spans="1:38" s="1" customFormat="1" x14ac:dyDescent="0.3">
      <c r="A74" s="2"/>
      <c r="M74"/>
      <c r="N74"/>
      <c r="O74"/>
      <c r="P74"/>
      <c r="Q74"/>
      <c r="R74"/>
      <c r="S74"/>
      <c r="T74"/>
      <c r="U74"/>
      <c r="V74"/>
      <c r="W74"/>
      <c r="AL74"/>
    </row>
    <row r="78" spans="1:38" s="1" customFormat="1" x14ac:dyDescent="0.3">
      <c r="A78" s="2"/>
      <c r="M78"/>
      <c r="N78"/>
      <c r="O78"/>
      <c r="P78"/>
      <c r="Q78"/>
      <c r="R78"/>
      <c r="S78"/>
      <c r="T78"/>
      <c r="U78"/>
      <c r="V78"/>
      <c r="W78"/>
      <c r="AL78"/>
    </row>
    <row r="82" spans="1:38" s="1" customFormat="1" x14ac:dyDescent="0.3">
      <c r="A82" s="2"/>
      <c r="M82"/>
      <c r="N82"/>
      <c r="O82"/>
      <c r="P82"/>
      <c r="Q82"/>
      <c r="R82"/>
      <c r="S82"/>
      <c r="T82"/>
      <c r="U82"/>
      <c r="V82"/>
      <c r="W82"/>
      <c r="AL82"/>
    </row>
    <row r="86" spans="1:38" s="1" customFormat="1" x14ac:dyDescent="0.3">
      <c r="A86" s="2"/>
      <c r="M86"/>
      <c r="N86"/>
      <c r="O86"/>
      <c r="P86"/>
      <c r="Q86"/>
      <c r="R86"/>
      <c r="S86"/>
      <c r="T86"/>
      <c r="U86"/>
      <c r="V86"/>
      <c r="W86"/>
      <c r="AL86"/>
    </row>
    <row r="90" spans="1:38" s="1" customFormat="1" x14ac:dyDescent="0.3">
      <c r="A90" s="2"/>
      <c r="M90"/>
      <c r="N90"/>
      <c r="O90"/>
      <c r="P90"/>
      <c r="Q90"/>
      <c r="R90"/>
      <c r="S90"/>
      <c r="T90"/>
      <c r="U90"/>
      <c r="V90"/>
      <c r="W90"/>
      <c r="AL90"/>
    </row>
    <row r="94" spans="1:38" s="1" customFormat="1" x14ac:dyDescent="0.3">
      <c r="A94" s="2"/>
      <c r="M94"/>
      <c r="N94"/>
      <c r="O94"/>
      <c r="P94"/>
      <c r="Q94"/>
      <c r="R94"/>
      <c r="S94"/>
      <c r="T94"/>
      <c r="U94"/>
      <c r="V94"/>
      <c r="W94"/>
      <c r="AL94"/>
    </row>
    <row r="98" spans="1:38" s="1" customFormat="1" x14ac:dyDescent="0.3">
      <c r="A98" s="2"/>
      <c r="M98"/>
      <c r="N98"/>
      <c r="O98"/>
      <c r="P98"/>
      <c r="Q98"/>
      <c r="R98"/>
      <c r="S98"/>
      <c r="T98"/>
      <c r="U98"/>
      <c r="V98"/>
      <c r="W98"/>
      <c r="AL98"/>
    </row>
    <row r="102" spans="1:38" s="1" customFormat="1" x14ac:dyDescent="0.3">
      <c r="A102" s="2"/>
      <c r="M102"/>
      <c r="N102"/>
      <c r="O102"/>
      <c r="P102"/>
      <c r="Q102"/>
      <c r="R102"/>
      <c r="S102"/>
      <c r="T102"/>
      <c r="U102"/>
      <c r="V102"/>
      <c r="W102"/>
      <c r="AL102"/>
    </row>
    <row r="106" spans="1:38" s="1" customFormat="1" x14ac:dyDescent="0.3">
      <c r="A106" s="2"/>
      <c r="M106"/>
      <c r="N106"/>
      <c r="O106"/>
      <c r="P106"/>
      <c r="Q106"/>
      <c r="R106"/>
      <c r="S106"/>
      <c r="T106"/>
      <c r="U106"/>
      <c r="V106"/>
      <c r="W106"/>
      <c r="AL106"/>
    </row>
    <row r="110" spans="1:38" s="1" customFormat="1" x14ac:dyDescent="0.3">
      <c r="A110" s="2"/>
      <c r="M110"/>
      <c r="N110"/>
      <c r="O110"/>
      <c r="P110"/>
      <c r="Q110"/>
      <c r="R110"/>
      <c r="S110"/>
      <c r="T110"/>
      <c r="U110"/>
      <c r="V110"/>
      <c r="W110"/>
      <c r="AL110"/>
    </row>
    <row r="114" spans="1:38" s="1" customFormat="1" x14ac:dyDescent="0.3">
      <c r="A114" s="2"/>
      <c r="M114"/>
      <c r="N114"/>
      <c r="O114"/>
      <c r="P114"/>
      <c r="Q114"/>
      <c r="R114"/>
      <c r="S114"/>
      <c r="T114"/>
      <c r="U114"/>
      <c r="V114"/>
      <c r="W114"/>
      <c r="AL114"/>
    </row>
    <row r="118" spans="1:38" s="1" customFormat="1" x14ac:dyDescent="0.3">
      <c r="A118" s="2"/>
      <c r="M118"/>
      <c r="N118"/>
      <c r="O118"/>
      <c r="P118"/>
      <c r="Q118"/>
      <c r="R118"/>
      <c r="S118"/>
      <c r="T118"/>
      <c r="U118"/>
      <c r="V118"/>
      <c r="W118"/>
      <c r="AL118"/>
    </row>
    <row r="122" spans="1:38" s="1" customFormat="1" x14ac:dyDescent="0.3">
      <c r="A122" s="2"/>
      <c r="M122"/>
      <c r="N122"/>
      <c r="O122"/>
      <c r="P122"/>
      <c r="Q122"/>
      <c r="R122"/>
      <c r="S122"/>
      <c r="T122"/>
      <c r="U122"/>
      <c r="V122"/>
      <c r="W122"/>
      <c r="AL122"/>
    </row>
    <row r="126" spans="1:38" s="1" customFormat="1" x14ac:dyDescent="0.3">
      <c r="A126" s="2"/>
      <c r="M126"/>
      <c r="N126"/>
      <c r="O126"/>
      <c r="P126"/>
      <c r="Q126"/>
      <c r="R126"/>
      <c r="S126"/>
      <c r="T126"/>
      <c r="U126"/>
      <c r="V126"/>
      <c r="W126"/>
      <c r="AL126"/>
    </row>
    <row r="130" spans="1:38" s="1" customFormat="1" x14ac:dyDescent="0.3">
      <c r="A130" s="2"/>
      <c r="M130"/>
      <c r="N130"/>
      <c r="O130"/>
      <c r="P130"/>
      <c r="Q130"/>
      <c r="R130"/>
      <c r="S130"/>
      <c r="T130"/>
      <c r="U130"/>
      <c r="V130"/>
      <c r="W130"/>
      <c r="AL130"/>
    </row>
    <row r="134" spans="1:38" s="1" customFormat="1" x14ac:dyDescent="0.3">
      <c r="A134" s="2"/>
      <c r="M134"/>
      <c r="N134"/>
      <c r="O134"/>
      <c r="P134"/>
      <c r="Q134"/>
      <c r="R134"/>
      <c r="S134"/>
      <c r="T134"/>
      <c r="U134"/>
      <c r="V134"/>
      <c r="W134"/>
      <c r="AL134"/>
    </row>
    <row r="138" spans="1:38" s="1" customFormat="1" x14ac:dyDescent="0.3">
      <c r="A138" s="2"/>
      <c r="M138"/>
      <c r="N138"/>
      <c r="O138"/>
      <c r="P138"/>
      <c r="Q138"/>
      <c r="R138"/>
      <c r="S138"/>
      <c r="T138"/>
      <c r="U138"/>
      <c r="V138"/>
      <c r="W138"/>
      <c r="AL138"/>
    </row>
    <row r="142" spans="1:38" s="1" customFormat="1" x14ac:dyDescent="0.3">
      <c r="A142" s="3"/>
      <c r="M142"/>
      <c r="N142"/>
      <c r="O142"/>
      <c r="P142"/>
      <c r="Q142"/>
      <c r="R142"/>
      <c r="S142"/>
      <c r="T142"/>
      <c r="U142"/>
      <c r="V142"/>
      <c r="W142"/>
      <c r="AL142"/>
    </row>
    <row r="146" spans="1:38" s="1" customFormat="1" x14ac:dyDescent="0.3">
      <c r="A146" s="3"/>
      <c r="M146"/>
      <c r="N146"/>
      <c r="O146"/>
      <c r="P146"/>
      <c r="Q146"/>
      <c r="R146"/>
      <c r="S146"/>
      <c r="T146"/>
      <c r="U146"/>
      <c r="V146"/>
      <c r="W146"/>
      <c r="AL146"/>
    </row>
    <row r="150" spans="1:38" s="1" customFormat="1" x14ac:dyDescent="0.3">
      <c r="A150" s="3"/>
      <c r="M150"/>
      <c r="N150"/>
      <c r="O150"/>
      <c r="P150"/>
      <c r="Q150"/>
      <c r="R150"/>
      <c r="S150"/>
      <c r="T150"/>
      <c r="U150"/>
      <c r="V150"/>
      <c r="W150"/>
      <c r="AL150"/>
    </row>
    <row r="154" spans="1:38" s="1" customFormat="1" x14ac:dyDescent="0.3">
      <c r="A154" s="3"/>
      <c r="M154"/>
      <c r="N154"/>
      <c r="O154"/>
      <c r="P154"/>
      <c r="Q154"/>
      <c r="R154"/>
      <c r="S154"/>
      <c r="T154"/>
      <c r="U154"/>
      <c r="V154"/>
      <c r="W154"/>
      <c r="AL154"/>
    </row>
    <row r="158" spans="1:38" s="1" customFormat="1" x14ac:dyDescent="0.3">
      <c r="A158" s="3"/>
      <c r="M158"/>
      <c r="N158"/>
      <c r="O158"/>
      <c r="P158"/>
      <c r="Q158"/>
      <c r="R158"/>
      <c r="S158"/>
      <c r="T158"/>
      <c r="U158"/>
      <c r="V158"/>
      <c r="W158"/>
      <c r="AL158"/>
    </row>
    <row r="162" spans="1:38" s="1" customFormat="1" x14ac:dyDescent="0.3">
      <c r="A162" s="3"/>
      <c r="M162"/>
      <c r="N162"/>
      <c r="O162"/>
      <c r="P162"/>
      <c r="Q162"/>
      <c r="R162"/>
      <c r="S162"/>
      <c r="T162"/>
      <c r="U162"/>
      <c r="V162"/>
      <c r="W162"/>
      <c r="AL162"/>
    </row>
    <row r="166" spans="1:38" s="1" customFormat="1" x14ac:dyDescent="0.3">
      <c r="A166" s="3"/>
      <c r="M166"/>
      <c r="N166"/>
      <c r="O166"/>
      <c r="P166"/>
      <c r="Q166"/>
      <c r="R166"/>
      <c r="S166"/>
      <c r="T166"/>
      <c r="U166"/>
      <c r="V166"/>
      <c r="W166"/>
      <c r="AL166"/>
    </row>
    <row r="170" spans="1:38" s="1" customFormat="1" x14ac:dyDescent="0.3">
      <c r="A170" s="3"/>
      <c r="M170"/>
      <c r="N170"/>
      <c r="O170"/>
      <c r="P170"/>
      <c r="Q170"/>
      <c r="R170"/>
      <c r="S170"/>
      <c r="T170"/>
      <c r="U170"/>
      <c r="V170"/>
      <c r="W170"/>
      <c r="AL170"/>
    </row>
    <row r="174" spans="1:38" s="1" customFormat="1" x14ac:dyDescent="0.3">
      <c r="A174" s="3"/>
      <c r="M174"/>
      <c r="N174"/>
      <c r="O174"/>
      <c r="P174"/>
      <c r="Q174"/>
      <c r="R174"/>
      <c r="S174"/>
      <c r="T174"/>
      <c r="U174"/>
      <c r="V174"/>
      <c r="W174"/>
      <c r="AL174"/>
    </row>
    <row r="178" spans="1:38" s="1" customFormat="1" x14ac:dyDescent="0.3">
      <c r="A178" s="3"/>
      <c r="M178"/>
      <c r="N178"/>
      <c r="O178"/>
      <c r="P178"/>
      <c r="Q178"/>
      <c r="R178"/>
      <c r="S178"/>
      <c r="T178"/>
      <c r="U178"/>
      <c r="V178"/>
      <c r="W178"/>
      <c r="AL178"/>
    </row>
    <row r="182" spans="1:38" s="1" customFormat="1" x14ac:dyDescent="0.3">
      <c r="A182" s="3"/>
      <c r="M182"/>
      <c r="N182"/>
      <c r="O182"/>
      <c r="P182"/>
      <c r="Q182"/>
      <c r="R182"/>
      <c r="S182"/>
      <c r="T182"/>
      <c r="U182"/>
      <c r="V182"/>
      <c r="W182"/>
      <c r="AL182"/>
    </row>
    <row r="186" spans="1:38" s="1" customFormat="1" x14ac:dyDescent="0.3">
      <c r="A186" s="3"/>
      <c r="M186"/>
      <c r="N186"/>
      <c r="O186"/>
      <c r="P186"/>
      <c r="Q186"/>
      <c r="R186"/>
      <c r="S186"/>
      <c r="T186"/>
      <c r="U186"/>
      <c r="V186"/>
      <c r="W186"/>
      <c r="AL186"/>
    </row>
    <row r="190" spans="1:38" s="1" customFormat="1" x14ac:dyDescent="0.3">
      <c r="A190" s="3"/>
      <c r="M190"/>
      <c r="N190"/>
      <c r="O190"/>
      <c r="P190"/>
      <c r="Q190"/>
      <c r="R190"/>
      <c r="S190"/>
      <c r="T190"/>
      <c r="U190"/>
      <c r="V190"/>
      <c r="W190"/>
      <c r="AL190"/>
    </row>
    <row r="194" spans="1:38" s="1" customFormat="1" x14ac:dyDescent="0.3">
      <c r="A194" s="3"/>
      <c r="M194"/>
      <c r="N194"/>
      <c r="O194"/>
      <c r="P194"/>
      <c r="Q194"/>
      <c r="R194"/>
      <c r="S194"/>
      <c r="T194"/>
      <c r="U194"/>
      <c r="V194"/>
      <c r="W194"/>
      <c r="AL194"/>
    </row>
    <row r="198" spans="1:38" s="1" customFormat="1" x14ac:dyDescent="0.3">
      <c r="A198" s="3"/>
      <c r="M198"/>
      <c r="N198"/>
      <c r="O198"/>
      <c r="P198"/>
      <c r="Q198"/>
      <c r="R198"/>
      <c r="S198"/>
      <c r="T198"/>
      <c r="U198"/>
      <c r="V198"/>
      <c r="W198"/>
      <c r="AL198"/>
    </row>
    <row r="202" spans="1:38" s="1" customFormat="1" x14ac:dyDescent="0.3">
      <c r="A202" s="3"/>
      <c r="M202"/>
      <c r="N202"/>
      <c r="O202"/>
      <c r="P202"/>
      <c r="Q202"/>
      <c r="R202"/>
      <c r="S202"/>
      <c r="T202"/>
      <c r="U202"/>
      <c r="V202"/>
      <c r="W202"/>
      <c r="AL202"/>
    </row>
    <row r="206" spans="1:38" s="1" customFormat="1" x14ac:dyDescent="0.3">
      <c r="A206" s="3"/>
      <c r="M206"/>
      <c r="N206"/>
      <c r="O206"/>
      <c r="P206"/>
      <c r="Q206"/>
      <c r="R206"/>
      <c r="S206"/>
      <c r="T206"/>
      <c r="U206"/>
      <c r="V206"/>
      <c r="W206"/>
      <c r="AL206"/>
    </row>
    <row r="210" spans="1:38" s="1" customFormat="1" x14ac:dyDescent="0.3">
      <c r="A210" s="3"/>
      <c r="M210"/>
      <c r="N210"/>
      <c r="O210"/>
      <c r="P210"/>
      <c r="Q210"/>
      <c r="R210"/>
      <c r="S210"/>
      <c r="T210"/>
      <c r="U210"/>
      <c r="V210"/>
      <c r="W210"/>
      <c r="AL210"/>
    </row>
    <row r="214" spans="1:38" s="1" customFormat="1" x14ac:dyDescent="0.3">
      <c r="A214" s="3"/>
      <c r="M214"/>
      <c r="N214"/>
      <c r="O214"/>
      <c r="P214"/>
      <c r="Q214"/>
      <c r="R214"/>
      <c r="S214"/>
      <c r="T214"/>
      <c r="U214"/>
      <c r="V214"/>
      <c r="W214"/>
      <c r="AL214"/>
    </row>
    <row r="218" spans="1:38" s="1" customFormat="1" x14ac:dyDescent="0.3">
      <c r="A218" s="3"/>
      <c r="M218"/>
      <c r="N218"/>
      <c r="O218"/>
      <c r="P218"/>
      <c r="Q218"/>
      <c r="R218"/>
      <c r="S218"/>
      <c r="T218"/>
      <c r="U218"/>
      <c r="V218"/>
      <c r="W218"/>
      <c r="AL218"/>
    </row>
    <row r="222" spans="1:38" s="1" customFormat="1" x14ac:dyDescent="0.3">
      <c r="A222" s="3"/>
      <c r="M222"/>
      <c r="N222"/>
      <c r="O222"/>
      <c r="P222"/>
      <c r="Q222"/>
      <c r="R222"/>
      <c r="S222"/>
      <c r="T222"/>
      <c r="U222"/>
      <c r="V222"/>
      <c r="W222"/>
      <c r="AL222"/>
    </row>
    <row r="226" spans="1:38" s="1" customFormat="1" x14ac:dyDescent="0.3">
      <c r="A226" s="3"/>
      <c r="M226"/>
      <c r="N226"/>
      <c r="O226"/>
      <c r="P226"/>
      <c r="Q226"/>
      <c r="R226"/>
      <c r="S226"/>
      <c r="T226"/>
      <c r="U226"/>
      <c r="V226"/>
      <c r="W226"/>
      <c r="AL226"/>
    </row>
    <row r="230" spans="1:38" s="1" customFormat="1" x14ac:dyDescent="0.3">
      <c r="A230" s="3"/>
      <c r="M230"/>
      <c r="N230"/>
      <c r="O230"/>
      <c r="P230"/>
      <c r="Q230"/>
      <c r="R230"/>
      <c r="S230"/>
      <c r="T230"/>
      <c r="U230"/>
      <c r="V230"/>
      <c r="W230"/>
      <c r="AL230"/>
    </row>
    <row r="234" spans="1:38" s="1" customFormat="1" x14ac:dyDescent="0.3">
      <c r="A234" s="3"/>
      <c r="M234"/>
      <c r="N234"/>
      <c r="O234"/>
      <c r="P234"/>
      <c r="Q234"/>
      <c r="R234"/>
      <c r="S234"/>
      <c r="T234"/>
      <c r="U234"/>
      <c r="V234"/>
      <c r="W234"/>
      <c r="AL234"/>
    </row>
    <row r="238" spans="1:38" s="1" customFormat="1" x14ac:dyDescent="0.3">
      <c r="A238" s="3"/>
      <c r="M238"/>
      <c r="N238"/>
      <c r="O238"/>
      <c r="P238"/>
      <c r="Q238"/>
      <c r="R238"/>
      <c r="S238"/>
      <c r="T238"/>
      <c r="U238"/>
      <c r="V238"/>
      <c r="W238"/>
      <c r="AL238"/>
    </row>
    <row r="242" spans="1:38" s="1" customFormat="1" x14ac:dyDescent="0.3">
      <c r="A242" s="3"/>
      <c r="M242"/>
      <c r="N242"/>
      <c r="O242"/>
      <c r="P242"/>
      <c r="Q242"/>
      <c r="R242"/>
      <c r="S242"/>
      <c r="T242"/>
      <c r="U242"/>
      <c r="V242"/>
      <c r="W242"/>
      <c r="AL242"/>
    </row>
    <row r="246" spans="1:38" s="1" customFormat="1" x14ac:dyDescent="0.3">
      <c r="A246" s="3"/>
      <c r="M246"/>
      <c r="N246"/>
      <c r="O246"/>
      <c r="P246"/>
      <c r="Q246"/>
      <c r="R246"/>
      <c r="S246"/>
      <c r="T246"/>
      <c r="U246"/>
      <c r="V246"/>
      <c r="W246"/>
      <c r="AL246"/>
    </row>
    <row r="250" spans="1:38" s="1" customFormat="1" x14ac:dyDescent="0.3">
      <c r="A250" s="3"/>
      <c r="M250"/>
      <c r="N250"/>
      <c r="O250"/>
      <c r="P250"/>
      <c r="Q250"/>
      <c r="R250"/>
      <c r="S250"/>
      <c r="T250"/>
      <c r="U250"/>
      <c r="V250"/>
      <c r="W250"/>
      <c r="AL250"/>
    </row>
    <row r="254" spans="1:38" s="1" customFormat="1" x14ac:dyDescent="0.3">
      <c r="A254" s="3"/>
      <c r="M254"/>
      <c r="N254"/>
      <c r="O254"/>
      <c r="P254"/>
      <c r="Q254"/>
      <c r="R254"/>
      <c r="S254"/>
      <c r="T254"/>
      <c r="U254"/>
      <c r="V254"/>
      <c r="W254"/>
      <c r="AL254"/>
    </row>
    <row r="258" spans="1:38" s="1" customFormat="1" x14ac:dyDescent="0.3">
      <c r="A258" s="3"/>
      <c r="M258"/>
      <c r="N258"/>
      <c r="O258"/>
      <c r="P258"/>
      <c r="Q258"/>
      <c r="R258"/>
      <c r="S258"/>
      <c r="T258"/>
      <c r="U258"/>
      <c r="V258"/>
      <c r="W258"/>
      <c r="AL258"/>
    </row>
    <row r="262" spans="1:38" s="1" customFormat="1" x14ac:dyDescent="0.3">
      <c r="A262" s="3"/>
      <c r="M262"/>
      <c r="N262"/>
      <c r="O262"/>
      <c r="P262"/>
      <c r="Q262"/>
      <c r="R262"/>
      <c r="S262"/>
      <c r="T262"/>
      <c r="U262"/>
      <c r="V262"/>
      <c r="W262"/>
      <c r="AL262"/>
    </row>
    <row r="266" spans="1:38" s="1" customFormat="1" x14ac:dyDescent="0.3">
      <c r="A266" s="3"/>
      <c r="M266"/>
      <c r="N266"/>
      <c r="O266"/>
      <c r="P266"/>
      <c r="Q266"/>
      <c r="R266"/>
      <c r="S266"/>
      <c r="T266"/>
      <c r="U266"/>
      <c r="V266"/>
      <c r="W266"/>
      <c r="AL266"/>
    </row>
    <row r="270" spans="1:38" s="1" customFormat="1" x14ac:dyDescent="0.3">
      <c r="A270" s="4"/>
      <c r="M270"/>
      <c r="N270"/>
      <c r="O270"/>
      <c r="P270"/>
      <c r="Q270"/>
      <c r="R270"/>
      <c r="S270"/>
      <c r="T270"/>
      <c r="U270"/>
      <c r="V270"/>
      <c r="W270"/>
      <c r="AL270"/>
    </row>
  </sheetData>
  <conditionalFormatting sqref="X6:AG17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56C1-B1D7-4F75-8FC4-6FE9C0A218A9}">
  <dimension ref="A2:AL270"/>
  <sheetViews>
    <sheetView workbookViewId="0">
      <selection activeCell="H34" sqref="H34"/>
    </sheetView>
  </sheetViews>
  <sheetFormatPr defaultRowHeight="14.4" x14ac:dyDescent="0.3"/>
  <cols>
    <col min="1" max="1" width="24.88671875" customWidth="1"/>
    <col min="2" max="12" width="7.109375" style="1" customWidth="1"/>
    <col min="13" max="23" width="6.33203125" customWidth="1"/>
    <col min="24" max="37" width="8.88671875" style="1"/>
  </cols>
  <sheetData>
    <row r="2" spans="1:38" x14ac:dyDescent="0.3">
      <c r="B2" s="5">
        <f t="shared" ref="B2:L2" si="0">AVERAGE(B$6:B$17)</f>
        <v>17</v>
      </c>
      <c r="C2" s="5">
        <f t="shared" si="0"/>
        <v>408</v>
      </c>
      <c r="D2" s="5">
        <f t="shared" si="0"/>
        <v>413.16666666666669</v>
      </c>
      <c r="E2" s="5">
        <f t="shared" si="0"/>
        <v>414.83333333333331</v>
      </c>
      <c r="F2" s="5">
        <f t="shared" si="0"/>
        <v>417.66666666666669</v>
      </c>
      <c r="G2" s="5">
        <f t="shared" si="0"/>
        <v>408.25</v>
      </c>
      <c r="H2" s="5">
        <f t="shared" si="0"/>
        <v>409.5</v>
      </c>
      <c r="I2" s="5">
        <f t="shared" si="0"/>
        <v>418.25</v>
      </c>
      <c r="J2" s="5">
        <f t="shared" si="0"/>
        <v>411.16666666666669</v>
      </c>
      <c r="K2" s="5">
        <f t="shared" si="0"/>
        <v>412.91666666666669</v>
      </c>
      <c r="L2" s="5">
        <f t="shared" si="0"/>
        <v>411.58333333333331</v>
      </c>
      <c r="M2" s="5"/>
    </row>
    <row r="3" spans="1:38" x14ac:dyDescent="0.3">
      <c r="B3" s="5">
        <f>STDEV(B$6:B$17)</f>
        <v>0</v>
      </c>
      <c r="C3" s="5">
        <f t="shared" ref="C3:L3" si="1">STDEV(C$6:C$17)</f>
        <v>3.0748244591432297</v>
      </c>
      <c r="D3" s="5">
        <f t="shared" si="1"/>
        <v>7.3464070789534235</v>
      </c>
      <c r="E3" s="5">
        <f t="shared" si="1"/>
        <v>8.2883635113917205</v>
      </c>
      <c r="F3" s="5">
        <f t="shared" si="1"/>
        <v>6.5689812871947773</v>
      </c>
      <c r="G3" s="5">
        <f t="shared" si="1"/>
        <v>4.535215741084631</v>
      </c>
      <c r="H3" s="5">
        <f t="shared" si="1"/>
        <v>10.791410725875716</v>
      </c>
      <c r="I3" s="5">
        <f t="shared" si="1"/>
        <v>23.966358998320199</v>
      </c>
      <c r="J3" s="5">
        <f t="shared" si="1"/>
        <v>9.1932122522626187</v>
      </c>
      <c r="K3" s="5">
        <f t="shared" si="1"/>
        <v>6.4871668186761884</v>
      </c>
      <c r="L3" s="5">
        <f t="shared" si="1"/>
        <v>9.3755807900905594</v>
      </c>
      <c r="M3" s="5"/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 t="s">
        <v>5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  <c r="X5" s="1">
        <v>1</v>
      </c>
      <c r="Y5" s="1">
        <v>2</v>
      </c>
      <c r="Z5" s="1">
        <v>3</v>
      </c>
      <c r="AA5" s="1">
        <v>4</v>
      </c>
      <c r="AB5" s="1">
        <v>5</v>
      </c>
      <c r="AC5" s="1">
        <v>6</v>
      </c>
      <c r="AD5" s="1">
        <v>7</v>
      </c>
      <c r="AE5" s="1">
        <v>8</v>
      </c>
      <c r="AF5" s="1">
        <v>9</v>
      </c>
      <c r="AG5" s="1">
        <v>10</v>
      </c>
      <c r="AH5" s="1" t="s">
        <v>13</v>
      </c>
      <c r="AI5" s="1" t="s">
        <v>14</v>
      </c>
      <c r="AJ5" s="1" t="s">
        <v>15</v>
      </c>
      <c r="AK5" s="1" t="s">
        <v>16</v>
      </c>
      <c r="AL5" s="1" t="s">
        <v>22</v>
      </c>
    </row>
    <row r="6" spans="1:38" x14ac:dyDescent="0.3">
      <c r="A6" s="2" t="s">
        <v>8</v>
      </c>
      <c r="B6" s="6">
        <v>17</v>
      </c>
      <c r="C6" s="6">
        <v>406</v>
      </c>
      <c r="D6" s="6">
        <v>404</v>
      </c>
      <c r="E6" s="6">
        <v>405</v>
      </c>
      <c r="F6" s="6">
        <v>410</v>
      </c>
      <c r="G6" s="6">
        <v>404</v>
      </c>
      <c r="H6" s="6">
        <v>392</v>
      </c>
      <c r="I6" s="6">
        <v>405</v>
      </c>
      <c r="J6" s="6">
        <v>392</v>
      </c>
      <c r="K6" s="6">
        <v>402</v>
      </c>
      <c r="L6" s="6">
        <v>396</v>
      </c>
      <c r="M6" s="7">
        <f>SUM($B6:B6)</f>
        <v>17</v>
      </c>
      <c r="N6" s="7">
        <f>SUM($B6:C6)</f>
        <v>423</v>
      </c>
      <c r="O6" s="7">
        <f>SUM($B6:D6)</f>
        <v>827</v>
      </c>
      <c r="P6" s="7">
        <f>SUM($B6:E6)</f>
        <v>1232</v>
      </c>
      <c r="Q6" s="7">
        <f>SUM($B6:F6)</f>
        <v>1642</v>
      </c>
      <c r="R6" s="7">
        <f>SUM($B6:G6)</f>
        <v>2046</v>
      </c>
      <c r="S6" s="7">
        <f>SUM($B6:H6)</f>
        <v>2438</v>
      </c>
      <c r="T6" s="7">
        <f>SUM($B6:I6)</f>
        <v>2843</v>
      </c>
      <c r="U6" s="7">
        <f>SUM($B6:J6)</f>
        <v>3235</v>
      </c>
      <c r="V6" s="7">
        <f>SUM($B6:K6)</f>
        <v>3637</v>
      </c>
      <c r="W6" s="7">
        <f>SUM($B6:L6)</f>
        <v>4033</v>
      </c>
      <c r="X6" s="5">
        <f t="shared" ref="X6:X17" si="2">(C$2-C6)/C$3</f>
        <v>0.6504436355879909</v>
      </c>
      <c r="Y6" s="5">
        <f t="shared" ref="Y6:Y17" si="3">(D$2-D6)/D$3</f>
        <v>1.2477754864589641</v>
      </c>
      <c r="Z6" s="5">
        <f t="shared" ref="Z6:Z17" si="4">(E$2-E6)/E$3</f>
        <v>1.186402275891755</v>
      </c>
      <c r="AA6" s="5">
        <f t="shared" ref="AA6:AA17" si="5">(F$2-F6)/F$3</f>
        <v>1.167101310154693</v>
      </c>
      <c r="AB6" s="5">
        <f t="shared" ref="AB6:AB17" si="6">(G$2-G6)/G$3</f>
        <v>0.93711087688710049</v>
      </c>
      <c r="AC6" s="5">
        <f t="shared" ref="AC6:AC17" si="7">(H$2-H6)/H$3</f>
        <v>1.6216600817572799</v>
      </c>
      <c r="AD6" s="5">
        <f t="shared" ref="AD6:AD17" si="8">(I$2-I6)/I$3</f>
        <v>0.55285827942945742</v>
      </c>
      <c r="AE6" s="5">
        <f t="shared" ref="AE6:AE17" si="9">(J$2-J6)/J$3</f>
        <v>2.084871548783116</v>
      </c>
      <c r="AF6" s="5">
        <f t="shared" ref="AF6:AF17" si="10">(K$2-K6)/K$3</f>
        <v>1.6828096103892713</v>
      </c>
      <c r="AG6" s="5">
        <f t="shared" ref="AG6:AG17" si="11">(L$2-L6)/L$3</f>
        <v>1.6621192523671693</v>
      </c>
      <c r="AH6" s="5">
        <f>AVERAGE(X6:AF6)</f>
        <v>1.2367814561488477</v>
      </c>
      <c r="AI6" s="5">
        <f>AVERAGE(X6:AB6)</f>
        <v>1.0377667169961007</v>
      </c>
      <c r="AJ6" s="5">
        <f>AVERAGE(AC6:AE6)</f>
        <v>1.4197966366566177</v>
      </c>
      <c r="AK6" s="5">
        <f>AVERAGE(AF6:AG6)</f>
        <v>1.6724644313782204</v>
      </c>
      <c r="AL6" s="8">
        <f>MAX(X6:AG6)</f>
        <v>2.084871548783116</v>
      </c>
    </row>
    <row r="7" spans="1:38" x14ac:dyDescent="0.3">
      <c r="A7" t="s">
        <v>7</v>
      </c>
      <c r="B7" s="6">
        <v>17</v>
      </c>
      <c r="C7" s="6">
        <v>407</v>
      </c>
      <c r="D7" s="6">
        <v>402</v>
      </c>
      <c r="E7" s="6">
        <v>406</v>
      </c>
      <c r="F7" s="6">
        <v>411</v>
      </c>
      <c r="G7" s="6">
        <v>403</v>
      </c>
      <c r="H7" s="6">
        <v>387</v>
      </c>
      <c r="I7" s="6">
        <v>399</v>
      </c>
      <c r="J7" s="6">
        <v>398</v>
      </c>
      <c r="K7" s="6">
        <v>407</v>
      </c>
      <c r="L7" s="6">
        <v>404</v>
      </c>
      <c r="M7" s="7">
        <f>SUM($B7:B7)</f>
        <v>17</v>
      </c>
      <c r="N7" s="7">
        <f>SUM($B7:C7)</f>
        <v>424</v>
      </c>
      <c r="O7" s="7">
        <f>SUM($B7:D7)</f>
        <v>826</v>
      </c>
      <c r="P7" s="7">
        <f>SUM($B7:E7)</f>
        <v>1232</v>
      </c>
      <c r="Q7" s="7">
        <f>SUM($B7:F7)</f>
        <v>1643</v>
      </c>
      <c r="R7" s="7">
        <f>SUM($B7:G7)</f>
        <v>2046</v>
      </c>
      <c r="S7" s="7">
        <f>SUM($B7:H7)</f>
        <v>2433</v>
      </c>
      <c r="T7" s="7">
        <f>SUM($B7:I7)</f>
        <v>2832</v>
      </c>
      <c r="U7" s="7">
        <f>SUM($B7:J7)</f>
        <v>3230</v>
      </c>
      <c r="V7" s="7">
        <f>SUM($B7:K7)</f>
        <v>3637</v>
      </c>
      <c r="W7" s="7">
        <f>SUM($B7:L7)</f>
        <v>4041</v>
      </c>
      <c r="X7" s="5">
        <f t="shared" si="2"/>
        <v>0.32522181779399545</v>
      </c>
      <c r="Y7" s="5">
        <f t="shared" si="3"/>
        <v>1.520017410777283</v>
      </c>
      <c r="Z7" s="5">
        <f t="shared" si="4"/>
        <v>1.0657511969875084</v>
      </c>
      <c r="AA7" s="5">
        <f t="shared" si="5"/>
        <v>1.014870704482342</v>
      </c>
      <c r="AB7" s="5">
        <f t="shared" si="6"/>
        <v>1.1576075538017123</v>
      </c>
      <c r="AC7" s="5">
        <f t="shared" si="7"/>
        <v>2.0849915336879312</v>
      </c>
      <c r="AD7" s="5">
        <f t="shared" si="8"/>
        <v>0.8032091984163815</v>
      </c>
      <c r="AE7" s="5">
        <f t="shared" si="9"/>
        <v>1.432216107424924</v>
      </c>
      <c r="AF7" s="5">
        <f t="shared" si="10"/>
        <v>0.91205711708120951</v>
      </c>
      <c r="AG7" s="5">
        <f t="shared" si="11"/>
        <v>0.80883878056370162</v>
      </c>
      <c r="AH7" s="5">
        <f t="shared" ref="AH7:AH17" si="12">AVERAGE(X7:AF7)</f>
        <v>1.146215848939254</v>
      </c>
      <c r="AI7" s="5">
        <f t="shared" ref="AI7:AI17" si="13">AVERAGE(X7:AB7)</f>
        <v>1.0166937367685682</v>
      </c>
      <c r="AJ7" s="5">
        <f t="shared" ref="AJ7:AJ17" si="14">AVERAGE(AC7:AE7)</f>
        <v>1.4401389465097456</v>
      </c>
      <c r="AK7" s="5">
        <f t="shared" ref="AK7:AK17" si="15">AVERAGE(AF7:AG7)</f>
        <v>0.86044794882245557</v>
      </c>
      <c r="AL7" s="8">
        <f t="shared" ref="AL7:AL17" si="16">MAX(X7:AG7)</f>
        <v>2.0849915336879312</v>
      </c>
    </row>
    <row r="8" spans="1:38" x14ac:dyDescent="0.3">
      <c r="A8" t="s">
        <v>9</v>
      </c>
      <c r="B8" s="6">
        <v>17</v>
      </c>
      <c r="C8" s="6">
        <v>407</v>
      </c>
      <c r="D8" s="6">
        <v>417</v>
      </c>
      <c r="E8" s="6">
        <v>408</v>
      </c>
      <c r="F8" s="6">
        <v>420</v>
      </c>
      <c r="G8" s="6">
        <v>406</v>
      </c>
      <c r="H8" s="6">
        <v>404</v>
      </c>
      <c r="I8" s="6">
        <v>399</v>
      </c>
      <c r="J8" s="6">
        <v>408</v>
      </c>
      <c r="K8" s="6">
        <v>407</v>
      </c>
      <c r="L8" s="6">
        <v>416</v>
      </c>
      <c r="M8" s="7">
        <f>SUM($B8:B8)</f>
        <v>17</v>
      </c>
      <c r="N8" s="7">
        <f>SUM($B8:C8)</f>
        <v>424</v>
      </c>
      <c r="O8" s="7">
        <f>SUM($B8:D8)</f>
        <v>841</v>
      </c>
      <c r="P8" s="7">
        <f>SUM($B8:E8)</f>
        <v>1249</v>
      </c>
      <c r="Q8" s="7">
        <f>SUM($B8:F8)</f>
        <v>1669</v>
      </c>
      <c r="R8" s="7">
        <f>SUM($B8:G8)</f>
        <v>2075</v>
      </c>
      <c r="S8" s="7">
        <f>SUM($B8:H8)</f>
        <v>2479</v>
      </c>
      <c r="T8" s="7">
        <f>SUM($B8:I8)</f>
        <v>2878</v>
      </c>
      <c r="U8" s="7">
        <f>SUM($B8:J8)</f>
        <v>3286</v>
      </c>
      <c r="V8" s="7">
        <f>SUM($B8:K8)</f>
        <v>3693</v>
      </c>
      <c r="W8" s="7">
        <f>SUM($B8:L8)</f>
        <v>4109</v>
      </c>
      <c r="X8" s="5">
        <f t="shared" si="2"/>
        <v>0.32522181779399545</v>
      </c>
      <c r="Y8" s="5">
        <f t="shared" si="3"/>
        <v>-0.52179702161010866</v>
      </c>
      <c r="Z8" s="5">
        <f t="shared" si="4"/>
        <v>0.82444903917901546</v>
      </c>
      <c r="AA8" s="5">
        <f t="shared" si="5"/>
        <v>-0.35520474656881584</v>
      </c>
      <c r="AB8" s="5">
        <f t="shared" si="6"/>
        <v>0.49611752305787676</v>
      </c>
      <c r="AC8" s="5">
        <f t="shared" si="7"/>
        <v>0.50966459712371648</v>
      </c>
      <c r="AD8" s="5">
        <f t="shared" si="8"/>
        <v>0.8032091984163815</v>
      </c>
      <c r="AE8" s="5">
        <f t="shared" si="9"/>
        <v>0.34445703849460352</v>
      </c>
      <c r="AF8" s="5">
        <f t="shared" si="10"/>
        <v>0.91205711708120951</v>
      </c>
      <c r="AG8" s="5">
        <f t="shared" si="11"/>
        <v>-0.47108192714149977</v>
      </c>
      <c r="AH8" s="5">
        <f t="shared" si="12"/>
        <v>0.37090828477420829</v>
      </c>
      <c r="AI8" s="5">
        <f t="shared" si="13"/>
        <v>0.15375732237039266</v>
      </c>
      <c r="AJ8" s="5">
        <f t="shared" si="14"/>
        <v>0.5524436113449005</v>
      </c>
      <c r="AK8" s="5">
        <f t="shared" si="15"/>
        <v>0.22048759496985487</v>
      </c>
      <c r="AL8" s="8">
        <f t="shared" si="16"/>
        <v>0.91205711708120951</v>
      </c>
    </row>
    <row r="9" spans="1:38" x14ac:dyDescent="0.3">
      <c r="A9" t="s">
        <v>6</v>
      </c>
      <c r="B9" s="6">
        <v>17</v>
      </c>
      <c r="C9" s="6">
        <v>407</v>
      </c>
      <c r="D9" s="6">
        <v>413</v>
      </c>
      <c r="E9" s="6">
        <v>413</v>
      </c>
      <c r="F9" s="6">
        <v>418</v>
      </c>
      <c r="G9" s="6">
        <v>406</v>
      </c>
      <c r="H9" s="6">
        <v>414</v>
      </c>
      <c r="I9" s="6">
        <v>414</v>
      </c>
      <c r="J9" s="6">
        <v>407</v>
      </c>
      <c r="K9" s="6">
        <v>406</v>
      </c>
      <c r="L9" s="6">
        <v>406</v>
      </c>
      <c r="M9" s="7">
        <f>SUM($B9:B9)</f>
        <v>17</v>
      </c>
      <c r="N9" s="7">
        <f>SUM($B9:C9)</f>
        <v>424</v>
      </c>
      <c r="O9" s="7">
        <f>SUM($B9:D9)</f>
        <v>837</v>
      </c>
      <c r="P9" s="7">
        <f>SUM($B9:E9)</f>
        <v>1250</v>
      </c>
      <c r="Q9" s="7">
        <f>SUM($B9:F9)</f>
        <v>1668</v>
      </c>
      <c r="R9" s="7">
        <f>SUM($B9:G9)</f>
        <v>2074</v>
      </c>
      <c r="S9" s="7">
        <f>SUM($B9:H9)</f>
        <v>2488</v>
      </c>
      <c r="T9" s="7">
        <f>SUM($B9:I9)</f>
        <v>2902</v>
      </c>
      <c r="U9" s="7">
        <f>SUM($B9:J9)</f>
        <v>3309</v>
      </c>
      <c r="V9" s="7">
        <f>SUM($B9:K9)</f>
        <v>3715</v>
      </c>
      <c r="W9" s="7">
        <f>SUM($B9:L9)</f>
        <v>4121</v>
      </c>
      <c r="X9" s="5">
        <f t="shared" si="2"/>
        <v>0.32522181779399545</v>
      </c>
      <c r="Y9" s="5">
        <f t="shared" si="3"/>
        <v>2.2686827026529154E-2</v>
      </c>
      <c r="Z9" s="5">
        <f t="shared" si="4"/>
        <v>0.22119364465778296</v>
      </c>
      <c r="AA9" s="5">
        <f t="shared" si="5"/>
        <v>-5.0743535224114074E-2</v>
      </c>
      <c r="AB9" s="5">
        <f t="shared" si="6"/>
        <v>0.49611752305787676</v>
      </c>
      <c r="AC9" s="5">
        <f t="shared" si="7"/>
        <v>-0.41699830673758626</v>
      </c>
      <c r="AD9" s="5">
        <f t="shared" si="8"/>
        <v>0.17733190094907125</v>
      </c>
      <c r="AE9" s="5">
        <f t="shared" si="9"/>
        <v>0.45323294538763559</v>
      </c>
      <c r="AF9" s="5">
        <f t="shared" si="10"/>
        <v>1.066207615742822</v>
      </c>
      <c r="AG9" s="5">
        <f t="shared" si="11"/>
        <v>0.5955186626128347</v>
      </c>
      <c r="AH9" s="5">
        <f t="shared" si="12"/>
        <v>0.25491671473933475</v>
      </c>
      <c r="AI9" s="5">
        <f t="shared" si="13"/>
        <v>0.20289525546241402</v>
      </c>
      <c r="AJ9" s="5">
        <f t="shared" si="14"/>
        <v>7.1188846533040195E-2</v>
      </c>
      <c r="AK9" s="5">
        <f t="shared" si="15"/>
        <v>0.83086313917782828</v>
      </c>
      <c r="AL9" s="8">
        <f t="shared" si="16"/>
        <v>1.066207615742822</v>
      </c>
    </row>
    <row r="10" spans="1:38" x14ac:dyDescent="0.3">
      <c r="A10" s="2" t="s">
        <v>2</v>
      </c>
      <c r="B10" s="6">
        <v>17</v>
      </c>
      <c r="C10" s="6">
        <v>414</v>
      </c>
      <c r="D10" s="6">
        <v>405</v>
      </c>
      <c r="E10" s="6">
        <v>417</v>
      </c>
      <c r="F10" s="6">
        <v>415</v>
      </c>
      <c r="G10" s="6">
        <v>405</v>
      </c>
      <c r="H10" s="6">
        <v>406</v>
      </c>
      <c r="I10" s="6">
        <v>414</v>
      </c>
      <c r="J10" s="6">
        <v>409</v>
      </c>
      <c r="K10" s="6">
        <v>414</v>
      </c>
      <c r="L10" s="6">
        <v>423</v>
      </c>
      <c r="M10" s="7">
        <f>SUM($B10:B10)</f>
        <v>17</v>
      </c>
      <c r="N10" s="7">
        <f>SUM($B10:C10)</f>
        <v>431</v>
      </c>
      <c r="O10" s="7">
        <f>SUM($B10:D10)</f>
        <v>836</v>
      </c>
      <c r="P10" s="7">
        <f>SUM($B10:E10)</f>
        <v>1253</v>
      </c>
      <c r="Q10" s="7">
        <f>SUM($B10:F10)</f>
        <v>1668</v>
      </c>
      <c r="R10" s="7">
        <f>SUM($B10:G10)</f>
        <v>2073</v>
      </c>
      <c r="S10" s="7">
        <f>SUM($B10:H10)</f>
        <v>2479</v>
      </c>
      <c r="T10" s="7">
        <f>SUM($B10:I10)</f>
        <v>2893</v>
      </c>
      <c r="U10" s="7">
        <f>SUM($B10:J10)</f>
        <v>3302</v>
      </c>
      <c r="V10" s="7">
        <f>SUM($B10:K10)</f>
        <v>3716</v>
      </c>
      <c r="W10" s="7">
        <f>SUM($B10:L10)</f>
        <v>4139</v>
      </c>
      <c r="X10" s="5">
        <f t="shared" si="2"/>
        <v>-1.9513309067639726</v>
      </c>
      <c r="Y10" s="5">
        <f t="shared" si="3"/>
        <v>1.1116545242998046</v>
      </c>
      <c r="Z10" s="5">
        <f t="shared" si="4"/>
        <v>-0.26141067095920301</v>
      </c>
      <c r="AA10" s="5">
        <f t="shared" si="5"/>
        <v>0.40594828179293857</v>
      </c>
      <c r="AB10" s="5">
        <f t="shared" si="6"/>
        <v>0.71661419997248865</v>
      </c>
      <c r="AC10" s="5">
        <f t="shared" si="7"/>
        <v>0.32433201635145598</v>
      </c>
      <c r="AD10" s="5">
        <f t="shared" si="8"/>
        <v>0.17733190094907125</v>
      </c>
      <c r="AE10" s="5">
        <f t="shared" si="9"/>
        <v>0.23568113160157148</v>
      </c>
      <c r="AF10" s="5">
        <f t="shared" si="10"/>
        <v>-0.16699637355007715</v>
      </c>
      <c r="AG10" s="5">
        <f t="shared" si="11"/>
        <v>-1.2177023399695339</v>
      </c>
      <c r="AH10" s="5">
        <f t="shared" si="12"/>
        <v>6.5758233743786421E-2</v>
      </c>
      <c r="AI10" s="5">
        <f t="shared" si="13"/>
        <v>4.2950856684112358E-3</v>
      </c>
      <c r="AJ10" s="5">
        <f t="shared" si="14"/>
        <v>0.24578168296736624</v>
      </c>
      <c r="AK10" s="5">
        <f t="shared" si="15"/>
        <v>-0.69234935675980558</v>
      </c>
      <c r="AL10" s="8">
        <f t="shared" si="16"/>
        <v>1.1116545242998046</v>
      </c>
    </row>
    <row r="11" spans="1:38" x14ac:dyDescent="0.3">
      <c r="A11" s="2" t="s">
        <v>10</v>
      </c>
      <c r="B11" s="6">
        <v>17</v>
      </c>
      <c r="C11" s="6">
        <v>407</v>
      </c>
      <c r="D11" s="6">
        <v>413</v>
      </c>
      <c r="E11" s="6">
        <v>412</v>
      </c>
      <c r="F11" s="6">
        <v>420</v>
      </c>
      <c r="G11" s="6">
        <v>407</v>
      </c>
      <c r="H11" s="6">
        <v>412</v>
      </c>
      <c r="I11" s="6">
        <v>407</v>
      </c>
      <c r="J11" s="6">
        <v>414</v>
      </c>
      <c r="K11" s="6">
        <v>419</v>
      </c>
      <c r="L11" s="6">
        <v>420</v>
      </c>
      <c r="M11" s="7">
        <f>SUM($B11:B11)</f>
        <v>17</v>
      </c>
      <c r="N11" s="7">
        <f>SUM($B11:C11)</f>
        <v>424</v>
      </c>
      <c r="O11" s="7">
        <f>SUM($B11:D11)</f>
        <v>837</v>
      </c>
      <c r="P11" s="7">
        <f>SUM($B11:E11)</f>
        <v>1249</v>
      </c>
      <c r="Q11" s="7">
        <f>SUM($B11:F11)</f>
        <v>1669</v>
      </c>
      <c r="R11" s="7">
        <f>SUM($B11:G11)</f>
        <v>2076</v>
      </c>
      <c r="S11" s="7">
        <f>SUM($B11:H11)</f>
        <v>2488</v>
      </c>
      <c r="T11" s="7">
        <f>SUM($B11:I11)</f>
        <v>2895</v>
      </c>
      <c r="U11" s="7">
        <f>SUM($B11:J11)</f>
        <v>3309</v>
      </c>
      <c r="V11" s="7">
        <f>SUM($B11:K11)</f>
        <v>3728</v>
      </c>
      <c r="W11" s="7">
        <f>SUM($B11:L11)</f>
        <v>4148</v>
      </c>
      <c r="X11" s="5">
        <f t="shared" si="2"/>
        <v>0.32522181779399545</v>
      </c>
      <c r="Y11" s="5">
        <f t="shared" si="3"/>
        <v>2.2686827026529154E-2</v>
      </c>
      <c r="Z11" s="5">
        <f t="shared" si="4"/>
        <v>0.34184472356202944</v>
      </c>
      <c r="AA11" s="5">
        <f t="shared" si="5"/>
        <v>-0.35520474656881584</v>
      </c>
      <c r="AB11" s="5">
        <f t="shared" si="6"/>
        <v>0.27562084614326487</v>
      </c>
      <c r="AC11" s="5">
        <f t="shared" si="7"/>
        <v>-0.2316657259653257</v>
      </c>
      <c r="AD11" s="5">
        <f t="shared" si="8"/>
        <v>0.46940797310048271</v>
      </c>
      <c r="AE11" s="5">
        <f t="shared" si="9"/>
        <v>-0.30819840286358874</v>
      </c>
      <c r="AF11" s="5">
        <f t="shared" si="10"/>
        <v>-0.93774886685813907</v>
      </c>
      <c r="AG11" s="5">
        <f t="shared" si="11"/>
        <v>-0.8977221630432336</v>
      </c>
      <c r="AH11" s="5">
        <f t="shared" si="12"/>
        <v>-4.4226172736618635E-2</v>
      </c>
      <c r="AI11" s="5">
        <f t="shared" si="13"/>
        <v>0.12203389359140063</v>
      </c>
      <c r="AJ11" s="5">
        <f t="shared" si="14"/>
        <v>-2.3485385242810575E-2</v>
      </c>
      <c r="AK11" s="5">
        <f t="shared" si="15"/>
        <v>-0.91773551495068628</v>
      </c>
      <c r="AL11" s="8">
        <f t="shared" si="16"/>
        <v>0.46940797310048271</v>
      </c>
    </row>
    <row r="12" spans="1:38" x14ac:dyDescent="0.3">
      <c r="A12" s="2" t="s">
        <v>4</v>
      </c>
      <c r="B12" s="6">
        <v>17</v>
      </c>
      <c r="C12" s="6">
        <v>407</v>
      </c>
      <c r="D12" s="6">
        <v>413</v>
      </c>
      <c r="E12" s="6">
        <v>413</v>
      </c>
      <c r="F12" s="6">
        <v>418</v>
      </c>
      <c r="G12" s="6">
        <v>410</v>
      </c>
      <c r="H12" s="6">
        <v>412</v>
      </c>
      <c r="I12" s="6">
        <v>421</v>
      </c>
      <c r="J12" s="6">
        <v>419</v>
      </c>
      <c r="K12" s="6">
        <v>415</v>
      </c>
      <c r="L12" s="6">
        <v>406</v>
      </c>
      <c r="M12" s="7">
        <f>SUM($B12:B12)</f>
        <v>17</v>
      </c>
      <c r="N12" s="7">
        <f>SUM($B12:C12)</f>
        <v>424</v>
      </c>
      <c r="O12" s="7">
        <f>SUM($B12:D12)</f>
        <v>837</v>
      </c>
      <c r="P12" s="7">
        <f>SUM($B12:E12)</f>
        <v>1250</v>
      </c>
      <c r="Q12" s="7">
        <f>SUM($B12:F12)</f>
        <v>1668</v>
      </c>
      <c r="R12" s="7">
        <f>SUM($B12:G12)</f>
        <v>2078</v>
      </c>
      <c r="S12" s="7">
        <f>SUM($B12:H12)</f>
        <v>2490</v>
      </c>
      <c r="T12" s="7">
        <f>SUM($B12:I12)</f>
        <v>2911</v>
      </c>
      <c r="U12" s="7">
        <f>SUM($B12:J12)</f>
        <v>3330</v>
      </c>
      <c r="V12" s="7">
        <f>SUM($B12:K12)</f>
        <v>3745</v>
      </c>
      <c r="W12" s="7">
        <f>SUM($B12:L12)</f>
        <v>4151</v>
      </c>
      <c r="X12" s="5">
        <f t="shared" si="2"/>
        <v>0.32522181779399545</v>
      </c>
      <c r="Y12" s="5">
        <f t="shared" si="3"/>
        <v>2.2686827026529154E-2</v>
      </c>
      <c r="Z12" s="5">
        <f t="shared" si="4"/>
        <v>0.22119364465778296</v>
      </c>
      <c r="AA12" s="5">
        <f t="shared" si="5"/>
        <v>-5.0743535224114074E-2</v>
      </c>
      <c r="AB12" s="5">
        <f t="shared" si="6"/>
        <v>-0.38586918460057079</v>
      </c>
      <c r="AC12" s="5">
        <f t="shared" si="7"/>
        <v>-0.2316657259653257</v>
      </c>
      <c r="AD12" s="5">
        <f t="shared" si="8"/>
        <v>-0.11474417120234022</v>
      </c>
      <c r="AE12" s="5">
        <f t="shared" si="9"/>
        <v>-0.85207793732874892</v>
      </c>
      <c r="AF12" s="5">
        <f t="shared" si="10"/>
        <v>-0.32114687221168953</v>
      </c>
      <c r="AG12" s="5">
        <f t="shared" si="11"/>
        <v>0.5955186626128347</v>
      </c>
      <c r="AH12" s="5">
        <f t="shared" si="12"/>
        <v>-0.15412723745049794</v>
      </c>
      <c r="AI12" s="5">
        <f t="shared" si="13"/>
        <v>2.6497913930724527E-2</v>
      </c>
      <c r="AJ12" s="5">
        <f t="shared" si="14"/>
        <v>-0.39949594483213824</v>
      </c>
      <c r="AK12" s="5">
        <f t="shared" si="15"/>
        <v>0.13718589520057259</v>
      </c>
      <c r="AL12" s="8">
        <f t="shared" si="16"/>
        <v>0.5955186626128347</v>
      </c>
    </row>
    <row r="13" spans="1:38" x14ac:dyDescent="0.3">
      <c r="A13" s="2" t="s">
        <v>28</v>
      </c>
      <c r="B13" s="6">
        <v>17</v>
      </c>
      <c r="C13" s="6">
        <v>407</v>
      </c>
      <c r="D13" s="6">
        <v>412</v>
      </c>
      <c r="E13" s="6">
        <v>413</v>
      </c>
      <c r="F13" s="6">
        <v>420</v>
      </c>
      <c r="G13" s="6">
        <v>408</v>
      </c>
      <c r="H13" s="6">
        <v>413</v>
      </c>
      <c r="I13" s="6">
        <v>412</v>
      </c>
      <c r="J13" s="6">
        <v>418</v>
      </c>
      <c r="K13" s="6">
        <v>420</v>
      </c>
      <c r="L13" s="6">
        <v>415</v>
      </c>
      <c r="M13" s="7">
        <f>SUM($B13:B13)</f>
        <v>17</v>
      </c>
      <c r="N13" s="7">
        <f>SUM($B13:C13)</f>
        <v>424</v>
      </c>
      <c r="O13" s="7">
        <f>SUM($B13:D13)</f>
        <v>836</v>
      </c>
      <c r="P13" s="7">
        <f>SUM($B13:E13)</f>
        <v>1249</v>
      </c>
      <c r="Q13" s="7">
        <f>SUM($B13:F13)</f>
        <v>1669</v>
      </c>
      <c r="R13" s="7">
        <f>SUM($B13:G13)</f>
        <v>2077</v>
      </c>
      <c r="S13" s="7">
        <f>SUM($B13:H13)</f>
        <v>2490</v>
      </c>
      <c r="T13" s="7">
        <f>SUM($B13:I13)</f>
        <v>2902</v>
      </c>
      <c r="U13" s="7">
        <f>SUM($B13:J13)</f>
        <v>3320</v>
      </c>
      <c r="V13" s="7">
        <f>SUM($B13:K13)</f>
        <v>3740</v>
      </c>
      <c r="W13" s="7">
        <f>SUM($B13:L13)</f>
        <v>4155</v>
      </c>
      <c r="X13" s="5">
        <f t="shared" si="2"/>
        <v>0.32522181779399545</v>
      </c>
      <c r="Y13" s="5">
        <f t="shared" si="3"/>
        <v>0.15880778918568858</v>
      </c>
      <c r="Z13" s="5">
        <f t="shared" si="4"/>
        <v>0.22119364465778296</v>
      </c>
      <c r="AA13" s="5">
        <f t="shared" si="5"/>
        <v>-0.35520474656881584</v>
      </c>
      <c r="AB13" s="5">
        <f t="shared" si="6"/>
        <v>5.5124169228652972E-2</v>
      </c>
      <c r="AC13" s="5">
        <f t="shared" si="7"/>
        <v>-0.32433201635145598</v>
      </c>
      <c r="AD13" s="5">
        <f t="shared" si="8"/>
        <v>0.26078220727804596</v>
      </c>
      <c r="AE13" s="5">
        <f t="shared" si="9"/>
        <v>-0.74330203043571685</v>
      </c>
      <c r="AF13" s="5">
        <f t="shared" si="10"/>
        <v>-1.0918993655197513</v>
      </c>
      <c r="AG13" s="5">
        <f t="shared" si="11"/>
        <v>-0.36442186816606631</v>
      </c>
      <c r="AH13" s="5">
        <f t="shared" si="12"/>
        <v>-0.16595650341461934</v>
      </c>
      <c r="AI13" s="5">
        <f t="shared" si="13"/>
        <v>8.1028534859460835E-2</v>
      </c>
      <c r="AJ13" s="5">
        <f t="shared" si="14"/>
        <v>-0.26895061316970897</v>
      </c>
      <c r="AK13" s="5">
        <f t="shared" si="15"/>
        <v>-0.72816061684290878</v>
      </c>
      <c r="AL13" s="8">
        <f t="shared" si="16"/>
        <v>0.32522181779399545</v>
      </c>
    </row>
    <row r="14" spans="1:38" x14ac:dyDescent="0.3">
      <c r="A14" s="2" t="s">
        <v>23</v>
      </c>
      <c r="B14" s="6">
        <v>17</v>
      </c>
      <c r="C14" s="6">
        <v>411</v>
      </c>
      <c r="D14" s="6">
        <v>424</v>
      </c>
      <c r="E14" s="6">
        <v>417</v>
      </c>
      <c r="F14" s="6">
        <v>411</v>
      </c>
      <c r="G14" s="6">
        <v>410</v>
      </c>
      <c r="H14" s="6">
        <v>421</v>
      </c>
      <c r="I14" s="6">
        <v>415</v>
      </c>
      <c r="J14" s="6">
        <v>415</v>
      </c>
      <c r="K14" s="6">
        <v>416</v>
      </c>
      <c r="L14" s="6">
        <v>403</v>
      </c>
      <c r="M14" s="7">
        <f>SUM($B14:B14)</f>
        <v>17</v>
      </c>
      <c r="N14" s="7">
        <f>SUM($B14:C14)</f>
        <v>428</v>
      </c>
      <c r="O14" s="7">
        <f>SUM($B14:D14)</f>
        <v>852</v>
      </c>
      <c r="P14" s="7">
        <f>SUM($B14:E14)</f>
        <v>1269</v>
      </c>
      <c r="Q14" s="7">
        <f>SUM($B14:F14)</f>
        <v>1680</v>
      </c>
      <c r="R14" s="7">
        <f>SUM($B14:G14)</f>
        <v>2090</v>
      </c>
      <c r="S14" s="7">
        <f>SUM($B14:H14)</f>
        <v>2511</v>
      </c>
      <c r="T14" s="7">
        <f>SUM($B14:I14)</f>
        <v>2926</v>
      </c>
      <c r="U14" s="7">
        <f>SUM($B14:J14)</f>
        <v>3341</v>
      </c>
      <c r="V14" s="7">
        <f>SUM($B14:K14)</f>
        <v>3757</v>
      </c>
      <c r="W14" s="7">
        <f>SUM($B14:L14)</f>
        <v>4160</v>
      </c>
      <c r="X14" s="5">
        <f t="shared" si="2"/>
        <v>-0.97566545338198629</v>
      </c>
      <c r="Y14" s="5">
        <f t="shared" si="3"/>
        <v>-1.4746437567242248</v>
      </c>
      <c r="Z14" s="5">
        <f t="shared" si="4"/>
        <v>-0.26141067095920301</v>
      </c>
      <c r="AA14" s="5">
        <f t="shared" si="5"/>
        <v>1.014870704482342</v>
      </c>
      <c r="AB14" s="5">
        <f t="shared" si="6"/>
        <v>-0.38586918460057079</v>
      </c>
      <c r="AC14" s="5">
        <f t="shared" si="7"/>
        <v>-1.0656623394404983</v>
      </c>
      <c r="AD14" s="5">
        <f t="shared" si="8"/>
        <v>0.1356067477845839</v>
      </c>
      <c r="AE14" s="5">
        <f t="shared" si="9"/>
        <v>-0.41697430975662075</v>
      </c>
      <c r="AF14" s="5">
        <f t="shared" si="10"/>
        <v>-0.47529737087330193</v>
      </c>
      <c r="AG14" s="5">
        <f t="shared" si="11"/>
        <v>0.91549883953913513</v>
      </c>
      <c r="AH14" s="5">
        <f t="shared" si="12"/>
        <v>-0.43389395927438673</v>
      </c>
      <c r="AI14" s="5">
        <f t="shared" si="13"/>
        <v>-0.41654367223672856</v>
      </c>
      <c r="AJ14" s="5">
        <f t="shared" si="14"/>
        <v>-0.44900996713751168</v>
      </c>
      <c r="AK14" s="5">
        <f t="shared" si="15"/>
        <v>0.2201007343329166</v>
      </c>
      <c r="AL14" s="8">
        <f t="shared" si="16"/>
        <v>1.014870704482342</v>
      </c>
    </row>
    <row r="15" spans="1:38" x14ac:dyDescent="0.3">
      <c r="A15" s="2" t="s">
        <v>3</v>
      </c>
      <c r="B15" s="6">
        <v>17</v>
      </c>
      <c r="C15" s="6">
        <v>410</v>
      </c>
      <c r="D15" s="6">
        <v>410</v>
      </c>
      <c r="E15" s="6">
        <v>413</v>
      </c>
      <c r="F15" s="6">
        <v>418</v>
      </c>
      <c r="G15" s="6">
        <v>408</v>
      </c>
      <c r="H15" s="6">
        <v>412</v>
      </c>
      <c r="I15" s="6">
        <v>490</v>
      </c>
      <c r="J15" s="6">
        <v>411</v>
      </c>
      <c r="K15" s="6">
        <v>409</v>
      </c>
      <c r="L15" s="6">
        <v>406</v>
      </c>
      <c r="M15" s="7">
        <f>SUM($B15:B15)</f>
        <v>17</v>
      </c>
      <c r="N15" s="7">
        <f>SUM($B15:C15)</f>
        <v>427</v>
      </c>
      <c r="O15" s="7">
        <f>SUM($B15:D15)</f>
        <v>837</v>
      </c>
      <c r="P15" s="7">
        <f>SUM($B15:E15)</f>
        <v>1250</v>
      </c>
      <c r="Q15" s="7">
        <f>SUM($B15:F15)</f>
        <v>1668</v>
      </c>
      <c r="R15" s="7">
        <f>SUM($B15:G15)</f>
        <v>2076</v>
      </c>
      <c r="S15" s="7">
        <f>SUM($B15:H15)</f>
        <v>2488</v>
      </c>
      <c r="T15" s="7">
        <f>SUM($B15:I15)</f>
        <v>2978</v>
      </c>
      <c r="U15" s="7">
        <f>SUM($B15:J15)</f>
        <v>3389</v>
      </c>
      <c r="V15" s="7">
        <f>SUM($B15:K15)</f>
        <v>3798</v>
      </c>
      <c r="W15" s="7">
        <f>SUM($B15:L15)</f>
        <v>4204</v>
      </c>
      <c r="X15" s="5">
        <f t="shared" si="2"/>
        <v>-0.6504436355879909</v>
      </c>
      <c r="Y15" s="5">
        <f t="shared" si="3"/>
        <v>0.43104971350400745</v>
      </c>
      <c r="Z15" s="5">
        <f t="shared" si="4"/>
        <v>0.22119364465778296</v>
      </c>
      <c r="AA15" s="5">
        <f t="shared" si="5"/>
        <v>-5.0743535224114074E-2</v>
      </c>
      <c r="AB15" s="5">
        <f t="shared" si="6"/>
        <v>5.5124169228652972E-2</v>
      </c>
      <c r="AC15" s="5">
        <f t="shared" si="7"/>
        <v>-0.2316657259653257</v>
      </c>
      <c r="AD15" s="5">
        <f t="shared" si="8"/>
        <v>-2.9937797395519676</v>
      </c>
      <c r="AE15" s="5">
        <f t="shared" si="9"/>
        <v>1.81293178155074E-2</v>
      </c>
      <c r="AF15" s="5">
        <f t="shared" si="10"/>
        <v>0.60375611975798471</v>
      </c>
      <c r="AG15" s="5">
        <f t="shared" si="11"/>
        <v>0.5955186626128347</v>
      </c>
      <c r="AH15" s="5">
        <f t="shared" si="12"/>
        <v>-0.28859774126282922</v>
      </c>
      <c r="AI15" s="5">
        <f t="shared" si="13"/>
        <v>1.2360713156676819E-3</v>
      </c>
      <c r="AJ15" s="5">
        <f t="shared" si="14"/>
        <v>-1.0691053825672621</v>
      </c>
      <c r="AK15" s="5">
        <f t="shared" si="15"/>
        <v>0.59963739118540971</v>
      </c>
      <c r="AL15" s="8">
        <f t="shared" si="16"/>
        <v>0.60375611975798471</v>
      </c>
    </row>
    <row r="16" spans="1:38" x14ac:dyDescent="0.3">
      <c r="A16" s="2" t="s">
        <v>20</v>
      </c>
      <c r="B16" s="6">
        <v>17</v>
      </c>
      <c r="C16" s="6">
        <v>402</v>
      </c>
      <c r="D16" s="6">
        <v>422</v>
      </c>
      <c r="E16" s="6">
        <v>428</v>
      </c>
      <c r="F16" s="6">
        <v>416</v>
      </c>
      <c r="G16" s="6">
        <v>412</v>
      </c>
      <c r="H16" s="6">
        <v>420</v>
      </c>
      <c r="I16" s="6">
        <v>424</v>
      </c>
      <c r="J16" s="6">
        <v>424</v>
      </c>
      <c r="K16" s="6">
        <v>422</v>
      </c>
      <c r="L16" s="6">
        <v>417</v>
      </c>
      <c r="M16" s="7">
        <f>SUM($B16:B16)</f>
        <v>17</v>
      </c>
      <c r="N16" s="7">
        <f>SUM($B16:C16)</f>
        <v>419</v>
      </c>
      <c r="O16" s="7">
        <f>SUM($B16:D16)</f>
        <v>841</v>
      </c>
      <c r="P16" s="7">
        <f>SUM($B16:E16)</f>
        <v>1269</v>
      </c>
      <c r="Q16" s="7">
        <f>SUM($B16:F16)</f>
        <v>1685</v>
      </c>
      <c r="R16" s="7">
        <f>SUM($B16:G16)</f>
        <v>2097</v>
      </c>
      <c r="S16" s="7">
        <f>SUM($B16:H16)</f>
        <v>2517</v>
      </c>
      <c r="T16" s="7">
        <f>SUM($B16:I16)</f>
        <v>2941</v>
      </c>
      <c r="U16" s="7">
        <f>SUM($B16:J16)</f>
        <v>3365</v>
      </c>
      <c r="V16" s="7">
        <f>SUM($B16:K16)</f>
        <v>3787</v>
      </c>
      <c r="W16" s="7">
        <f>SUM($B16:L16)</f>
        <v>4204</v>
      </c>
      <c r="X16" s="5">
        <f t="shared" si="2"/>
        <v>1.9513309067639726</v>
      </c>
      <c r="Y16" s="5">
        <f t="shared" si="3"/>
        <v>-1.2024018324059058</v>
      </c>
      <c r="Z16" s="5">
        <f t="shared" si="4"/>
        <v>-1.5885725389059144</v>
      </c>
      <c r="AA16" s="5">
        <f t="shared" si="5"/>
        <v>0.25371767612058765</v>
      </c>
      <c r="AB16" s="5">
        <f t="shared" si="6"/>
        <v>-0.82686253842979462</v>
      </c>
      <c r="AC16" s="5">
        <f t="shared" si="7"/>
        <v>-0.97299604905436787</v>
      </c>
      <c r="AD16" s="5">
        <f t="shared" si="8"/>
        <v>-0.23991963069580227</v>
      </c>
      <c r="AE16" s="5">
        <f t="shared" si="9"/>
        <v>-1.3959574717939092</v>
      </c>
      <c r="AF16" s="5">
        <f t="shared" si="10"/>
        <v>-1.4002003628429762</v>
      </c>
      <c r="AG16" s="5">
        <f t="shared" si="11"/>
        <v>-0.57774198611693317</v>
      </c>
      <c r="AH16" s="5">
        <f t="shared" si="12"/>
        <v>-0.6024290934715677</v>
      </c>
      <c r="AI16" s="5">
        <f t="shared" si="13"/>
        <v>-0.28255766537141092</v>
      </c>
      <c r="AJ16" s="5">
        <f t="shared" si="14"/>
        <v>-0.86962438384802654</v>
      </c>
      <c r="AK16" s="5">
        <f t="shared" si="15"/>
        <v>-0.98897117447995475</v>
      </c>
      <c r="AL16" s="8">
        <f t="shared" si="16"/>
        <v>1.9513309067639726</v>
      </c>
    </row>
    <row r="17" spans="1:38" x14ac:dyDescent="0.3">
      <c r="A17" s="2" t="s">
        <v>12</v>
      </c>
      <c r="B17" s="6">
        <v>17</v>
      </c>
      <c r="C17" s="6">
        <v>411</v>
      </c>
      <c r="D17" s="6">
        <v>423</v>
      </c>
      <c r="E17" s="6">
        <v>433</v>
      </c>
      <c r="F17" s="6">
        <v>435</v>
      </c>
      <c r="G17" s="6">
        <v>420</v>
      </c>
      <c r="H17" s="6">
        <v>421</v>
      </c>
      <c r="I17" s="6">
        <v>419</v>
      </c>
      <c r="J17" s="6">
        <v>419</v>
      </c>
      <c r="K17" s="6">
        <v>418</v>
      </c>
      <c r="L17" s="6">
        <v>427</v>
      </c>
      <c r="M17" s="7">
        <f>SUM($B17:B17)</f>
        <v>17</v>
      </c>
      <c r="N17" s="7">
        <f>SUM($B17:C17)</f>
        <v>428</v>
      </c>
      <c r="O17" s="7">
        <f>SUM($B17:D17)</f>
        <v>851</v>
      </c>
      <c r="P17" s="7">
        <f>SUM($B17:E17)</f>
        <v>1284</v>
      </c>
      <c r="Q17" s="7">
        <f>SUM($B17:F17)</f>
        <v>1719</v>
      </c>
      <c r="R17" s="7">
        <f>SUM($B17:G17)</f>
        <v>2139</v>
      </c>
      <c r="S17" s="7">
        <f>SUM($B17:H17)</f>
        <v>2560</v>
      </c>
      <c r="T17" s="7">
        <f>SUM($B17:I17)</f>
        <v>2979</v>
      </c>
      <c r="U17" s="7">
        <f>SUM($B17:J17)</f>
        <v>3398</v>
      </c>
      <c r="V17" s="7">
        <f>SUM($B17:K17)</f>
        <v>3816</v>
      </c>
      <c r="W17" s="7">
        <f>SUM($B17:L17)</f>
        <v>4243</v>
      </c>
      <c r="X17" s="5">
        <f t="shared" si="2"/>
        <v>-0.97566545338198629</v>
      </c>
      <c r="Y17" s="5">
        <f t="shared" si="3"/>
        <v>-1.3385227945650653</v>
      </c>
      <c r="Z17" s="5">
        <f t="shared" si="4"/>
        <v>-2.1918279334271471</v>
      </c>
      <c r="AA17" s="5">
        <f t="shared" si="5"/>
        <v>-2.6386638316540791</v>
      </c>
      <c r="AB17" s="5">
        <f t="shared" si="6"/>
        <v>-2.5908359537466898</v>
      </c>
      <c r="AC17" s="5">
        <f t="shared" si="7"/>
        <v>-1.0656623394404983</v>
      </c>
      <c r="AD17" s="5">
        <f t="shared" si="8"/>
        <v>-3.1293864873365516E-2</v>
      </c>
      <c r="AE17" s="5">
        <f t="shared" si="9"/>
        <v>-0.85207793732874892</v>
      </c>
      <c r="AF17" s="5">
        <f t="shared" si="10"/>
        <v>-0.78359836819652662</v>
      </c>
      <c r="AG17" s="5">
        <f t="shared" si="11"/>
        <v>-1.6443425758712678</v>
      </c>
      <c r="AH17" s="5">
        <f t="shared" si="12"/>
        <v>-1.3853498307349008</v>
      </c>
      <c r="AI17" s="5">
        <f t="shared" si="13"/>
        <v>-1.9471031933549934</v>
      </c>
      <c r="AJ17" s="5">
        <f t="shared" si="14"/>
        <v>-0.6496780472142043</v>
      </c>
      <c r="AK17" s="5">
        <f t="shared" si="15"/>
        <v>-1.2139704720338971</v>
      </c>
      <c r="AL17" s="8">
        <f t="shared" si="16"/>
        <v>-3.1293864873365516E-2</v>
      </c>
    </row>
    <row r="18" spans="1:38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20" spans="1:38" x14ac:dyDescent="0.3">
      <c r="A20" s="2" t="str">
        <f>A6</f>
        <v>Iserbyt Eli</v>
      </c>
      <c r="B20" s="7">
        <f t="shared" ref="B20:H20" si="17">B6-MIN(B$6:B$10)</f>
        <v>0</v>
      </c>
      <c r="C20" s="7">
        <f t="shared" si="17"/>
        <v>0</v>
      </c>
      <c r="D20" s="7">
        <f t="shared" si="17"/>
        <v>2</v>
      </c>
      <c r="E20" s="7">
        <f t="shared" si="17"/>
        <v>0</v>
      </c>
      <c r="F20" s="7">
        <f t="shared" si="17"/>
        <v>0</v>
      </c>
      <c r="G20" s="7">
        <f t="shared" si="17"/>
        <v>1</v>
      </c>
      <c r="H20" s="7">
        <f t="shared" si="17"/>
        <v>5</v>
      </c>
      <c r="I20" s="7">
        <f t="shared" ref="I20:L20" si="18">I6-MIN(I$6:I$10)</f>
        <v>6</v>
      </c>
      <c r="J20" s="7">
        <f t="shared" si="18"/>
        <v>0</v>
      </c>
      <c r="K20" s="7">
        <f t="shared" si="18"/>
        <v>0</v>
      </c>
      <c r="L20" s="7">
        <f t="shared" si="18"/>
        <v>0</v>
      </c>
      <c r="M20" s="7">
        <f t="shared" ref="M20:V20" si="19">M6-MIN(M$6:M$10)</f>
        <v>0</v>
      </c>
      <c r="N20" s="7">
        <f t="shared" si="19"/>
        <v>0</v>
      </c>
      <c r="O20" s="7">
        <f t="shared" si="19"/>
        <v>1</v>
      </c>
      <c r="P20" s="7">
        <f t="shared" si="19"/>
        <v>0</v>
      </c>
      <c r="Q20" s="7">
        <f t="shared" si="19"/>
        <v>0</v>
      </c>
      <c r="R20" s="7">
        <f t="shared" si="19"/>
        <v>0</v>
      </c>
      <c r="S20" s="7">
        <f t="shared" si="19"/>
        <v>5</v>
      </c>
      <c r="T20" s="7">
        <f t="shared" si="19"/>
        <v>11</v>
      </c>
      <c r="U20" s="7">
        <f t="shared" si="19"/>
        <v>5</v>
      </c>
      <c r="V20" s="7">
        <f t="shared" si="19"/>
        <v>0</v>
      </c>
      <c r="W20" s="7">
        <f t="shared" ref="W20:W31" si="20">W6-MIN(W$6:W$10)</f>
        <v>0</v>
      </c>
    </row>
    <row r="21" spans="1:38" x14ac:dyDescent="0.3">
      <c r="A21" s="2" t="str">
        <f t="shared" ref="A21:A31" si="21">A7</f>
        <v>Aerts Toon</v>
      </c>
      <c r="B21" s="7">
        <f t="shared" ref="B21:V31" si="22">B7-MIN(B$6:B$10)</f>
        <v>0</v>
      </c>
      <c r="C21" s="7">
        <f t="shared" si="22"/>
        <v>1</v>
      </c>
      <c r="D21" s="7">
        <f t="shared" si="22"/>
        <v>0</v>
      </c>
      <c r="E21" s="7">
        <f t="shared" si="22"/>
        <v>1</v>
      </c>
      <c r="F21" s="7">
        <f t="shared" si="22"/>
        <v>1</v>
      </c>
      <c r="G21" s="7">
        <f t="shared" si="22"/>
        <v>0</v>
      </c>
      <c r="H21" s="7">
        <f t="shared" si="22"/>
        <v>0</v>
      </c>
      <c r="I21" s="7">
        <f t="shared" si="22"/>
        <v>0</v>
      </c>
      <c r="J21" s="7">
        <f t="shared" si="22"/>
        <v>6</v>
      </c>
      <c r="K21" s="7">
        <f t="shared" si="22"/>
        <v>5</v>
      </c>
      <c r="L21" s="7">
        <f t="shared" si="22"/>
        <v>8</v>
      </c>
      <c r="M21" s="7">
        <f t="shared" si="22"/>
        <v>0</v>
      </c>
      <c r="N21" s="7">
        <f t="shared" si="22"/>
        <v>1</v>
      </c>
      <c r="O21" s="7">
        <f t="shared" si="22"/>
        <v>0</v>
      </c>
      <c r="P21" s="7">
        <f t="shared" si="22"/>
        <v>0</v>
      </c>
      <c r="Q21" s="7">
        <f t="shared" si="22"/>
        <v>1</v>
      </c>
      <c r="R21" s="7">
        <f t="shared" si="22"/>
        <v>0</v>
      </c>
      <c r="S21" s="7">
        <f t="shared" si="22"/>
        <v>0</v>
      </c>
      <c r="T21" s="7">
        <f t="shared" si="22"/>
        <v>0</v>
      </c>
      <c r="U21" s="7">
        <f t="shared" si="22"/>
        <v>0</v>
      </c>
      <c r="V21" s="7">
        <f t="shared" si="22"/>
        <v>0</v>
      </c>
      <c r="W21" s="7">
        <f t="shared" si="20"/>
        <v>8</v>
      </c>
    </row>
    <row r="22" spans="1:38" x14ac:dyDescent="0.3">
      <c r="A22" s="2" t="str">
        <f t="shared" si="21"/>
        <v>Sweeck Laurens</v>
      </c>
      <c r="B22" s="7">
        <f t="shared" si="22"/>
        <v>0</v>
      </c>
      <c r="C22" s="7">
        <f t="shared" si="22"/>
        <v>1</v>
      </c>
      <c r="D22" s="7">
        <f t="shared" si="22"/>
        <v>15</v>
      </c>
      <c r="E22" s="7">
        <f t="shared" si="22"/>
        <v>3</v>
      </c>
      <c r="F22" s="7">
        <f t="shared" si="22"/>
        <v>10</v>
      </c>
      <c r="G22" s="7">
        <f t="shared" si="22"/>
        <v>3</v>
      </c>
      <c r="H22" s="7">
        <f t="shared" si="22"/>
        <v>17</v>
      </c>
      <c r="I22" s="7">
        <f t="shared" si="22"/>
        <v>0</v>
      </c>
      <c r="J22" s="7">
        <f t="shared" si="22"/>
        <v>16</v>
      </c>
      <c r="K22" s="7">
        <f t="shared" si="22"/>
        <v>5</v>
      </c>
      <c r="L22" s="7">
        <f t="shared" si="22"/>
        <v>20</v>
      </c>
      <c r="M22" s="7">
        <f t="shared" si="22"/>
        <v>0</v>
      </c>
      <c r="N22" s="7">
        <f t="shared" si="22"/>
        <v>1</v>
      </c>
      <c r="O22" s="7">
        <f t="shared" si="22"/>
        <v>15</v>
      </c>
      <c r="P22" s="7">
        <f t="shared" si="22"/>
        <v>17</v>
      </c>
      <c r="Q22" s="7">
        <f t="shared" si="22"/>
        <v>27</v>
      </c>
      <c r="R22" s="7">
        <f t="shared" si="22"/>
        <v>29</v>
      </c>
      <c r="S22" s="7">
        <f t="shared" si="22"/>
        <v>46</v>
      </c>
      <c r="T22" s="7">
        <f t="shared" si="22"/>
        <v>46</v>
      </c>
      <c r="U22" s="7">
        <f t="shared" si="22"/>
        <v>56</v>
      </c>
      <c r="V22" s="7">
        <f t="shared" si="22"/>
        <v>56</v>
      </c>
      <c r="W22" s="7">
        <f t="shared" si="20"/>
        <v>76</v>
      </c>
    </row>
    <row r="23" spans="1:38" x14ac:dyDescent="0.3">
      <c r="A23" s="2" t="str">
        <f t="shared" si="21"/>
        <v>van der Haar Lars</v>
      </c>
      <c r="B23" s="7">
        <f t="shared" si="22"/>
        <v>0</v>
      </c>
      <c r="C23" s="7">
        <f t="shared" si="22"/>
        <v>1</v>
      </c>
      <c r="D23" s="7">
        <f t="shared" si="22"/>
        <v>11</v>
      </c>
      <c r="E23" s="7">
        <f t="shared" si="22"/>
        <v>8</v>
      </c>
      <c r="F23" s="7">
        <f t="shared" si="22"/>
        <v>8</v>
      </c>
      <c r="G23" s="7">
        <f t="shared" si="22"/>
        <v>3</v>
      </c>
      <c r="H23" s="7">
        <f t="shared" si="22"/>
        <v>27</v>
      </c>
      <c r="I23" s="7">
        <f t="shared" si="22"/>
        <v>15</v>
      </c>
      <c r="J23" s="7">
        <f t="shared" si="22"/>
        <v>15</v>
      </c>
      <c r="K23" s="7">
        <f t="shared" si="22"/>
        <v>4</v>
      </c>
      <c r="L23" s="7">
        <f t="shared" si="22"/>
        <v>10</v>
      </c>
      <c r="M23" s="7">
        <f t="shared" si="22"/>
        <v>0</v>
      </c>
      <c r="N23" s="7">
        <f t="shared" si="22"/>
        <v>1</v>
      </c>
      <c r="O23" s="7">
        <f t="shared" si="22"/>
        <v>11</v>
      </c>
      <c r="P23" s="7">
        <f t="shared" si="22"/>
        <v>18</v>
      </c>
      <c r="Q23" s="7">
        <f t="shared" si="22"/>
        <v>26</v>
      </c>
      <c r="R23" s="7">
        <f t="shared" si="22"/>
        <v>28</v>
      </c>
      <c r="S23" s="7">
        <f t="shared" si="22"/>
        <v>55</v>
      </c>
      <c r="T23" s="7">
        <f t="shared" si="22"/>
        <v>70</v>
      </c>
      <c r="U23" s="7">
        <f t="shared" si="22"/>
        <v>79</v>
      </c>
      <c r="V23" s="7">
        <f t="shared" si="22"/>
        <v>78</v>
      </c>
      <c r="W23" s="7">
        <f t="shared" si="20"/>
        <v>88</v>
      </c>
    </row>
    <row r="24" spans="1:38" x14ac:dyDescent="0.3">
      <c r="A24" s="2" t="str">
        <f t="shared" si="21"/>
        <v>Pidcock Thomas</v>
      </c>
      <c r="B24" s="7">
        <f t="shared" si="22"/>
        <v>0</v>
      </c>
      <c r="C24" s="7">
        <f t="shared" si="22"/>
        <v>8</v>
      </c>
      <c r="D24" s="7">
        <f t="shared" si="22"/>
        <v>3</v>
      </c>
      <c r="E24" s="7">
        <f t="shared" si="22"/>
        <v>12</v>
      </c>
      <c r="F24" s="7">
        <f t="shared" si="22"/>
        <v>5</v>
      </c>
      <c r="G24" s="7">
        <f t="shared" si="22"/>
        <v>2</v>
      </c>
      <c r="H24" s="7">
        <f t="shared" si="22"/>
        <v>19</v>
      </c>
      <c r="I24" s="7">
        <f t="shared" si="22"/>
        <v>15</v>
      </c>
      <c r="J24" s="7">
        <f t="shared" si="22"/>
        <v>17</v>
      </c>
      <c r="K24" s="7">
        <f t="shared" si="22"/>
        <v>12</v>
      </c>
      <c r="L24" s="7">
        <f t="shared" si="22"/>
        <v>27</v>
      </c>
      <c r="M24" s="7">
        <f t="shared" si="22"/>
        <v>0</v>
      </c>
      <c r="N24" s="7">
        <f t="shared" si="22"/>
        <v>8</v>
      </c>
      <c r="O24" s="7">
        <f t="shared" si="22"/>
        <v>10</v>
      </c>
      <c r="P24" s="7">
        <f t="shared" si="22"/>
        <v>21</v>
      </c>
      <c r="Q24" s="7">
        <f t="shared" si="22"/>
        <v>26</v>
      </c>
      <c r="R24" s="7">
        <f t="shared" si="22"/>
        <v>27</v>
      </c>
      <c r="S24" s="7">
        <f t="shared" si="22"/>
        <v>46</v>
      </c>
      <c r="T24" s="7">
        <f t="shared" si="22"/>
        <v>61</v>
      </c>
      <c r="U24" s="7">
        <f t="shared" si="22"/>
        <v>72</v>
      </c>
      <c r="V24" s="7">
        <f t="shared" si="22"/>
        <v>79</v>
      </c>
      <c r="W24" s="7">
        <f t="shared" si="20"/>
        <v>106</v>
      </c>
    </row>
    <row r="25" spans="1:38" x14ac:dyDescent="0.3">
      <c r="A25" s="2" t="str">
        <f t="shared" si="21"/>
        <v>van Kessel Corne</v>
      </c>
      <c r="B25" s="7">
        <f t="shared" si="22"/>
        <v>0</v>
      </c>
      <c r="C25" s="7">
        <f t="shared" si="22"/>
        <v>1</v>
      </c>
      <c r="D25" s="7">
        <f t="shared" si="22"/>
        <v>11</v>
      </c>
      <c r="E25" s="7">
        <f t="shared" si="22"/>
        <v>7</v>
      </c>
      <c r="F25" s="7">
        <f t="shared" si="22"/>
        <v>10</v>
      </c>
      <c r="G25" s="7">
        <f t="shared" si="22"/>
        <v>4</v>
      </c>
      <c r="H25" s="7">
        <f t="shared" si="22"/>
        <v>25</v>
      </c>
      <c r="I25" s="7">
        <f t="shared" si="22"/>
        <v>8</v>
      </c>
      <c r="J25" s="7">
        <f t="shared" si="22"/>
        <v>22</v>
      </c>
      <c r="K25" s="7">
        <f t="shared" si="22"/>
        <v>17</v>
      </c>
      <c r="L25" s="7">
        <f t="shared" si="22"/>
        <v>24</v>
      </c>
      <c r="M25" s="7">
        <f t="shared" si="22"/>
        <v>0</v>
      </c>
      <c r="N25" s="7">
        <f t="shared" si="22"/>
        <v>1</v>
      </c>
      <c r="O25" s="7">
        <f t="shared" si="22"/>
        <v>11</v>
      </c>
      <c r="P25" s="7">
        <f t="shared" si="22"/>
        <v>17</v>
      </c>
      <c r="Q25" s="7">
        <f t="shared" si="22"/>
        <v>27</v>
      </c>
      <c r="R25" s="7">
        <f t="shared" si="22"/>
        <v>30</v>
      </c>
      <c r="S25" s="7">
        <f t="shared" si="22"/>
        <v>55</v>
      </c>
      <c r="T25" s="7">
        <f t="shared" si="22"/>
        <v>63</v>
      </c>
      <c r="U25" s="7">
        <f t="shared" si="22"/>
        <v>79</v>
      </c>
      <c r="V25" s="7">
        <f t="shared" si="22"/>
        <v>91</v>
      </c>
      <c r="W25" s="7">
        <f t="shared" si="20"/>
        <v>115</v>
      </c>
    </row>
    <row r="26" spans="1:38" x14ac:dyDescent="0.3">
      <c r="A26" s="2" t="str">
        <f t="shared" si="21"/>
        <v>Hermans Quinten</v>
      </c>
      <c r="B26" s="7">
        <f t="shared" si="22"/>
        <v>0</v>
      </c>
      <c r="C26" s="7">
        <f t="shared" si="22"/>
        <v>1</v>
      </c>
      <c r="D26" s="7">
        <f t="shared" si="22"/>
        <v>11</v>
      </c>
      <c r="E26" s="7">
        <f t="shared" si="22"/>
        <v>8</v>
      </c>
      <c r="F26" s="7">
        <f t="shared" si="22"/>
        <v>8</v>
      </c>
      <c r="G26" s="7">
        <f t="shared" si="22"/>
        <v>7</v>
      </c>
      <c r="H26" s="7">
        <f t="shared" si="22"/>
        <v>25</v>
      </c>
      <c r="I26" s="7">
        <f t="shared" si="22"/>
        <v>22</v>
      </c>
      <c r="J26" s="7">
        <f t="shared" si="22"/>
        <v>27</v>
      </c>
      <c r="K26" s="7">
        <f t="shared" si="22"/>
        <v>13</v>
      </c>
      <c r="L26" s="7">
        <f t="shared" si="22"/>
        <v>10</v>
      </c>
      <c r="M26" s="7">
        <f t="shared" si="22"/>
        <v>0</v>
      </c>
      <c r="N26" s="7">
        <f t="shared" si="22"/>
        <v>1</v>
      </c>
      <c r="O26" s="7">
        <f t="shared" si="22"/>
        <v>11</v>
      </c>
      <c r="P26" s="7">
        <f t="shared" si="22"/>
        <v>18</v>
      </c>
      <c r="Q26" s="7">
        <f t="shared" si="22"/>
        <v>26</v>
      </c>
      <c r="R26" s="7">
        <f t="shared" si="22"/>
        <v>32</v>
      </c>
      <c r="S26" s="7">
        <f t="shared" si="22"/>
        <v>57</v>
      </c>
      <c r="T26" s="7">
        <f t="shared" si="22"/>
        <v>79</v>
      </c>
      <c r="U26" s="7">
        <f t="shared" si="22"/>
        <v>100</v>
      </c>
      <c r="V26" s="7">
        <f t="shared" si="22"/>
        <v>108</v>
      </c>
      <c r="W26" s="7">
        <f t="shared" si="20"/>
        <v>118</v>
      </c>
    </row>
    <row r="27" spans="1:38" x14ac:dyDescent="0.3">
      <c r="A27" s="2" t="str">
        <f t="shared" si="21"/>
        <v>Vermeermsch Gianni</v>
      </c>
      <c r="B27" s="7">
        <f t="shared" si="22"/>
        <v>0</v>
      </c>
      <c r="C27" s="7">
        <f t="shared" si="22"/>
        <v>1</v>
      </c>
      <c r="D27" s="7">
        <f t="shared" si="22"/>
        <v>10</v>
      </c>
      <c r="E27" s="7">
        <f t="shared" si="22"/>
        <v>8</v>
      </c>
      <c r="F27" s="7">
        <f t="shared" si="22"/>
        <v>10</v>
      </c>
      <c r="G27" s="7">
        <f t="shared" si="22"/>
        <v>5</v>
      </c>
      <c r="H27" s="7">
        <f t="shared" si="22"/>
        <v>26</v>
      </c>
      <c r="I27" s="7">
        <f t="shared" si="22"/>
        <v>13</v>
      </c>
      <c r="J27" s="7">
        <f t="shared" si="22"/>
        <v>26</v>
      </c>
      <c r="K27" s="7">
        <f t="shared" si="22"/>
        <v>18</v>
      </c>
      <c r="L27" s="7">
        <f t="shared" si="22"/>
        <v>19</v>
      </c>
      <c r="M27" s="7">
        <f t="shared" si="22"/>
        <v>0</v>
      </c>
      <c r="N27" s="7">
        <f t="shared" si="22"/>
        <v>1</v>
      </c>
      <c r="O27" s="7">
        <f t="shared" si="22"/>
        <v>10</v>
      </c>
      <c r="P27" s="7">
        <f t="shared" si="22"/>
        <v>17</v>
      </c>
      <c r="Q27" s="7">
        <f t="shared" si="22"/>
        <v>27</v>
      </c>
      <c r="R27" s="7">
        <f t="shared" si="22"/>
        <v>31</v>
      </c>
      <c r="S27" s="7">
        <f t="shared" si="22"/>
        <v>57</v>
      </c>
      <c r="T27" s="7">
        <f t="shared" si="22"/>
        <v>70</v>
      </c>
      <c r="U27" s="7">
        <f t="shared" si="22"/>
        <v>90</v>
      </c>
      <c r="V27" s="7">
        <f t="shared" si="22"/>
        <v>103</v>
      </c>
      <c r="W27" s="7">
        <f t="shared" si="20"/>
        <v>122</v>
      </c>
    </row>
    <row r="28" spans="1:38" x14ac:dyDescent="0.3">
      <c r="A28" s="2" t="str">
        <f t="shared" si="21"/>
        <v>Meeusen Tom</v>
      </c>
      <c r="B28" s="7">
        <f t="shared" si="22"/>
        <v>0</v>
      </c>
      <c r="C28" s="7">
        <f t="shared" si="22"/>
        <v>5</v>
      </c>
      <c r="D28" s="7">
        <f t="shared" si="22"/>
        <v>22</v>
      </c>
      <c r="E28" s="7">
        <f t="shared" si="22"/>
        <v>12</v>
      </c>
      <c r="F28" s="7">
        <f t="shared" si="22"/>
        <v>1</v>
      </c>
      <c r="G28" s="7">
        <f t="shared" si="22"/>
        <v>7</v>
      </c>
      <c r="H28" s="7">
        <f t="shared" si="22"/>
        <v>34</v>
      </c>
      <c r="I28" s="7">
        <f t="shared" si="22"/>
        <v>16</v>
      </c>
      <c r="J28" s="7">
        <f t="shared" si="22"/>
        <v>23</v>
      </c>
      <c r="K28" s="7">
        <f t="shared" si="22"/>
        <v>14</v>
      </c>
      <c r="L28" s="7">
        <f t="shared" si="22"/>
        <v>7</v>
      </c>
      <c r="M28" s="7">
        <f t="shared" si="22"/>
        <v>0</v>
      </c>
      <c r="N28" s="7">
        <f t="shared" si="22"/>
        <v>5</v>
      </c>
      <c r="O28" s="7">
        <f t="shared" si="22"/>
        <v>26</v>
      </c>
      <c r="P28" s="7">
        <f t="shared" si="22"/>
        <v>37</v>
      </c>
      <c r="Q28" s="7">
        <f t="shared" si="22"/>
        <v>38</v>
      </c>
      <c r="R28" s="7">
        <f t="shared" si="22"/>
        <v>44</v>
      </c>
      <c r="S28" s="7">
        <f t="shared" si="22"/>
        <v>78</v>
      </c>
      <c r="T28" s="7">
        <f t="shared" si="22"/>
        <v>94</v>
      </c>
      <c r="U28" s="7">
        <f t="shared" si="22"/>
        <v>111</v>
      </c>
      <c r="V28" s="7">
        <f t="shared" si="22"/>
        <v>120</v>
      </c>
      <c r="W28" s="7">
        <f t="shared" si="20"/>
        <v>127</v>
      </c>
    </row>
    <row r="29" spans="1:38" x14ac:dyDescent="0.3">
      <c r="A29" s="2" t="str">
        <f t="shared" si="21"/>
        <v>Vanthourenhout Michael</v>
      </c>
      <c r="B29" s="7">
        <f t="shared" si="22"/>
        <v>0</v>
      </c>
      <c r="C29" s="7">
        <f t="shared" si="22"/>
        <v>4</v>
      </c>
      <c r="D29" s="7">
        <f t="shared" si="22"/>
        <v>8</v>
      </c>
      <c r="E29" s="7">
        <f t="shared" si="22"/>
        <v>8</v>
      </c>
      <c r="F29" s="7">
        <f t="shared" si="22"/>
        <v>8</v>
      </c>
      <c r="G29" s="7">
        <f t="shared" si="22"/>
        <v>5</v>
      </c>
      <c r="H29" s="7">
        <f t="shared" si="22"/>
        <v>25</v>
      </c>
      <c r="I29" s="7">
        <f t="shared" si="22"/>
        <v>91</v>
      </c>
      <c r="J29" s="7">
        <f t="shared" si="22"/>
        <v>19</v>
      </c>
      <c r="K29" s="7">
        <f t="shared" si="22"/>
        <v>7</v>
      </c>
      <c r="L29" s="7">
        <f t="shared" si="22"/>
        <v>10</v>
      </c>
      <c r="M29" s="7">
        <f t="shared" si="22"/>
        <v>0</v>
      </c>
      <c r="N29" s="7">
        <f t="shared" si="22"/>
        <v>4</v>
      </c>
      <c r="O29" s="7">
        <f t="shared" si="22"/>
        <v>11</v>
      </c>
      <c r="P29" s="7">
        <f t="shared" si="22"/>
        <v>18</v>
      </c>
      <c r="Q29" s="7">
        <f t="shared" si="22"/>
        <v>26</v>
      </c>
      <c r="R29" s="7">
        <f t="shared" si="22"/>
        <v>30</v>
      </c>
      <c r="S29" s="7">
        <f t="shared" si="22"/>
        <v>55</v>
      </c>
      <c r="T29" s="7">
        <f t="shared" si="22"/>
        <v>146</v>
      </c>
      <c r="U29" s="7">
        <f t="shared" si="22"/>
        <v>159</v>
      </c>
      <c r="V29" s="7">
        <f t="shared" si="22"/>
        <v>161</v>
      </c>
      <c r="W29" s="7">
        <f t="shared" si="20"/>
        <v>171</v>
      </c>
    </row>
    <row r="30" spans="1:38" x14ac:dyDescent="0.3">
      <c r="A30" s="2" t="str">
        <f t="shared" si="21"/>
        <v>Aerts Thijs</v>
      </c>
      <c r="B30" s="7">
        <f t="shared" si="22"/>
        <v>0</v>
      </c>
      <c r="C30" s="7">
        <f t="shared" si="22"/>
        <v>-4</v>
      </c>
      <c r="D30" s="7">
        <f t="shared" si="22"/>
        <v>20</v>
      </c>
      <c r="E30" s="7">
        <f t="shared" si="22"/>
        <v>23</v>
      </c>
      <c r="F30" s="7">
        <f t="shared" si="22"/>
        <v>6</v>
      </c>
      <c r="G30" s="7">
        <f t="shared" si="22"/>
        <v>9</v>
      </c>
      <c r="H30" s="7">
        <f t="shared" si="22"/>
        <v>33</v>
      </c>
      <c r="I30" s="7">
        <f t="shared" si="22"/>
        <v>25</v>
      </c>
      <c r="J30" s="7">
        <f t="shared" si="22"/>
        <v>32</v>
      </c>
      <c r="K30" s="7">
        <f t="shared" si="22"/>
        <v>20</v>
      </c>
      <c r="L30" s="7">
        <f t="shared" si="22"/>
        <v>21</v>
      </c>
      <c r="M30" s="7">
        <f t="shared" si="22"/>
        <v>0</v>
      </c>
      <c r="N30" s="7">
        <f t="shared" si="22"/>
        <v>-4</v>
      </c>
      <c r="O30" s="7">
        <f t="shared" si="22"/>
        <v>15</v>
      </c>
      <c r="P30" s="7">
        <f t="shared" si="22"/>
        <v>37</v>
      </c>
      <c r="Q30" s="7">
        <f t="shared" si="22"/>
        <v>43</v>
      </c>
      <c r="R30" s="7">
        <f t="shared" si="22"/>
        <v>51</v>
      </c>
      <c r="S30" s="7">
        <f t="shared" si="22"/>
        <v>84</v>
      </c>
      <c r="T30" s="7">
        <f t="shared" si="22"/>
        <v>109</v>
      </c>
      <c r="U30" s="7">
        <f t="shared" si="22"/>
        <v>135</v>
      </c>
      <c r="V30" s="7">
        <f t="shared" si="22"/>
        <v>150</v>
      </c>
      <c r="W30" s="7">
        <f t="shared" si="20"/>
        <v>171</v>
      </c>
    </row>
    <row r="31" spans="1:38" x14ac:dyDescent="0.3">
      <c r="A31" s="2" t="str">
        <f t="shared" si="21"/>
        <v>Niewenhuis Joris</v>
      </c>
      <c r="B31" s="7">
        <f t="shared" si="22"/>
        <v>0</v>
      </c>
      <c r="C31" s="7">
        <f t="shared" si="22"/>
        <v>5</v>
      </c>
      <c r="D31" s="7">
        <f t="shared" si="22"/>
        <v>21</v>
      </c>
      <c r="E31" s="7">
        <f t="shared" si="22"/>
        <v>28</v>
      </c>
      <c r="F31" s="7">
        <f t="shared" si="22"/>
        <v>25</v>
      </c>
      <c r="G31" s="7">
        <f t="shared" si="22"/>
        <v>17</v>
      </c>
      <c r="H31" s="7">
        <f t="shared" si="22"/>
        <v>34</v>
      </c>
      <c r="I31" s="7">
        <f t="shared" si="22"/>
        <v>20</v>
      </c>
      <c r="J31" s="7">
        <f t="shared" si="22"/>
        <v>27</v>
      </c>
      <c r="K31" s="7">
        <f t="shared" si="22"/>
        <v>16</v>
      </c>
      <c r="L31" s="7">
        <f t="shared" si="22"/>
        <v>31</v>
      </c>
      <c r="M31" s="7">
        <f t="shared" si="22"/>
        <v>0</v>
      </c>
      <c r="N31" s="7">
        <f t="shared" si="22"/>
        <v>5</v>
      </c>
      <c r="O31" s="7">
        <f t="shared" si="22"/>
        <v>25</v>
      </c>
      <c r="P31" s="7">
        <f t="shared" si="22"/>
        <v>52</v>
      </c>
      <c r="Q31" s="7">
        <f t="shared" si="22"/>
        <v>77</v>
      </c>
      <c r="R31" s="7">
        <f t="shared" si="22"/>
        <v>93</v>
      </c>
      <c r="S31" s="7">
        <f t="shared" si="22"/>
        <v>127</v>
      </c>
      <c r="T31" s="7">
        <f t="shared" si="22"/>
        <v>147</v>
      </c>
      <c r="U31" s="7">
        <f t="shared" si="22"/>
        <v>168</v>
      </c>
      <c r="V31" s="7">
        <f t="shared" si="22"/>
        <v>179</v>
      </c>
      <c r="W31" s="7">
        <f t="shared" si="20"/>
        <v>210</v>
      </c>
    </row>
    <row r="34" spans="1:1" x14ac:dyDescent="0.3">
      <c r="A34" s="2"/>
    </row>
    <row r="38" spans="1:1" x14ac:dyDescent="0.3">
      <c r="A38" s="2"/>
    </row>
    <row r="42" spans="1:1" x14ac:dyDescent="0.3">
      <c r="A42" s="2"/>
    </row>
    <row r="46" spans="1:1" x14ac:dyDescent="0.3">
      <c r="A46" s="2"/>
    </row>
    <row r="50" spans="1:1" x14ac:dyDescent="0.3">
      <c r="A50" s="2"/>
    </row>
    <row r="54" spans="1:1" x14ac:dyDescent="0.3">
      <c r="A54" s="2"/>
    </row>
    <row r="58" spans="1:1" x14ac:dyDescent="0.3">
      <c r="A58" s="2"/>
    </row>
    <row r="62" spans="1:1" x14ac:dyDescent="0.3">
      <c r="A62" s="2"/>
    </row>
    <row r="66" spans="1:1" x14ac:dyDescent="0.3">
      <c r="A66" s="2"/>
    </row>
    <row r="70" spans="1:1" x14ac:dyDescent="0.3">
      <c r="A70" s="2"/>
    </row>
    <row r="74" spans="1:1" x14ac:dyDescent="0.3">
      <c r="A74" s="2"/>
    </row>
    <row r="78" spans="1:1" x14ac:dyDescent="0.3">
      <c r="A78" s="2"/>
    </row>
    <row r="82" spans="1:1" x14ac:dyDescent="0.3">
      <c r="A82" s="2"/>
    </row>
    <row r="86" spans="1:1" x14ac:dyDescent="0.3">
      <c r="A86" s="2"/>
    </row>
    <row r="90" spans="1:1" x14ac:dyDescent="0.3">
      <c r="A90" s="2"/>
    </row>
    <row r="94" spans="1:1" x14ac:dyDescent="0.3">
      <c r="A94" s="2"/>
    </row>
    <row r="98" spans="1:1" x14ac:dyDescent="0.3">
      <c r="A98" s="2"/>
    </row>
    <row r="102" spans="1:1" x14ac:dyDescent="0.3">
      <c r="A102" s="2"/>
    </row>
    <row r="106" spans="1:1" x14ac:dyDescent="0.3">
      <c r="A106" s="2"/>
    </row>
    <row r="110" spans="1:1" x14ac:dyDescent="0.3">
      <c r="A110" s="2"/>
    </row>
    <row r="114" spans="1:1" x14ac:dyDescent="0.3">
      <c r="A114" s="2"/>
    </row>
    <row r="118" spans="1:1" x14ac:dyDescent="0.3">
      <c r="A118" s="2"/>
    </row>
    <row r="122" spans="1:1" x14ac:dyDescent="0.3">
      <c r="A122" s="2"/>
    </row>
    <row r="126" spans="1:1" x14ac:dyDescent="0.3">
      <c r="A126" s="2"/>
    </row>
    <row r="130" spans="1:1" x14ac:dyDescent="0.3">
      <c r="A130" s="2"/>
    </row>
    <row r="134" spans="1:1" x14ac:dyDescent="0.3">
      <c r="A134" s="2"/>
    </row>
    <row r="138" spans="1:1" x14ac:dyDescent="0.3">
      <c r="A138" s="2"/>
    </row>
    <row r="142" spans="1:1" x14ac:dyDescent="0.3">
      <c r="A142" s="3"/>
    </row>
    <row r="146" spans="1:1" x14ac:dyDescent="0.3">
      <c r="A146" s="3"/>
    </row>
    <row r="150" spans="1:1" x14ac:dyDescent="0.3">
      <c r="A150" s="3"/>
    </row>
    <row r="154" spans="1:1" x14ac:dyDescent="0.3">
      <c r="A154" s="3"/>
    </row>
    <row r="158" spans="1:1" x14ac:dyDescent="0.3">
      <c r="A158" s="3"/>
    </row>
    <row r="162" spans="1:1" x14ac:dyDescent="0.3">
      <c r="A162" s="3"/>
    </row>
    <row r="166" spans="1:1" x14ac:dyDescent="0.3">
      <c r="A166" s="3"/>
    </row>
    <row r="170" spans="1:1" x14ac:dyDescent="0.3">
      <c r="A170" s="3"/>
    </row>
    <row r="174" spans="1:1" x14ac:dyDescent="0.3">
      <c r="A174" s="3"/>
    </row>
    <row r="178" spans="1:1" x14ac:dyDescent="0.3">
      <c r="A178" s="3"/>
    </row>
    <row r="182" spans="1:1" x14ac:dyDescent="0.3">
      <c r="A182" s="3"/>
    </row>
    <row r="186" spans="1:1" x14ac:dyDescent="0.3">
      <c r="A186" s="3"/>
    </row>
    <row r="190" spans="1:1" x14ac:dyDescent="0.3">
      <c r="A190" s="3"/>
    </row>
    <row r="194" spans="1:1" x14ac:dyDescent="0.3">
      <c r="A194" s="3"/>
    </row>
    <row r="198" spans="1:1" x14ac:dyDescent="0.3">
      <c r="A198" s="3"/>
    </row>
    <row r="202" spans="1:1" x14ac:dyDescent="0.3">
      <c r="A202" s="3"/>
    </row>
    <row r="206" spans="1:1" x14ac:dyDescent="0.3">
      <c r="A206" s="3"/>
    </row>
    <row r="210" spans="1:1" x14ac:dyDescent="0.3">
      <c r="A210" s="3"/>
    </row>
    <row r="214" spans="1:1" x14ac:dyDescent="0.3">
      <c r="A214" s="3"/>
    </row>
    <row r="218" spans="1:1" x14ac:dyDescent="0.3">
      <c r="A218" s="3"/>
    </row>
    <row r="222" spans="1:1" x14ac:dyDescent="0.3">
      <c r="A222" s="3"/>
    </row>
    <row r="226" spans="1:1" x14ac:dyDescent="0.3">
      <c r="A226" s="3"/>
    </row>
    <row r="230" spans="1:1" x14ac:dyDescent="0.3">
      <c r="A230" s="3"/>
    </row>
    <row r="234" spans="1:1" x14ac:dyDescent="0.3">
      <c r="A234" s="3"/>
    </row>
    <row r="238" spans="1:1" x14ac:dyDescent="0.3">
      <c r="A238" s="3"/>
    </row>
    <row r="242" spans="1:1" x14ac:dyDescent="0.3">
      <c r="A242" s="3"/>
    </row>
    <row r="246" spans="1:1" x14ac:dyDescent="0.3">
      <c r="A246" s="3"/>
    </row>
    <row r="250" spans="1:1" x14ac:dyDescent="0.3">
      <c r="A250" s="3"/>
    </row>
    <row r="254" spans="1:1" x14ac:dyDescent="0.3">
      <c r="A254" s="3"/>
    </row>
    <row r="258" spans="1:1" x14ac:dyDescent="0.3">
      <c r="A258" s="3"/>
    </row>
    <row r="262" spans="1:1" x14ac:dyDescent="0.3">
      <c r="A262" s="3"/>
    </row>
    <row r="266" spans="1:1" x14ac:dyDescent="0.3">
      <c r="A266" s="3"/>
    </row>
    <row r="270" spans="1:1" x14ac:dyDescent="0.3">
      <c r="A270" s="4"/>
    </row>
  </sheetData>
  <conditionalFormatting sqref="X6:AG17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4A43-E963-4E0E-AAAE-69ED4C160165}">
  <dimension ref="A2:AL270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12" width="7.109375" style="1" customWidth="1"/>
    <col min="13" max="23" width="6.33203125" customWidth="1"/>
    <col min="24" max="37" width="8.88671875" style="1"/>
  </cols>
  <sheetData>
    <row r="2" spans="1:38" x14ac:dyDescent="0.3">
      <c r="B2" s="5">
        <f t="shared" ref="B2:L2" si="0">AVERAGE(B$6:B$17)</f>
        <v>13.666666666666666</v>
      </c>
      <c r="C2" s="5">
        <f t="shared" si="0"/>
        <v>383.83333333333331</v>
      </c>
      <c r="D2" s="5">
        <f t="shared" si="0"/>
        <v>398.5</v>
      </c>
      <c r="E2" s="5">
        <f t="shared" si="0"/>
        <v>390.66666666666669</v>
      </c>
      <c r="F2" s="5">
        <f t="shared" si="0"/>
        <v>395.75</v>
      </c>
      <c r="G2" s="5">
        <f t="shared" si="0"/>
        <v>387.58333333333331</v>
      </c>
      <c r="H2" s="5">
        <f t="shared" si="0"/>
        <v>383.08333333333331</v>
      </c>
      <c r="I2" s="5">
        <f t="shared" si="0"/>
        <v>397.83333333333331</v>
      </c>
      <c r="J2" s="5">
        <f t="shared" si="0"/>
        <v>400.91666666666669</v>
      </c>
      <c r="K2" s="5">
        <f t="shared" si="0"/>
        <v>390.58333333333331</v>
      </c>
      <c r="L2" s="5">
        <f t="shared" si="0"/>
        <v>393</v>
      </c>
      <c r="M2" s="5"/>
    </row>
    <row r="3" spans="1:38" x14ac:dyDescent="0.3">
      <c r="B3" s="5">
        <f>STDEV(B$6:B$17)</f>
        <v>0.49236596391733101</v>
      </c>
      <c r="C3" s="5">
        <f t="shared" ref="C3:L3" si="1">STDEV(C$6:C$17)</f>
        <v>1.9462473604038075</v>
      </c>
      <c r="D3" s="5">
        <f t="shared" si="1"/>
        <v>6.6946382888235139</v>
      </c>
      <c r="E3" s="5">
        <f t="shared" si="1"/>
        <v>2.9949452365105058</v>
      </c>
      <c r="F3" s="5">
        <f t="shared" si="1"/>
        <v>3.0488447886789096</v>
      </c>
      <c r="G3" s="5">
        <f t="shared" si="1"/>
        <v>4.1221868276952511</v>
      </c>
      <c r="H3" s="5">
        <f t="shared" si="1"/>
        <v>7.2168783648703219</v>
      </c>
      <c r="I3" s="5">
        <f t="shared" si="1"/>
        <v>8.1445278152470788</v>
      </c>
      <c r="J3" s="5">
        <f t="shared" si="1"/>
        <v>10.299676370320251</v>
      </c>
      <c r="K3" s="5">
        <f t="shared" si="1"/>
        <v>4.8515851829972831</v>
      </c>
      <c r="L3" s="5">
        <f t="shared" si="1"/>
        <v>19.14062789888661</v>
      </c>
      <c r="M3" s="5"/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 t="s">
        <v>5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  <c r="X5" s="1">
        <v>1</v>
      </c>
      <c r="Y5" s="1">
        <v>2</v>
      </c>
      <c r="Z5" s="1">
        <v>3</v>
      </c>
      <c r="AA5" s="1">
        <v>4</v>
      </c>
      <c r="AB5" s="1">
        <v>5</v>
      </c>
      <c r="AC5" s="1">
        <v>6</v>
      </c>
      <c r="AD5" s="1">
        <v>7</v>
      </c>
      <c r="AE5" s="1">
        <v>8</v>
      </c>
      <c r="AF5" s="1">
        <v>9</v>
      </c>
      <c r="AG5" s="1">
        <v>10</v>
      </c>
      <c r="AH5" s="1" t="s">
        <v>13</v>
      </c>
      <c r="AI5" s="1" t="s">
        <v>14</v>
      </c>
      <c r="AJ5" s="1" t="s">
        <v>15</v>
      </c>
      <c r="AK5" s="1" t="s">
        <v>16</v>
      </c>
      <c r="AL5" s="1" t="s">
        <v>22</v>
      </c>
    </row>
    <row r="6" spans="1:38" x14ac:dyDescent="0.3">
      <c r="A6" s="2" t="s">
        <v>0</v>
      </c>
      <c r="B6" s="6">
        <v>13</v>
      </c>
      <c r="C6" s="6">
        <v>383</v>
      </c>
      <c r="D6" s="6">
        <v>397</v>
      </c>
      <c r="E6" s="6">
        <v>394</v>
      </c>
      <c r="F6" s="6">
        <v>395</v>
      </c>
      <c r="G6" s="6">
        <v>385</v>
      </c>
      <c r="H6" s="6">
        <v>371</v>
      </c>
      <c r="I6" s="6">
        <v>378</v>
      </c>
      <c r="J6" s="6">
        <v>381</v>
      </c>
      <c r="K6" s="6">
        <v>386</v>
      </c>
      <c r="L6" s="6">
        <v>396</v>
      </c>
      <c r="M6" s="7">
        <f>SUM($B6:B6)</f>
        <v>13</v>
      </c>
      <c r="N6" s="7">
        <f>SUM($B6:C6)</f>
        <v>396</v>
      </c>
      <c r="O6" s="7">
        <f>SUM($B6:D6)</f>
        <v>793</v>
      </c>
      <c r="P6" s="7">
        <f>SUM($B6:E6)</f>
        <v>1187</v>
      </c>
      <c r="Q6" s="7">
        <f>SUM($B6:F6)</f>
        <v>1582</v>
      </c>
      <c r="R6" s="7">
        <f>SUM($B6:G6)</f>
        <v>1967</v>
      </c>
      <c r="S6" s="7">
        <f>SUM($B6:H6)</f>
        <v>2338</v>
      </c>
      <c r="T6" s="7">
        <f>SUM($B6:I6)</f>
        <v>2716</v>
      </c>
      <c r="U6" s="7">
        <f>SUM($B6:J6)</f>
        <v>3097</v>
      </c>
      <c r="V6" s="7">
        <f>SUM($B6:K6)</f>
        <v>3483</v>
      </c>
      <c r="W6" s="7">
        <f>SUM($B6:L6)</f>
        <v>3879</v>
      </c>
      <c r="X6" s="5">
        <f t="shared" ref="X6:X17" si="2">(C$2-C6)/C$3</f>
        <v>0.42817441928882788</v>
      </c>
      <c r="Y6" s="5">
        <f t="shared" ref="Y6:Y17" si="3">(D$2-D6)/D$3</f>
        <v>0.22405990216143604</v>
      </c>
      <c r="Z6" s="5">
        <f t="shared" ref="Z6:Z17" si="4">(E$2-E6)/E$3</f>
        <v>-1.112986405459979</v>
      </c>
      <c r="AA6" s="5">
        <f t="shared" ref="AA6:AA17" si="5">(F$2-F6)/F$3</f>
        <v>0.24599481180049884</v>
      </c>
      <c r="AB6" s="5">
        <f t="shared" ref="AB6:AB17" si="6">(G$2-G6)/G$3</f>
        <v>0.6266900170504105</v>
      </c>
      <c r="AC6" s="5">
        <f t="shared" ref="AC6:AC17" si="7">(H$2-H6)/H$3</f>
        <v>1.674315780649912</v>
      </c>
      <c r="AD6" s="5">
        <f t="shared" ref="AD6:AD17" si="8">(I$2-I6)/I$3</f>
        <v>2.4351728894834199</v>
      </c>
      <c r="AE6" s="5">
        <f t="shared" ref="AE6:AE17" si="9">(J$2-J6)/J$3</f>
        <v>1.9337177160302768</v>
      </c>
      <c r="AF6" s="5">
        <f t="shared" ref="AF6:AF17" si="10">(K$2-K6)/K$3</f>
        <v>0.9447084118807032</v>
      </c>
      <c r="AG6" s="5">
        <f t="shared" ref="AG6:AG17" si="11">(L$2-L6)/L$3</f>
        <v>-0.15673467013976625</v>
      </c>
      <c r="AH6" s="5">
        <f>AVERAGE(X6:AF6)</f>
        <v>0.82220528254283398</v>
      </c>
      <c r="AI6" s="5">
        <f>AVERAGE(X6:AB6)</f>
        <v>8.2386548968238868E-2</v>
      </c>
      <c r="AJ6" s="5">
        <f>AVERAGE(AC6:AE6)</f>
        <v>2.0144021287212026</v>
      </c>
      <c r="AK6" s="5">
        <f>AVERAGE(AF6:AG6)</f>
        <v>0.39398687087046846</v>
      </c>
      <c r="AL6" s="8">
        <f>MAX(X6:AG6)</f>
        <v>2.4351728894834199</v>
      </c>
    </row>
    <row r="7" spans="1:38" x14ac:dyDescent="0.3">
      <c r="A7" t="s">
        <v>7</v>
      </c>
      <c r="B7" s="6">
        <v>13</v>
      </c>
      <c r="C7" s="6">
        <v>383</v>
      </c>
      <c r="D7" s="6">
        <v>397</v>
      </c>
      <c r="E7" s="6">
        <v>391</v>
      </c>
      <c r="F7" s="6">
        <v>397</v>
      </c>
      <c r="G7" s="6">
        <v>387</v>
      </c>
      <c r="H7" s="6">
        <v>376</v>
      </c>
      <c r="I7" s="6">
        <v>394</v>
      </c>
      <c r="J7" s="6">
        <v>390</v>
      </c>
      <c r="K7" s="6">
        <v>397</v>
      </c>
      <c r="L7" s="6">
        <v>392</v>
      </c>
      <c r="M7" s="7">
        <f>SUM($B7:B7)</f>
        <v>13</v>
      </c>
      <c r="N7" s="7">
        <f>SUM($B7:C7)</f>
        <v>396</v>
      </c>
      <c r="O7" s="7">
        <f>SUM($B7:D7)</f>
        <v>793</v>
      </c>
      <c r="P7" s="7">
        <f>SUM($B7:E7)</f>
        <v>1184</v>
      </c>
      <c r="Q7" s="7">
        <f>SUM($B7:F7)</f>
        <v>1581</v>
      </c>
      <c r="R7" s="7">
        <f>SUM($B7:G7)</f>
        <v>1968</v>
      </c>
      <c r="S7" s="7">
        <f>SUM($B7:H7)</f>
        <v>2344</v>
      </c>
      <c r="T7" s="7">
        <f>SUM($B7:I7)</f>
        <v>2738</v>
      </c>
      <c r="U7" s="7">
        <f>SUM($B7:J7)</f>
        <v>3128</v>
      </c>
      <c r="V7" s="7">
        <f>SUM($B7:K7)</f>
        <v>3525</v>
      </c>
      <c r="W7" s="7">
        <f>SUM($B7:L7)</f>
        <v>3917</v>
      </c>
      <c r="X7" s="5">
        <f t="shared" si="2"/>
        <v>0.42817441928882788</v>
      </c>
      <c r="Y7" s="5">
        <f t="shared" si="3"/>
        <v>0.22405990216143604</v>
      </c>
      <c r="Z7" s="5">
        <f t="shared" si="4"/>
        <v>-0.1112986405459922</v>
      </c>
      <c r="AA7" s="5">
        <f t="shared" si="5"/>
        <v>-0.40999135300083139</v>
      </c>
      <c r="AB7" s="5">
        <f t="shared" si="6"/>
        <v>0.14151064901137944</v>
      </c>
      <c r="AC7" s="5">
        <f t="shared" si="7"/>
        <v>0.98149545762236123</v>
      </c>
      <c r="AD7" s="5">
        <f t="shared" si="8"/>
        <v>0.47066366771528095</v>
      </c>
      <c r="AE7" s="5">
        <f t="shared" si="9"/>
        <v>1.0599038527195248</v>
      </c>
      <c r="AF7" s="5">
        <f t="shared" si="10"/>
        <v>-1.322591776632994</v>
      </c>
      <c r="AG7" s="5">
        <f t="shared" si="11"/>
        <v>5.2244890046588749E-2</v>
      </c>
      <c r="AH7" s="5">
        <f t="shared" ref="AH7:AH17" si="12">AVERAGE(X7:AF7)</f>
        <v>0.16243624203766588</v>
      </c>
      <c r="AI7" s="5">
        <f t="shared" ref="AI7:AI17" si="13">AVERAGE(X7:AB7)</f>
        <v>5.4490995382963966E-2</v>
      </c>
      <c r="AJ7" s="5">
        <f t="shared" ref="AJ7:AJ17" si="14">AVERAGE(AC7:AE7)</f>
        <v>0.83735432601905568</v>
      </c>
      <c r="AK7" s="5">
        <f t="shared" ref="AK7:AK17" si="15">AVERAGE(AF7:AG7)</f>
        <v>-0.63517344329320258</v>
      </c>
      <c r="AL7" s="8">
        <f t="shared" ref="AL7:AL17" si="16">MAX(X7:AG7)</f>
        <v>1.0599038527195248</v>
      </c>
    </row>
    <row r="8" spans="1:38" x14ac:dyDescent="0.3">
      <c r="A8" t="s">
        <v>8</v>
      </c>
      <c r="B8" s="6">
        <v>14</v>
      </c>
      <c r="C8" s="6">
        <v>384</v>
      </c>
      <c r="D8" s="6">
        <v>395</v>
      </c>
      <c r="E8" s="6">
        <v>391</v>
      </c>
      <c r="F8" s="6">
        <v>397</v>
      </c>
      <c r="G8" s="6">
        <v>386</v>
      </c>
      <c r="H8" s="6">
        <v>377</v>
      </c>
      <c r="I8" s="6">
        <v>394</v>
      </c>
      <c r="J8" s="6">
        <v>390</v>
      </c>
      <c r="K8" s="6">
        <v>397</v>
      </c>
      <c r="L8" s="6">
        <v>397</v>
      </c>
      <c r="M8" s="7">
        <f>SUM($B8:B8)</f>
        <v>14</v>
      </c>
      <c r="N8" s="7">
        <f>SUM($B8:C8)</f>
        <v>398</v>
      </c>
      <c r="O8" s="7">
        <f>SUM($B8:D8)</f>
        <v>793</v>
      </c>
      <c r="P8" s="7">
        <f>SUM($B8:E8)</f>
        <v>1184</v>
      </c>
      <c r="Q8" s="7">
        <f>SUM($B8:F8)</f>
        <v>1581</v>
      </c>
      <c r="R8" s="7">
        <f>SUM($B8:G8)</f>
        <v>1967</v>
      </c>
      <c r="S8" s="7">
        <f>SUM($B8:H8)</f>
        <v>2344</v>
      </c>
      <c r="T8" s="7">
        <f>SUM($B8:I8)</f>
        <v>2738</v>
      </c>
      <c r="U8" s="7">
        <f>SUM($B8:J8)</f>
        <v>3128</v>
      </c>
      <c r="V8" s="7">
        <f>SUM($B8:K8)</f>
        <v>3525</v>
      </c>
      <c r="W8" s="7">
        <f>SUM($B8:L8)</f>
        <v>3922</v>
      </c>
      <c r="X8" s="5">
        <f t="shared" si="2"/>
        <v>-8.5634883857777261E-2</v>
      </c>
      <c r="Y8" s="5">
        <f t="shared" si="3"/>
        <v>0.52280643837668406</v>
      </c>
      <c r="Z8" s="5">
        <f t="shared" si="4"/>
        <v>-0.1112986405459922</v>
      </c>
      <c r="AA8" s="5">
        <f t="shared" si="5"/>
        <v>-0.40999135300083139</v>
      </c>
      <c r="AB8" s="5">
        <f t="shared" si="6"/>
        <v>0.38410033303089497</v>
      </c>
      <c r="AC8" s="5">
        <f t="shared" si="7"/>
        <v>0.84293139301685105</v>
      </c>
      <c r="AD8" s="5">
        <f t="shared" si="8"/>
        <v>0.47066366771528095</v>
      </c>
      <c r="AE8" s="5">
        <f t="shared" si="9"/>
        <v>1.0599038527195248</v>
      </c>
      <c r="AF8" s="5">
        <f t="shared" si="10"/>
        <v>-1.322591776632994</v>
      </c>
      <c r="AG8" s="5">
        <f t="shared" si="11"/>
        <v>-0.208979560186355</v>
      </c>
      <c r="AH8" s="5">
        <f t="shared" si="12"/>
        <v>0.15009878120240458</v>
      </c>
      <c r="AI8" s="5">
        <f t="shared" si="13"/>
        <v>5.9996378800595628E-2</v>
      </c>
      <c r="AJ8" s="5">
        <f t="shared" si="14"/>
        <v>0.7911663044838857</v>
      </c>
      <c r="AK8" s="5">
        <f t="shared" si="15"/>
        <v>-0.76578566840967444</v>
      </c>
      <c r="AL8" s="8">
        <f t="shared" si="16"/>
        <v>1.0599038527195248</v>
      </c>
    </row>
    <row r="9" spans="1:38" x14ac:dyDescent="0.3">
      <c r="A9" t="s">
        <v>3</v>
      </c>
      <c r="B9" s="6">
        <v>14</v>
      </c>
      <c r="C9" s="6">
        <v>382</v>
      </c>
      <c r="D9" s="6">
        <v>397</v>
      </c>
      <c r="E9" s="6">
        <v>391</v>
      </c>
      <c r="F9" s="6">
        <v>398</v>
      </c>
      <c r="G9" s="6">
        <v>386</v>
      </c>
      <c r="H9" s="6">
        <v>383</v>
      </c>
      <c r="I9" s="6">
        <v>403</v>
      </c>
      <c r="J9" s="6">
        <v>408</v>
      </c>
      <c r="K9" s="6">
        <v>388</v>
      </c>
      <c r="L9" s="6">
        <v>378</v>
      </c>
      <c r="M9" s="7">
        <f>SUM($B9:B9)</f>
        <v>14</v>
      </c>
      <c r="N9" s="7">
        <f>SUM($B9:C9)</f>
        <v>396</v>
      </c>
      <c r="O9" s="7">
        <f>SUM($B9:D9)</f>
        <v>793</v>
      </c>
      <c r="P9" s="7">
        <f>SUM($B9:E9)</f>
        <v>1184</v>
      </c>
      <c r="Q9" s="7">
        <f>SUM($B9:F9)</f>
        <v>1582</v>
      </c>
      <c r="R9" s="7">
        <f>SUM($B9:G9)</f>
        <v>1968</v>
      </c>
      <c r="S9" s="7">
        <f>SUM($B9:H9)</f>
        <v>2351</v>
      </c>
      <c r="T9" s="7">
        <f>SUM($B9:I9)</f>
        <v>2754</v>
      </c>
      <c r="U9" s="7">
        <f>SUM($B9:J9)</f>
        <v>3162</v>
      </c>
      <c r="V9" s="7">
        <f>SUM($B9:K9)</f>
        <v>3550</v>
      </c>
      <c r="W9" s="7">
        <f>SUM($B9:L9)</f>
        <v>3928</v>
      </c>
      <c r="X9" s="5">
        <f t="shared" si="2"/>
        <v>0.94198372243543305</v>
      </c>
      <c r="Y9" s="5">
        <f t="shared" si="3"/>
        <v>0.22405990216143604</v>
      </c>
      <c r="Z9" s="5">
        <f t="shared" si="4"/>
        <v>-0.1112986405459922</v>
      </c>
      <c r="AA9" s="5">
        <f t="shared" si="5"/>
        <v>-0.7379844354014965</v>
      </c>
      <c r="AB9" s="5">
        <f t="shared" si="6"/>
        <v>0.38410033303089497</v>
      </c>
      <c r="AC9" s="5">
        <f t="shared" si="7"/>
        <v>1.154700538378989E-2</v>
      </c>
      <c r="AD9" s="5">
        <f t="shared" si="8"/>
        <v>-0.63437276952929722</v>
      </c>
      <c r="AE9" s="5">
        <f t="shared" si="9"/>
        <v>-0.68772387390197876</v>
      </c>
      <c r="AF9" s="5">
        <f t="shared" si="10"/>
        <v>0.53247201396912192</v>
      </c>
      <c r="AG9" s="5">
        <f t="shared" si="11"/>
        <v>0.78367335069883126</v>
      </c>
      <c r="AH9" s="5">
        <f t="shared" si="12"/>
        <v>-8.5796380442320821E-3</v>
      </c>
      <c r="AI9" s="5">
        <f t="shared" si="13"/>
        <v>0.14017217633605508</v>
      </c>
      <c r="AJ9" s="5">
        <f t="shared" si="14"/>
        <v>-0.43684987934916197</v>
      </c>
      <c r="AK9" s="5">
        <f t="shared" si="15"/>
        <v>0.65807268233397664</v>
      </c>
      <c r="AL9" s="8">
        <f t="shared" si="16"/>
        <v>0.94198372243543305</v>
      </c>
    </row>
    <row r="10" spans="1:38" x14ac:dyDescent="0.3">
      <c r="A10" s="2" t="s">
        <v>27</v>
      </c>
      <c r="B10" s="6">
        <v>14</v>
      </c>
      <c r="C10" s="6">
        <v>383</v>
      </c>
      <c r="D10" s="6">
        <v>419</v>
      </c>
      <c r="E10" s="6">
        <v>383</v>
      </c>
      <c r="F10" s="6">
        <v>387</v>
      </c>
      <c r="G10" s="6">
        <v>388</v>
      </c>
      <c r="H10" s="6">
        <v>386</v>
      </c>
      <c r="I10" s="6">
        <v>394</v>
      </c>
      <c r="J10" s="6">
        <v>408</v>
      </c>
      <c r="K10" s="6">
        <v>389</v>
      </c>
      <c r="L10" s="6">
        <v>378</v>
      </c>
      <c r="M10" s="7">
        <f>SUM($B10:B10)</f>
        <v>14</v>
      </c>
      <c r="N10" s="7">
        <f>SUM($B10:C10)</f>
        <v>397</v>
      </c>
      <c r="O10" s="7">
        <f>SUM($B10:D10)</f>
        <v>816</v>
      </c>
      <c r="P10" s="7">
        <f>SUM($B10:E10)</f>
        <v>1199</v>
      </c>
      <c r="Q10" s="7">
        <f>SUM($B10:F10)</f>
        <v>1586</v>
      </c>
      <c r="R10" s="7">
        <f>SUM($B10:G10)</f>
        <v>1974</v>
      </c>
      <c r="S10" s="7">
        <f>SUM($B10:H10)</f>
        <v>2360</v>
      </c>
      <c r="T10" s="7">
        <f>SUM($B10:I10)</f>
        <v>2754</v>
      </c>
      <c r="U10" s="7">
        <f>SUM($B10:J10)</f>
        <v>3162</v>
      </c>
      <c r="V10" s="7">
        <f>SUM($B10:K10)</f>
        <v>3551</v>
      </c>
      <c r="W10" s="7">
        <f>SUM($B10:L10)</f>
        <v>3929</v>
      </c>
      <c r="X10" s="5">
        <f t="shared" si="2"/>
        <v>0.42817441928882788</v>
      </c>
      <c r="Y10" s="5">
        <f t="shared" si="3"/>
        <v>-3.0621519962062922</v>
      </c>
      <c r="Z10" s="5">
        <f t="shared" si="4"/>
        <v>2.5598687325579723</v>
      </c>
      <c r="AA10" s="5">
        <f t="shared" si="5"/>
        <v>2.8699394710058197</v>
      </c>
      <c r="AB10" s="5">
        <f t="shared" si="6"/>
        <v>-0.10107903500813606</v>
      </c>
      <c r="AC10" s="5">
        <f t="shared" si="7"/>
        <v>-0.40414518843274067</v>
      </c>
      <c r="AD10" s="5">
        <f t="shared" si="8"/>
        <v>0.47066366771528095</v>
      </c>
      <c r="AE10" s="5">
        <f t="shared" si="9"/>
        <v>-0.68772387390197876</v>
      </c>
      <c r="AF10" s="5">
        <f t="shared" si="10"/>
        <v>0.32635381501333127</v>
      </c>
      <c r="AG10" s="5">
        <f t="shared" si="11"/>
        <v>0.78367335069883126</v>
      </c>
      <c r="AH10" s="5">
        <f t="shared" si="12"/>
        <v>0.26665555689245379</v>
      </c>
      <c r="AI10" s="5">
        <f t="shared" si="13"/>
        <v>0.5389503183276384</v>
      </c>
      <c r="AJ10" s="5">
        <f t="shared" si="14"/>
        <v>-0.20706846487314615</v>
      </c>
      <c r="AK10" s="5">
        <f t="shared" si="15"/>
        <v>0.55501358285608127</v>
      </c>
      <c r="AL10" s="8">
        <f t="shared" si="16"/>
        <v>2.8699394710058197</v>
      </c>
    </row>
    <row r="11" spans="1:38" x14ac:dyDescent="0.3">
      <c r="A11" s="2" t="s">
        <v>6</v>
      </c>
      <c r="B11" s="6">
        <v>13</v>
      </c>
      <c r="C11" s="6">
        <v>385</v>
      </c>
      <c r="D11" s="6">
        <v>400</v>
      </c>
      <c r="E11" s="6">
        <v>388</v>
      </c>
      <c r="F11" s="6">
        <v>396</v>
      </c>
      <c r="G11" s="6">
        <v>392</v>
      </c>
      <c r="H11" s="6">
        <v>386</v>
      </c>
      <c r="I11" s="6">
        <v>393</v>
      </c>
      <c r="J11" s="6">
        <v>409</v>
      </c>
      <c r="K11" s="6">
        <v>388</v>
      </c>
      <c r="L11" s="6">
        <v>379</v>
      </c>
      <c r="M11" s="7">
        <f>SUM($B11:B11)</f>
        <v>13</v>
      </c>
      <c r="N11" s="7">
        <f>SUM($B11:C11)</f>
        <v>398</v>
      </c>
      <c r="O11" s="7">
        <f>SUM($B11:D11)</f>
        <v>798</v>
      </c>
      <c r="P11" s="7">
        <f>SUM($B11:E11)</f>
        <v>1186</v>
      </c>
      <c r="Q11" s="7">
        <f>SUM($B11:F11)</f>
        <v>1582</v>
      </c>
      <c r="R11" s="7">
        <f>SUM($B11:G11)</f>
        <v>1974</v>
      </c>
      <c r="S11" s="7">
        <f>SUM($B11:H11)</f>
        <v>2360</v>
      </c>
      <c r="T11" s="7">
        <f>SUM($B11:I11)</f>
        <v>2753</v>
      </c>
      <c r="U11" s="7">
        <f>SUM($B11:J11)</f>
        <v>3162</v>
      </c>
      <c r="V11" s="7">
        <f>SUM($B11:K11)</f>
        <v>3550</v>
      </c>
      <c r="W11" s="7">
        <f>SUM($B11:L11)</f>
        <v>3929</v>
      </c>
      <c r="X11" s="5">
        <f t="shared" si="2"/>
        <v>-0.5994441870043824</v>
      </c>
      <c r="Y11" s="5">
        <f t="shared" si="3"/>
        <v>-0.22405990216143604</v>
      </c>
      <c r="Z11" s="5">
        <f t="shared" si="4"/>
        <v>0.89038912436799456</v>
      </c>
      <c r="AA11" s="5">
        <f t="shared" si="5"/>
        <v>-8.1998270600166276E-2</v>
      </c>
      <c r="AB11" s="5">
        <f t="shared" si="6"/>
        <v>-1.0714377710861982</v>
      </c>
      <c r="AC11" s="5">
        <f t="shared" si="7"/>
        <v>-0.40414518843274067</v>
      </c>
      <c r="AD11" s="5">
        <f t="shared" si="8"/>
        <v>0.59344549407578961</v>
      </c>
      <c r="AE11" s="5">
        <f t="shared" si="9"/>
        <v>-0.78481430315872891</v>
      </c>
      <c r="AF11" s="5">
        <f t="shared" si="10"/>
        <v>0.53247201396912192</v>
      </c>
      <c r="AG11" s="5">
        <f t="shared" si="11"/>
        <v>0.73142846065224254</v>
      </c>
      <c r="AH11" s="5">
        <f t="shared" si="12"/>
        <v>-0.12773255444786072</v>
      </c>
      <c r="AI11" s="5">
        <f t="shared" si="13"/>
        <v>-0.21731020129683767</v>
      </c>
      <c r="AJ11" s="5">
        <f t="shared" si="14"/>
        <v>-0.19850466583856</v>
      </c>
      <c r="AK11" s="5">
        <f t="shared" si="15"/>
        <v>0.63195023731068223</v>
      </c>
      <c r="AL11" s="8">
        <f t="shared" si="16"/>
        <v>0.89038912436799456</v>
      </c>
    </row>
    <row r="12" spans="1:38" x14ac:dyDescent="0.3">
      <c r="A12" s="2" t="s">
        <v>2</v>
      </c>
      <c r="B12" s="6">
        <v>14</v>
      </c>
      <c r="C12" s="6">
        <v>387</v>
      </c>
      <c r="D12" s="6">
        <v>395</v>
      </c>
      <c r="E12" s="6">
        <v>390</v>
      </c>
      <c r="F12" s="6">
        <v>396</v>
      </c>
      <c r="G12" s="6">
        <v>386</v>
      </c>
      <c r="H12" s="6">
        <v>383</v>
      </c>
      <c r="I12" s="6">
        <v>403</v>
      </c>
      <c r="J12" s="6">
        <v>409</v>
      </c>
      <c r="K12" s="6">
        <v>389</v>
      </c>
      <c r="L12" s="6">
        <v>379</v>
      </c>
      <c r="M12" s="7">
        <f>SUM($B12:B12)</f>
        <v>14</v>
      </c>
      <c r="N12" s="7">
        <f>SUM($B12:C12)</f>
        <v>401</v>
      </c>
      <c r="O12" s="7">
        <f>SUM($B12:D12)</f>
        <v>796</v>
      </c>
      <c r="P12" s="7">
        <f>SUM($B12:E12)</f>
        <v>1186</v>
      </c>
      <c r="Q12" s="7">
        <f>SUM($B12:F12)</f>
        <v>1582</v>
      </c>
      <c r="R12" s="7">
        <f>SUM($B12:G12)</f>
        <v>1968</v>
      </c>
      <c r="S12" s="7">
        <f>SUM($B12:H12)</f>
        <v>2351</v>
      </c>
      <c r="T12" s="7">
        <f>SUM($B12:I12)</f>
        <v>2754</v>
      </c>
      <c r="U12" s="7">
        <f>SUM($B12:J12)</f>
        <v>3163</v>
      </c>
      <c r="V12" s="7">
        <f>SUM($B12:K12)</f>
        <v>3552</v>
      </c>
      <c r="W12" s="7">
        <f>SUM($B12:L12)</f>
        <v>3931</v>
      </c>
      <c r="X12" s="5">
        <f t="shared" si="2"/>
        <v>-1.6270627932975927</v>
      </c>
      <c r="Y12" s="5">
        <f t="shared" si="3"/>
        <v>0.52280643837668406</v>
      </c>
      <c r="Z12" s="5">
        <f t="shared" si="4"/>
        <v>0.22259728109200339</v>
      </c>
      <c r="AA12" s="5">
        <f t="shared" si="5"/>
        <v>-8.1998270600166276E-2</v>
      </c>
      <c r="AB12" s="5">
        <f t="shared" si="6"/>
        <v>0.38410033303089497</v>
      </c>
      <c r="AC12" s="5">
        <f t="shared" si="7"/>
        <v>1.154700538378989E-2</v>
      </c>
      <c r="AD12" s="5">
        <f t="shared" si="8"/>
        <v>-0.63437276952929722</v>
      </c>
      <c r="AE12" s="5">
        <f t="shared" si="9"/>
        <v>-0.78481430315872891</v>
      </c>
      <c r="AF12" s="5">
        <f t="shared" si="10"/>
        <v>0.32635381501333127</v>
      </c>
      <c r="AG12" s="5">
        <f t="shared" si="11"/>
        <v>0.73142846065224254</v>
      </c>
      <c r="AH12" s="5">
        <f t="shared" si="12"/>
        <v>-0.18453814040989794</v>
      </c>
      <c r="AI12" s="5">
        <f t="shared" si="13"/>
        <v>-0.1159114022796353</v>
      </c>
      <c r="AJ12" s="5">
        <f t="shared" si="14"/>
        <v>-0.46921335576807871</v>
      </c>
      <c r="AK12" s="5">
        <f t="shared" si="15"/>
        <v>0.52889113783278696</v>
      </c>
      <c r="AL12" s="8">
        <f t="shared" si="16"/>
        <v>0.73142846065224254</v>
      </c>
    </row>
    <row r="13" spans="1:38" x14ac:dyDescent="0.3">
      <c r="A13" s="2" t="s">
        <v>1</v>
      </c>
      <c r="B13" s="6">
        <v>14</v>
      </c>
      <c r="C13" s="6">
        <v>388</v>
      </c>
      <c r="D13" s="6">
        <v>393</v>
      </c>
      <c r="E13" s="6">
        <v>391</v>
      </c>
      <c r="F13" s="6">
        <v>396</v>
      </c>
      <c r="G13" s="6">
        <v>387</v>
      </c>
      <c r="H13" s="6">
        <v>382</v>
      </c>
      <c r="I13" s="6">
        <v>403</v>
      </c>
      <c r="J13" s="6">
        <v>408</v>
      </c>
      <c r="K13" s="6">
        <v>388</v>
      </c>
      <c r="L13" s="6">
        <v>382</v>
      </c>
      <c r="M13" s="7">
        <f>SUM($B13:B13)</f>
        <v>14</v>
      </c>
      <c r="N13" s="7">
        <f>SUM($B13:C13)</f>
        <v>402</v>
      </c>
      <c r="O13" s="7">
        <f>SUM($B13:D13)</f>
        <v>795</v>
      </c>
      <c r="P13" s="7">
        <f>SUM($B13:E13)</f>
        <v>1186</v>
      </c>
      <c r="Q13" s="7">
        <f>SUM($B13:F13)</f>
        <v>1582</v>
      </c>
      <c r="R13" s="7">
        <f>SUM($B13:G13)</f>
        <v>1969</v>
      </c>
      <c r="S13" s="7">
        <f>SUM($B13:H13)</f>
        <v>2351</v>
      </c>
      <c r="T13" s="7">
        <f>SUM($B13:I13)</f>
        <v>2754</v>
      </c>
      <c r="U13" s="7">
        <f>SUM($B13:J13)</f>
        <v>3162</v>
      </c>
      <c r="V13" s="7">
        <f>SUM($B13:K13)</f>
        <v>3550</v>
      </c>
      <c r="W13" s="7">
        <f>SUM($B13:L13)</f>
        <v>3932</v>
      </c>
      <c r="X13" s="5">
        <f t="shared" si="2"/>
        <v>-2.1408720964441978</v>
      </c>
      <c r="Y13" s="5">
        <f t="shared" si="3"/>
        <v>0.82155297459193211</v>
      </c>
      <c r="Z13" s="5">
        <f t="shared" si="4"/>
        <v>-0.1112986405459922</v>
      </c>
      <c r="AA13" s="5">
        <f t="shared" si="5"/>
        <v>-8.1998270600166276E-2</v>
      </c>
      <c r="AB13" s="5">
        <f t="shared" si="6"/>
        <v>0.14151064901137944</v>
      </c>
      <c r="AC13" s="5">
        <f t="shared" si="7"/>
        <v>0.15011106998930007</v>
      </c>
      <c r="AD13" s="5">
        <f t="shared" si="8"/>
        <v>-0.63437276952929722</v>
      </c>
      <c r="AE13" s="5">
        <f t="shared" si="9"/>
        <v>-0.68772387390197876</v>
      </c>
      <c r="AF13" s="5">
        <f t="shared" si="10"/>
        <v>0.53247201396912192</v>
      </c>
      <c r="AG13" s="5">
        <f t="shared" si="11"/>
        <v>0.57469379051247627</v>
      </c>
      <c r="AH13" s="5">
        <f t="shared" si="12"/>
        <v>-0.22340210482887762</v>
      </c>
      <c r="AI13" s="5">
        <f t="shared" si="13"/>
        <v>-0.27422107679740898</v>
      </c>
      <c r="AJ13" s="5">
        <f t="shared" si="14"/>
        <v>-0.39066185781399199</v>
      </c>
      <c r="AK13" s="5">
        <f t="shared" si="15"/>
        <v>0.55358290224079909</v>
      </c>
      <c r="AL13" s="8">
        <f t="shared" si="16"/>
        <v>0.82155297459193211</v>
      </c>
    </row>
    <row r="14" spans="1:38" x14ac:dyDescent="0.3">
      <c r="A14" s="2" t="s">
        <v>9</v>
      </c>
      <c r="B14" s="6">
        <v>14</v>
      </c>
      <c r="C14" s="6">
        <v>384</v>
      </c>
      <c r="D14" s="6">
        <v>396</v>
      </c>
      <c r="E14" s="6">
        <v>392</v>
      </c>
      <c r="F14" s="6">
        <v>399</v>
      </c>
      <c r="G14" s="6">
        <v>381</v>
      </c>
      <c r="H14" s="6">
        <v>381</v>
      </c>
      <c r="I14" s="6">
        <v>407</v>
      </c>
      <c r="J14" s="6">
        <v>409</v>
      </c>
      <c r="K14" s="6">
        <v>388</v>
      </c>
      <c r="L14" s="6">
        <v>387</v>
      </c>
      <c r="M14" s="7">
        <f>SUM($B14:B14)</f>
        <v>14</v>
      </c>
      <c r="N14" s="7">
        <f>SUM($B14:C14)</f>
        <v>398</v>
      </c>
      <c r="O14" s="7">
        <f>SUM($B14:D14)</f>
        <v>794</v>
      </c>
      <c r="P14" s="7">
        <f>SUM($B14:E14)</f>
        <v>1186</v>
      </c>
      <c r="Q14" s="7">
        <f>SUM($B14:F14)</f>
        <v>1585</v>
      </c>
      <c r="R14" s="7">
        <f>SUM($B14:G14)</f>
        <v>1966</v>
      </c>
      <c r="S14" s="7">
        <f>SUM($B14:H14)</f>
        <v>2347</v>
      </c>
      <c r="T14" s="7">
        <f>SUM($B14:I14)</f>
        <v>2754</v>
      </c>
      <c r="U14" s="7">
        <f>SUM($B14:J14)</f>
        <v>3163</v>
      </c>
      <c r="V14" s="7">
        <f>SUM($B14:K14)</f>
        <v>3551</v>
      </c>
      <c r="W14" s="7">
        <f>SUM($B14:L14)</f>
        <v>3938</v>
      </c>
      <c r="X14" s="5">
        <f t="shared" si="2"/>
        <v>-8.5634883857777261E-2</v>
      </c>
      <c r="Y14" s="5">
        <f t="shared" si="3"/>
        <v>0.37343317026906003</v>
      </c>
      <c r="Z14" s="5">
        <f t="shared" si="4"/>
        <v>-0.44519456218398779</v>
      </c>
      <c r="AA14" s="5">
        <f t="shared" si="5"/>
        <v>-1.0659775178021615</v>
      </c>
      <c r="AB14" s="5">
        <f t="shared" si="6"/>
        <v>1.5970487531284725</v>
      </c>
      <c r="AC14" s="5">
        <f t="shared" si="7"/>
        <v>0.28867513459481026</v>
      </c>
      <c r="AD14" s="5">
        <f t="shared" si="8"/>
        <v>-1.125500074971332</v>
      </c>
      <c r="AE14" s="5">
        <f t="shared" si="9"/>
        <v>-0.78481430315872891</v>
      </c>
      <c r="AF14" s="5">
        <f t="shared" si="10"/>
        <v>0.53247201396912192</v>
      </c>
      <c r="AG14" s="5">
        <f t="shared" si="11"/>
        <v>0.31346934027953249</v>
      </c>
      <c r="AH14" s="5">
        <f t="shared" si="12"/>
        <v>-7.949914111250253E-2</v>
      </c>
      <c r="AI14" s="5">
        <f t="shared" si="13"/>
        <v>7.4734991910721194E-2</v>
      </c>
      <c r="AJ14" s="5">
        <f t="shared" si="14"/>
        <v>-0.54054641451175023</v>
      </c>
      <c r="AK14" s="5">
        <f t="shared" si="15"/>
        <v>0.42297067712432723</v>
      </c>
      <c r="AL14" s="8">
        <f t="shared" si="16"/>
        <v>1.5970487531284725</v>
      </c>
    </row>
    <row r="15" spans="1:38" x14ac:dyDescent="0.3">
      <c r="A15" s="2" t="s">
        <v>10</v>
      </c>
      <c r="B15" s="6">
        <v>14</v>
      </c>
      <c r="C15" s="6">
        <v>382</v>
      </c>
      <c r="D15" s="6">
        <v>398</v>
      </c>
      <c r="E15" s="6">
        <v>395</v>
      </c>
      <c r="F15" s="6">
        <v>394</v>
      </c>
      <c r="G15" s="6">
        <v>398</v>
      </c>
      <c r="H15" s="6">
        <v>399</v>
      </c>
      <c r="I15" s="6">
        <v>396</v>
      </c>
      <c r="J15" s="6">
        <v>390</v>
      </c>
      <c r="K15" s="6">
        <v>387</v>
      </c>
      <c r="L15" s="6">
        <v>391</v>
      </c>
      <c r="M15" s="7">
        <f>SUM($B15:B15)</f>
        <v>14</v>
      </c>
      <c r="N15" s="7">
        <f>SUM($B15:C15)</f>
        <v>396</v>
      </c>
      <c r="O15" s="7">
        <f>SUM($B15:D15)</f>
        <v>794</v>
      </c>
      <c r="P15" s="7">
        <f>SUM($B15:E15)</f>
        <v>1189</v>
      </c>
      <c r="Q15" s="7">
        <f>SUM($B15:F15)</f>
        <v>1583</v>
      </c>
      <c r="R15" s="7">
        <f>SUM($B15:G15)</f>
        <v>1981</v>
      </c>
      <c r="S15" s="7">
        <f>SUM($B15:H15)</f>
        <v>2380</v>
      </c>
      <c r="T15" s="7">
        <f>SUM($B15:I15)</f>
        <v>2776</v>
      </c>
      <c r="U15" s="7">
        <f>SUM($B15:J15)</f>
        <v>3166</v>
      </c>
      <c r="V15" s="7">
        <f>SUM($B15:K15)</f>
        <v>3553</v>
      </c>
      <c r="W15" s="7">
        <f>SUM($B15:L15)</f>
        <v>3944</v>
      </c>
      <c r="X15" s="5">
        <f t="shared" si="2"/>
        <v>0.94198372243543305</v>
      </c>
      <c r="Y15" s="5">
        <f t="shared" si="3"/>
        <v>7.4686634053812012E-2</v>
      </c>
      <c r="Z15" s="5">
        <f t="shared" si="4"/>
        <v>-1.4468823270979745</v>
      </c>
      <c r="AA15" s="5">
        <f t="shared" si="5"/>
        <v>0.57398789420116392</v>
      </c>
      <c r="AB15" s="5">
        <f t="shared" si="6"/>
        <v>-2.5269758752032914</v>
      </c>
      <c r="AC15" s="5">
        <f t="shared" si="7"/>
        <v>-2.2054780283043729</v>
      </c>
      <c r="AD15" s="5">
        <f t="shared" si="8"/>
        <v>0.2251000149942636</v>
      </c>
      <c r="AE15" s="5">
        <f t="shared" si="9"/>
        <v>1.0599038527195248</v>
      </c>
      <c r="AF15" s="5">
        <f t="shared" si="10"/>
        <v>0.73859021292491256</v>
      </c>
      <c r="AG15" s="5">
        <f t="shared" si="11"/>
        <v>0.1044897800931775</v>
      </c>
      <c r="AH15" s="5">
        <f t="shared" si="12"/>
        <v>-0.28500932214183661</v>
      </c>
      <c r="AI15" s="5">
        <f t="shared" si="13"/>
        <v>-0.47663999032217141</v>
      </c>
      <c r="AJ15" s="5">
        <f t="shared" si="14"/>
        <v>-0.30682472019686147</v>
      </c>
      <c r="AK15" s="5">
        <f t="shared" si="15"/>
        <v>0.42153999650904506</v>
      </c>
      <c r="AL15" s="8">
        <f t="shared" si="16"/>
        <v>1.0599038527195248</v>
      </c>
    </row>
    <row r="16" spans="1:38" x14ac:dyDescent="0.3">
      <c r="A16" s="2" t="s">
        <v>12</v>
      </c>
      <c r="B16" s="6">
        <v>14</v>
      </c>
      <c r="C16" s="6">
        <v>382</v>
      </c>
      <c r="D16" s="6">
        <v>397</v>
      </c>
      <c r="E16" s="6">
        <v>391</v>
      </c>
      <c r="F16" s="6">
        <v>397</v>
      </c>
      <c r="G16" s="6">
        <v>388</v>
      </c>
      <c r="H16" s="6">
        <v>382</v>
      </c>
      <c r="I16" s="6">
        <v>402</v>
      </c>
      <c r="J16" s="6">
        <v>409</v>
      </c>
      <c r="K16" s="6">
        <v>389</v>
      </c>
      <c r="L16" s="6">
        <v>444</v>
      </c>
      <c r="M16" s="7">
        <f>SUM($B16:B16)</f>
        <v>14</v>
      </c>
      <c r="N16" s="7">
        <f>SUM($B16:C16)</f>
        <v>396</v>
      </c>
      <c r="O16" s="7">
        <f>SUM($B16:D16)</f>
        <v>793</v>
      </c>
      <c r="P16" s="7">
        <f>SUM($B16:E16)</f>
        <v>1184</v>
      </c>
      <c r="Q16" s="7">
        <f>SUM($B16:F16)</f>
        <v>1581</v>
      </c>
      <c r="R16" s="7">
        <f>SUM($B16:G16)</f>
        <v>1969</v>
      </c>
      <c r="S16" s="7">
        <f>SUM($B16:H16)</f>
        <v>2351</v>
      </c>
      <c r="T16" s="7">
        <f>SUM($B16:I16)</f>
        <v>2753</v>
      </c>
      <c r="U16" s="7">
        <f>SUM($B16:J16)</f>
        <v>3162</v>
      </c>
      <c r="V16" s="7">
        <f>SUM($B16:K16)</f>
        <v>3551</v>
      </c>
      <c r="W16" s="7">
        <f>SUM($B16:L16)</f>
        <v>3995</v>
      </c>
      <c r="X16" s="5">
        <f t="shared" si="2"/>
        <v>0.94198372243543305</v>
      </c>
      <c r="Y16" s="5">
        <f t="shared" si="3"/>
        <v>0.22405990216143604</v>
      </c>
      <c r="Z16" s="5">
        <f t="shared" si="4"/>
        <v>-0.1112986405459922</v>
      </c>
      <c r="AA16" s="5">
        <f t="shared" si="5"/>
        <v>-0.40999135300083139</v>
      </c>
      <c r="AB16" s="5">
        <f t="shared" si="6"/>
        <v>-0.10107903500813606</v>
      </c>
      <c r="AC16" s="5">
        <f t="shared" si="7"/>
        <v>0.15011106998930007</v>
      </c>
      <c r="AD16" s="5">
        <f t="shared" si="8"/>
        <v>-0.5115909431687885</v>
      </c>
      <c r="AE16" s="5">
        <f t="shared" si="9"/>
        <v>-0.78481430315872891</v>
      </c>
      <c r="AF16" s="5">
        <f t="shared" si="10"/>
        <v>0.32635381501333127</v>
      </c>
      <c r="AG16" s="5">
        <f t="shared" si="11"/>
        <v>-2.6644893923760264</v>
      </c>
      <c r="AH16" s="5">
        <f t="shared" si="12"/>
        <v>-3.0696196142552971E-2</v>
      </c>
      <c r="AI16" s="5">
        <f t="shared" si="13"/>
        <v>0.10873491920838188</v>
      </c>
      <c r="AJ16" s="5">
        <f t="shared" si="14"/>
        <v>-0.38209805877940578</v>
      </c>
      <c r="AK16" s="5">
        <f t="shared" si="15"/>
        <v>-1.1690677886813476</v>
      </c>
      <c r="AL16" s="8">
        <f t="shared" si="16"/>
        <v>0.94198372243543305</v>
      </c>
    </row>
    <row r="17" spans="1:38" x14ac:dyDescent="0.3">
      <c r="A17" s="2" t="s">
        <v>4</v>
      </c>
      <c r="B17" s="6">
        <v>13</v>
      </c>
      <c r="C17" s="6">
        <v>383</v>
      </c>
      <c r="D17" s="6">
        <v>398</v>
      </c>
      <c r="E17" s="6">
        <v>391</v>
      </c>
      <c r="F17" s="6">
        <v>397</v>
      </c>
      <c r="G17" s="6">
        <v>387</v>
      </c>
      <c r="H17" s="6">
        <v>391</v>
      </c>
      <c r="I17" s="6">
        <v>407</v>
      </c>
      <c r="J17" s="6">
        <v>400</v>
      </c>
      <c r="K17" s="6">
        <v>401</v>
      </c>
      <c r="L17" s="6">
        <v>413</v>
      </c>
      <c r="M17" s="7">
        <f>SUM($B17:B17)</f>
        <v>13</v>
      </c>
      <c r="N17" s="7">
        <f>SUM($B17:C17)</f>
        <v>396</v>
      </c>
      <c r="O17" s="7">
        <f>SUM($B17:D17)</f>
        <v>794</v>
      </c>
      <c r="P17" s="7">
        <f>SUM($B17:E17)</f>
        <v>1185</v>
      </c>
      <c r="Q17" s="7">
        <f>SUM($B17:F17)</f>
        <v>1582</v>
      </c>
      <c r="R17" s="7">
        <f>SUM($B17:G17)</f>
        <v>1969</v>
      </c>
      <c r="S17" s="7">
        <f>SUM($B17:H17)</f>
        <v>2360</v>
      </c>
      <c r="T17" s="7">
        <f>SUM($B17:I17)</f>
        <v>2767</v>
      </c>
      <c r="U17" s="7">
        <f>SUM($B17:J17)</f>
        <v>3167</v>
      </c>
      <c r="V17" s="7">
        <f>SUM($B17:K17)</f>
        <v>3568</v>
      </c>
      <c r="W17" s="7">
        <f>SUM($B17:L17)</f>
        <v>3981</v>
      </c>
      <c r="X17" s="5">
        <f t="shared" si="2"/>
        <v>0.42817441928882788</v>
      </c>
      <c r="Y17" s="5">
        <f t="shared" si="3"/>
        <v>7.4686634053812012E-2</v>
      </c>
      <c r="Z17" s="5">
        <f t="shared" si="4"/>
        <v>-0.1112986405459922</v>
      </c>
      <c r="AA17" s="5">
        <f t="shared" si="5"/>
        <v>-0.40999135300083139</v>
      </c>
      <c r="AB17" s="5">
        <f t="shared" si="6"/>
        <v>0.14151064901137944</v>
      </c>
      <c r="AC17" s="5">
        <f t="shared" si="7"/>
        <v>-1.0969655114602916</v>
      </c>
      <c r="AD17" s="5">
        <f t="shared" si="8"/>
        <v>-1.125500074971332</v>
      </c>
      <c r="AE17" s="5">
        <f t="shared" si="9"/>
        <v>8.8999560152022858E-2</v>
      </c>
      <c r="AF17" s="5">
        <f t="shared" si="10"/>
        <v>-2.1470645724561566</v>
      </c>
      <c r="AG17" s="5">
        <f t="shared" si="11"/>
        <v>-1.0448978009317751</v>
      </c>
      <c r="AH17" s="5">
        <f t="shared" si="12"/>
        <v>-0.46193876554761792</v>
      </c>
      <c r="AI17" s="5">
        <f t="shared" si="13"/>
        <v>2.4616341761439141E-2</v>
      </c>
      <c r="AJ17" s="5">
        <f t="shared" si="14"/>
        <v>-0.7111553420932003</v>
      </c>
      <c r="AK17" s="5">
        <f t="shared" si="15"/>
        <v>-1.5959811866939657</v>
      </c>
      <c r="AL17" s="8">
        <f t="shared" si="16"/>
        <v>0.42817441928882788</v>
      </c>
    </row>
    <row r="18" spans="1:38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20" spans="1:38" x14ac:dyDescent="0.3">
      <c r="A20" s="2" t="str">
        <f>A6</f>
        <v>van der Poel Mathieu</v>
      </c>
      <c r="B20" s="7">
        <f t="shared" ref="B20:H20" si="17">B6-MIN(B$6:B$10)</f>
        <v>0</v>
      </c>
      <c r="C20" s="7">
        <f t="shared" si="17"/>
        <v>1</v>
      </c>
      <c r="D20" s="7">
        <f t="shared" si="17"/>
        <v>2</v>
      </c>
      <c r="E20" s="7">
        <f t="shared" si="17"/>
        <v>11</v>
      </c>
      <c r="F20" s="7">
        <f t="shared" si="17"/>
        <v>8</v>
      </c>
      <c r="G20" s="7">
        <f t="shared" si="17"/>
        <v>0</v>
      </c>
      <c r="H20" s="7">
        <f t="shared" si="17"/>
        <v>0</v>
      </c>
      <c r="I20" s="7">
        <f t="shared" ref="I20:L20" si="18">I6-MIN(I$6:I$10)</f>
        <v>0</v>
      </c>
      <c r="J20" s="7">
        <f t="shared" si="18"/>
        <v>0</v>
      </c>
      <c r="K20" s="7">
        <f t="shared" si="18"/>
        <v>0</v>
      </c>
      <c r="L20" s="7">
        <f t="shared" si="18"/>
        <v>18</v>
      </c>
      <c r="M20" s="7">
        <f t="shared" ref="M20:V20" si="19">M6-MIN(M$6:M$10)</f>
        <v>0</v>
      </c>
      <c r="N20" s="7">
        <f t="shared" si="19"/>
        <v>0</v>
      </c>
      <c r="O20" s="7">
        <f t="shared" si="19"/>
        <v>0</v>
      </c>
      <c r="P20" s="7">
        <f t="shared" si="19"/>
        <v>3</v>
      </c>
      <c r="Q20" s="7">
        <f t="shared" si="19"/>
        <v>1</v>
      </c>
      <c r="R20" s="7">
        <f t="shared" si="19"/>
        <v>0</v>
      </c>
      <c r="S20" s="7">
        <f t="shared" si="19"/>
        <v>0</v>
      </c>
      <c r="T20" s="7">
        <f t="shared" si="19"/>
        <v>0</v>
      </c>
      <c r="U20" s="7">
        <f t="shared" si="19"/>
        <v>0</v>
      </c>
      <c r="V20" s="7">
        <f t="shared" si="19"/>
        <v>0</v>
      </c>
      <c r="W20" s="7">
        <f t="shared" ref="W20:W31" si="20">W6-MIN(W$6:W$10)</f>
        <v>0</v>
      </c>
    </row>
    <row r="21" spans="1:38" x14ac:dyDescent="0.3">
      <c r="A21" s="2" t="str">
        <f t="shared" ref="A21:A31" si="21">A7</f>
        <v>Aerts Toon</v>
      </c>
      <c r="B21" s="7">
        <f t="shared" ref="B21:V21" si="22">B7-MIN(B$6:B$10)</f>
        <v>0</v>
      </c>
      <c r="C21" s="7">
        <f t="shared" si="22"/>
        <v>1</v>
      </c>
      <c r="D21" s="7">
        <f t="shared" si="22"/>
        <v>2</v>
      </c>
      <c r="E21" s="7">
        <f t="shared" si="22"/>
        <v>8</v>
      </c>
      <c r="F21" s="7">
        <f t="shared" si="22"/>
        <v>10</v>
      </c>
      <c r="G21" s="7">
        <f t="shared" si="22"/>
        <v>2</v>
      </c>
      <c r="H21" s="7">
        <f t="shared" si="22"/>
        <v>5</v>
      </c>
      <c r="I21" s="7">
        <f t="shared" si="22"/>
        <v>16</v>
      </c>
      <c r="J21" s="7">
        <f t="shared" si="22"/>
        <v>9</v>
      </c>
      <c r="K21" s="7">
        <f t="shared" si="22"/>
        <v>11</v>
      </c>
      <c r="L21" s="7">
        <f t="shared" si="22"/>
        <v>14</v>
      </c>
      <c r="M21" s="7">
        <f t="shared" si="22"/>
        <v>0</v>
      </c>
      <c r="N21" s="7">
        <f t="shared" si="22"/>
        <v>0</v>
      </c>
      <c r="O21" s="7">
        <f t="shared" si="22"/>
        <v>0</v>
      </c>
      <c r="P21" s="7">
        <f t="shared" si="22"/>
        <v>0</v>
      </c>
      <c r="Q21" s="7">
        <f t="shared" si="22"/>
        <v>0</v>
      </c>
      <c r="R21" s="7">
        <f t="shared" si="22"/>
        <v>1</v>
      </c>
      <c r="S21" s="7">
        <f t="shared" si="22"/>
        <v>6</v>
      </c>
      <c r="T21" s="7">
        <f t="shared" si="22"/>
        <v>22</v>
      </c>
      <c r="U21" s="7">
        <f t="shared" si="22"/>
        <v>31</v>
      </c>
      <c r="V21" s="7">
        <f t="shared" si="22"/>
        <v>42</v>
      </c>
      <c r="W21" s="7">
        <f t="shared" si="20"/>
        <v>38</v>
      </c>
    </row>
    <row r="22" spans="1:38" x14ac:dyDescent="0.3">
      <c r="A22" s="2" t="str">
        <f t="shared" si="21"/>
        <v>Iserbyt Eli</v>
      </c>
      <c r="B22" s="7">
        <f t="shared" ref="B22:V22" si="23">B8-MIN(B$6:B$10)</f>
        <v>1</v>
      </c>
      <c r="C22" s="7">
        <f t="shared" si="23"/>
        <v>2</v>
      </c>
      <c r="D22" s="7">
        <f t="shared" si="23"/>
        <v>0</v>
      </c>
      <c r="E22" s="7">
        <f t="shared" si="23"/>
        <v>8</v>
      </c>
      <c r="F22" s="7">
        <f t="shared" si="23"/>
        <v>10</v>
      </c>
      <c r="G22" s="7">
        <f t="shared" si="23"/>
        <v>1</v>
      </c>
      <c r="H22" s="7">
        <f t="shared" si="23"/>
        <v>6</v>
      </c>
      <c r="I22" s="7">
        <f t="shared" si="23"/>
        <v>16</v>
      </c>
      <c r="J22" s="7">
        <f t="shared" si="23"/>
        <v>9</v>
      </c>
      <c r="K22" s="7">
        <f t="shared" si="23"/>
        <v>11</v>
      </c>
      <c r="L22" s="7">
        <f t="shared" si="23"/>
        <v>19</v>
      </c>
      <c r="M22" s="7">
        <f t="shared" si="23"/>
        <v>1</v>
      </c>
      <c r="N22" s="7">
        <f t="shared" si="23"/>
        <v>2</v>
      </c>
      <c r="O22" s="7">
        <f t="shared" si="23"/>
        <v>0</v>
      </c>
      <c r="P22" s="7">
        <f t="shared" si="23"/>
        <v>0</v>
      </c>
      <c r="Q22" s="7">
        <f t="shared" si="23"/>
        <v>0</v>
      </c>
      <c r="R22" s="7">
        <f t="shared" si="23"/>
        <v>0</v>
      </c>
      <c r="S22" s="7">
        <f t="shared" si="23"/>
        <v>6</v>
      </c>
      <c r="T22" s="7">
        <f t="shared" si="23"/>
        <v>22</v>
      </c>
      <c r="U22" s="7">
        <f t="shared" si="23"/>
        <v>31</v>
      </c>
      <c r="V22" s="7">
        <f t="shared" si="23"/>
        <v>42</v>
      </c>
      <c r="W22" s="7">
        <f t="shared" si="20"/>
        <v>43</v>
      </c>
    </row>
    <row r="23" spans="1:38" x14ac:dyDescent="0.3">
      <c r="A23" s="2" t="str">
        <f t="shared" si="21"/>
        <v>Vanthourenhout Michael</v>
      </c>
      <c r="B23" s="7">
        <f t="shared" ref="B23:V23" si="24">B9-MIN(B$6:B$10)</f>
        <v>1</v>
      </c>
      <c r="C23" s="7">
        <f t="shared" si="24"/>
        <v>0</v>
      </c>
      <c r="D23" s="7">
        <f t="shared" si="24"/>
        <v>2</v>
      </c>
      <c r="E23" s="7">
        <f t="shared" si="24"/>
        <v>8</v>
      </c>
      <c r="F23" s="7">
        <f t="shared" si="24"/>
        <v>11</v>
      </c>
      <c r="G23" s="7">
        <f t="shared" si="24"/>
        <v>1</v>
      </c>
      <c r="H23" s="7">
        <f t="shared" si="24"/>
        <v>12</v>
      </c>
      <c r="I23" s="7">
        <f t="shared" si="24"/>
        <v>25</v>
      </c>
      <c r="J23" s="7">
        <f t="shared" si="24"/>
        <v>27</v>
      </c>
      <c r="K23" s="7">
        <f t="shared" si="24"/>
        <v>2</v>
      </c>
      <c r="L23" s="7">
        <f t="shared" si="24"/>
        <v>0</v>
      </c>
      <c r="M23" s="7">
        <f t="shared" si="24"/>
        <v>1</v>
      </c>
      <c r="N23" s="7">
        <f t="shared" si="24"/>
        <v>0</v>
      </c>
      <c r="O23" s="7">
        <f t="shared" si="24"/>
        <v>0</v>
      </c>
      <c r="P23" s="7">
        <f t="shared" si="24"/>
        <v>0</v>
      </c>
      <c r="Q23" s="7">
        <f t="shared" si="24"/>
        <v>1</v>
      </c>
      <c r="R23" s="7">
        <f t="shared" si="24"/>
        <v>1</v>
      </c>
      <c r="S23" s="7">
        <f t="shared" si="24"/>
        <v>13</v>
      </c>
      <c r="T23" s="7">
        <f t="shared" si="24"/>
        <v>38</v>
      </c>
      <c r="U23" s="7">
        <f t="shared" si="24"/>
        <v>65</v>
      </c>
      <c r="V23" s="7">
        <f t="shared" si="24"/>
        <v>67</v>
      </c>
      <c r="W23" s="7">
        <f t="shared" si="20"/>
        <v>49</v>
      </c>
    </row>
    <row r="24" spans="1:38" x14ac:dyDescent="0.3">
      <c r="A24" s="2" t="str">
        <f t="shared" si="21"/>
        <v>Merlier Tim</v>
      </c>
      <c r="B24" s="7">
        <f t="shared" ref="B24:V24" si="25">B10-MIN(B$6:B$10)</f>
        <v>1</v>
      </c>
      <c r="C24" s="7">
        <f t="shared" si="25"/>
        <v>1</v>
      </c>
      <c r="D24" s="7">
        <f t="shared" si="25"/>
        <v>24</v>
      </c>
      <c r="E24" s="7">
        <f t="shared" si="25"/>
        <v>0</v>
      </c>
      <c r="F24" s="7">
        <f t="shared" si="25"/>
        <v>0</v>
      </c>
      <c r="G24" s="7">
        <f t="shared" si="25"/>
        <v>3</v>
      </c>
      <c r="H24" s="7">
        <f t="shared" si="25"/>
        <v>15</v>
      </c>
      <c r="I24" s="7">
        <f t="shared" si="25"/>
        <v>16</v>
      </c>
      <c r="J24" s="7">
        <f t="shared" si="25"/>
        <v>27</v>
      </c>
      <c r="K24" s="7">
        <f t="shared" si="25"/>
        <v>3</v>
      </c>
      <c r="L24" s="7">
        <f t="shared" si="25"/>
        <v>0</v>
      </c>
      <c r="M24" s="7">
        <f t="shared" si="25"/>
        <v>1</v>
      </c>
      <c r="N24" s="7">
        <f t="shared" si="25"/>
        <v>1</v>
      </c>
      <c r="O24" s="7">
        <f t="shared" si="25"/>
        <v>23</v>
      </c>
      <c r="P24" s="7">
        <f t="shared" si="25"/>
        <v>15</v>
      </c>
      <c r="Q24" s="7">
        <f t="shared" si="25"/>
        <v>5</v>
      </c>
      <c r="R24" s="7">
        <f t="shared" si="25"/>
        <v>7</v>
      </c>
      <c r="S24" s="7">
        <f t="shared" si="25"/>
        <v>22</v>
      </c>
      <c r="T24" s="7">
        <f t="shared" si="25"/>
        <v>38</v>
      </c>
      <c r="U24" s="7">
        <f t="shared" si="25"/>
        <v>65</v>
      </c>
      <c r="V24" s="7">
        <f t="shared" si="25"/>
        <v>68</v>
      </c>
      <c r="W24" s="7">
        <f t="shared" si="20"/>
        <v>50</v>
      </c>
    </row>
    <row r="25" spans="1:38" x14ac:dyDescent="0.3">
      <c r="A25" s="2" t="str">
        <f t="shared" si="21"/>
        <v>van der Haar Lars</v>
      </c>
      <c r="B25" s="7">
        <f t="shared" ref="B25:V25" si="26">B11-MIN(B$6:B$10)</f>
        <v>0</v>
      </c>
      <c r="C25" s="7">
        <f t="shared" si="26"/>
        <v>3</v>
      </c>
      <c r="D25" s="7">
        <f t="shared" si="26"/>
        <v>5</v>
      </c>
      <c r="E25" s="7">
        <f t="shared" si="26"/>
        <v>5</v>
      </c>
      <c r="F25" s="7">
        <f t="shared" si="26"/>
        <v>9</v>
      </c>
      <c r="G25" s="7">
        <f t="shared" si="26"/>
        <v>7</v>
      </c>
      <c r="H25" s="7">
        <f t="shared" si="26"/>
        <v>15</v>
      </c>
      <c r="I25" s="7">
        <f t="shared" si="26"/>
        <v>15</v>
      </c>
      <c r="J25" s="7">
        <f t="shared" si="26"/>
        <v>28</v>
      </c>
      <c r="K25" s="7">
        <f t="shared" si="26"/>
        <v>2</v>
      </c>
      <c r="L25" s="7">
        <f t="shared" si="26"/>
        <v>1</v>
      </c>
      <c r="M25" s="7">
        <f t="shared" si="26"/>
        <v>0</v>
      </c>
      <c r="N25" s="7">
        <f t="shared" si="26"/>
        <v>2</v>
      </c>
      <c r="O25" s="7">
        <f t="shared" si="26"/>
        <v>5</v>
      </c>
      <c r="P25" s="7">
        <f t="shared" si="26"/>
        <v>2</v>
      </c>
      <c r="Q25" s="7">
        <f t="shared" si="26"/>
        <v>1</v>
      </c>
      <c r="R25" s="7">
        <f t="shared" si="26"/>
        <v>7</v>
      </c>
      <c r="S25" s="7">
        <f t="shared" si="26"/>
        <v>22</v>
      </c>
      <c r="T25" s="7">
        <f t="shared" si="26"/>
        <v>37</v>
      </c>
      <c r="U25" s="7">
        <f t="shared" si="26"/>
        <v>65</v>
      </c>
      <c r="V25" s="7">
        <f t="shared" si="26"/>
        <v>67</v>
      </c>
      <c r="W25" s="7">
        <f t="shared" si="20"/>
        <v>50</v>
      </c>
    </row>
    <row r="26" spans="1:38" x14ac:dyDescent="0.3">
      <c r="A26" s="2" t="str">
        <f t="shared" si="21"/>
        <v>Pidcock Thomas</v>
      </c>
      <c r="B26" s="7">
        <f t="shared" ref="B26:V26" si="27">B12-MIN(B$6:B$10)</f>
        <v>1</v>
      </c>
      <c r="C26" s="7">
        <f t="shared" si="27"/>
        <v>5</v>
      </c>
      <c r="D26" s="7">
        <f t="shared" si="27"/>
        <v>0</v>
      </c>
      <c r="E26" s="7">
        <f t="shared" si="27"/>
        <v>7</v>
      </c>
      <c r="F26" s="7">
        <f t="shared" si="27"/>
        <v>9</v>
      </c>
      <c r="G26" s="7">
        <f t="shared" si="27"/>
        <v>1</v>
      </c>
      <c r="H26" s="7">
        <f t="shared" si="27"/>
        <v>12</v>
      </c>
      <c r="I26" s="7">
        <f t="shared" si="27"/>
        <v>25</v>
      </c>
      <c r="J26" s="7">
        <f t="shared" si="27"/>
        <v>28</v>
      </c>
      <c r="K26" s="7">
        <f t="shared" si="27"/>
        <v>3</v>
      </c>
      <c r="L26" s="7">
        <f t="shared" si="27"/>
        <v>1</v>
      </c>
      <c r="M26" s="7">
        <f t="shared" si="27"/>
        <v>1</v>
      </c>
      <c r="N26" s="7">
        <f t="shared" si="27"/>
        <v>5</v>
      </c>
      <c r="O26" s="7">
        <f t="shared" si="27"/>
        <v>3</v>
      </c>
      <c r="P26" s="7">
        <f t="shared" si="27"/>
        <v>2</v>
      </c>
      <c r="Q26" s="7">
        <f t="shared" si="27"/>
        <v>1</v>
      </c>
      <c r="R26" s="7">
        <f t="shared" si="27"/>
        <v>1</v>
      </c>
      <c r="S26" s="7">
        <f t="shared" si="27"/>
        <v>13</v>
      </c>
      <c r="T26" s="7">
        <f t="shared" si="27"/>
        <v>38</v>
      </c>
      <c r="U26" s="7">
        <f t="shared" si="27"/>
        <v>66</v>
      </c>
      <c r="V26" s="7">
        <f t="shared" si="27"/>
        <v>69</v>
      </c>
      <c r="W26" s="7">
        <f t="shared" si="20"/>
        <v>52</v>
      </c>
    </row>
    <row r="27" spans="1:38" x14ac:dyDescent="0.3">
      <c r="A27" s="2" t="str">
        <f t="shared" si="21"/>
        <v>van Aert Wout</v>
      </c>
      <c r="B27" s="7">
        <f t="shared" ref="B27:V27" si="28">B13-MIN(B$6:B$10)</f>
        <v>1</v>
      </c>
      <c r="C27" s="7">
        <f t="shared" si="28"/>
        <v>6</v>
      </c>
      <c r="D27" s="7">
        <f t="shared" si="28"/>
        <v>-2</v>
      </c>
      <c r="E27" s="7">
        <f t="shared" si="28"/>
        <v>8</v>
      </c>
      <c r="F27" s="7">
        <f t="shared" si="28"/>
        <v>9</v>
      </c>
      <c r="G27" s="7">
        <f t="shared" si="28"/>
        <v>2</v>
      </c>
      <c r="H27" s="7">
        <f t="shared" si="28"/>
        <v>11</v>
      </c>
      <c r="I27" s="7">
        <f t="shared" si="28"/>
        <v>25</v>
      </c>
      <c r="J27" s="7">
        <f t="shared" si="28"/>
        <v>27</v>
      </c>
      <c r="K27" s="7">
        <f t="shared" si="28"/>
        <v>2</v>
      </c>
      <c r="L27" s="7">
        <f t="shared" si="28"/>
        <v>4</v>
      </c>
      <c r="M27" s="7">
        <f t="shared" si="28"/>
        <v>1</v>
      </c>
      <c r="N27" s="7">
        <f t="shared" si="28"/>
        <v>6</v>
      </c>
      <c r="O27" s="7">
        <f t="shared" si="28"/>
        <v>2</v>
      </c>
      <c r="P27" s="7">
        <f t="shared" si="28"/>
        <v>2</v>
      </c>
      <c r="Q27" s="7">
        <f t="shared" si="28"/>
        <v>1</v>
      </c>
      <c r="R27" s="7">
        <f t="shared" si="28"/>
        <v>2</v>
      </c>
      <c r="S27" s="7">
        <f t="shared" si="28"/>
        <v>13</v>
      </c>
      <c r="T27" s="7">
        <f t="shared" si="28"/>
        <v>38</v>
      </c>
      <c r="U27" s="7">
        <f t="shared" si="28"/>
        <v>65</v>
      </c>
      <c r="V27" s="7">
        <f t="shared" si="28"/>
        <v>67</v>
      </c>
      <c r="W27" s="7">
        <f t="shared" si="20"/>
        <v>53</v>
      </c>
    </row>
    <row r="28" spans="1:38" x14ac:dyDescent="0.3">
      <c r="A28" s="2" t="str">
        <f t="shared" si="21"/>
        <v>Sweeck Laurens</v>
      </c>
      <c r="B28" s="7">
        <f t="shared" ref="B28:V28" si="29">B14-MIN(B$6:B$10)</f>
        <v>1</v>
      </c>
      <c r="C28" s="7">
        <f t="shared" si="29"/>
        <v>2</v>
      </c>
      <c r="D28" s="7">
        <f t="shared" si="29"/>
        <v>1</v>
      </c>
      <c r="E28" s="7">
        <f t="shared" si="29"/>
        <v>9</v>
      </c>
      <c r="F28" s="7">
        <f t="shared" si="29"/>
        <v>12</v>
      </c>
      <c r="G28" s="7">
        <f t="shared" si="29"/>
        <v>-4</v>
      </c>
      <c r="H28" s="7">
        <f t="shared" si="29"/>
        <v>10</v>
      </c>
      <c r="I28" s="7">
        <f t="shared" si="29"/>
        <v>29</v>
      </c>
      <c r="J28" s="7">
        <f t="shared" si="29"/>
        <v>28</v>
      </c>
      <c r="K28" s="7">
        <f t="shared" si="29"/>
        <v>2</v>
      </c>
      <c r="L28" s="7">
        <f t="shared" si="29"/>
        <v>9</v>
      </c>
      <c r="M28" s="7">
        <f t="shared" si="29"/>
        <v>1</v>
      </c>
      <c r="N28" s="7">
        <f t="shared" si="29"/>
        <v>2</v>
      </c>
      <c r="O28" s="7">
        <f t="shared" si="29"/>
        <v>1</v>
      </c>
      <c r="P28" s="7">
        <f t="shared" si="29"/>
        <v>2</v>
      </c>
      <c r="Q28" s="7">
        <f t="shared" si="29"/>
        <v>4</v>
      </c>
      <c r="R28" s="7">
        <f t="shared" si="29"/>
        <v>-1</v>
      </c>
      <c r="S28" s="7">
        <f t="shared" si="29"/>
        <v>9</v>
      </c>
      <c r="T28" s="7">
        <f t="shared" si="29"/>
        <v>38</v>
      </c>
      <c r="U28" s="7">
        <f t="shared" si="29"/>
        <v>66</v>
      </c>
      <c r="V28" s="7">
        <f t="shared" si="29"/>
        <v>68</v>
      </c>
      <c r="W28" s="7">
        <f t="shared" si="20"/>
        <v>59</v>
      </c>
    </row>
    <row r="29" spans="1:38" x14ac:dyDescent="0.3">
      <c r="A29" s="2" t="str">
        <f t="shared" si="21"/>
        <v>van Kessel Corne</v>
      </c>
      <c r="B29" s="7">
        <f t="shared" ref="B29:V29" si="30">B15-MIN(B$6:B$10)</f>
        <v>1</v>
      </c>
      <c r="C29" s="7">
        <f t="shared" si="30"/>
        <v>0</v>
      </c>
      <c r="D29" s="7">
        <f t="shared" si="30"/>
        <v>3</v>
      </c>
      <c r="E29" s="7">
        <f t="shared" si="30"/>
        <v>12</v>
      </c>
      <c r="F29" s="7">
        <f t="shared" si="30"/>
        <v>7</v>
      </c>
      <c r="G29" s="7">
        <f t="shared" si="30"/>
        <v>13</v>
      </c>
      <c r="H29" s="7">
        <f t="shared" si="30"/>
        <v>28</v>
      </c>
      <c r="I29" s="7">
        <f t="shared" si="30"/>
        <v>18</v>
      </c>
      <c r="J29" s="7">
        <f t="shared" si="30"/>
        <v>9</v>
      </c>
      <c r="K29" s="7">
        <f t="shared" si="30"/>
        <v>1</v>
      </c>
      <c r="L29" s="7">
        <f t="shared" si="30"/>
        <v>13</v>
      </c>
      <c r="M29" s="7">
        <f t="shared" si="30"/>
        <v>1</v>
      </c>
      <c r="N29" s="7">
        <f t="shared" si="30"/>
        <v>0</v>
      </c>
      <c r="O29" s="7">
        <f t="shared" si="30"/>
        <v>1</v>
      </c>
      <c r="P29" s="7">
        <f t="shared" si="30"/>
        <v>5</v>
      </c>
      <c r="Q29" s="7">
        <f t="shared" si="30"/>
        <v>2</v>
      </c>
      <c r="R29" s="7">
        <f t="shared" si="30"/>
        <v>14</v>
      </c>
      <c r="S29" s="7">
        <f t="shared" si="30"/>
        <v>42</v>
      </c>
      <c r="T29" s="7">
        <f t="shared" si="30"/>
        <v>60</v>
      </c>
      <c r="U29" s="7">
        <f t="shared" si="30"/>
        <v>69</v>
      </c>
      <c r="V29" s="7">
        <f t="shared" si="30"/>
        <v>70</v>
      </c>
      <c r="W29" s="7">
        <f t="shared" si="20"/>
        <v>65</v>
      </c>
    </row>
    <row r="30" spans="1:38" x14ac:dyDescent="0.3">
      <c r="A30" s="2" t="str">
        <f t="shared" si="21"/>
        <v>Niewenhuis Joris</v>
      </c>
      <c r="B30" s="7">
        <f t="shared" ref="B30:V30" si="31">B16-MIN(B$6:B$10)</f>
        <v>1</v>
      </c>
      <c r="C30" s="7">
        <f t="shared" si="31"/>
        <v>0</v>
      </c>
      <c r="D30" s="7">
        <f t="shared" si="31"/>
        <v>2</v>
      </c>
      <c r="E30" s="7">
        <f t="shared" si="31"/>
        <v>8</v>
      </c>
      <c r="F30" s="7">
        <f t="shared" si="31"/>
        <v>10</v>
      </c>
      <c r="G30" s="7">
        <f t="shared" si="31"/>
        <v>3</v>
      </c>
      <c r="H30" s="7">
        <f t="shared" si="31"/>
        <v>11</v>
      </c>
      <c r="I30" s="7">
        <f t="shared" si="31"/>
        <v>24</v>
      </c>
      <c r="J30" s="7">
        <f t="shared" si="31"/>
        <v>28</v>
      </c>
      <c r="K30" s="7">
        <f t="shared" si="31"/>
        <v>3</v>
      </c>
      <c r="L30" s="7">
        <f t="shared" si="31"/>
        <v>66</v>
      </c>
      <c r="M30" s="7">
        <f t="shared" si="31"/>
        <v>1</v>
      </c>
      <c r="N30" s="7">
        <f t="shared" si="31"/>
        <v>0</v>
      </c>
      <c r="O30" s="7">
        <f t="shared" si="31"/>
        <v>0</v>
      </c>
      <c r="P30" s="7">
        <f t="shared" si="31"/>
        <v>0</v>
      </c>
      <c r="Q30" s="7">
        <f t="shared" si="31"/>
        <v>0</v>
      </c>
      <c r="R30" s="7">
        <f t="shared" si="31"/>
        <v>2</v>
      </c>
      <c r="S30" s="7">
        <f t="shared" si="31"/>
        <v>13</v>
      </c>
      <c r="T30" s="7">
        <f t="shared" si="31"/>
        <v>37</v>
      </c>
      <c r="U30" s="7">
        <f t="shared" si="31"/>
        <v>65</v>
      </c>
      <c r="V30" s="7">
        <f t="shared" si="31"/>
        <v>68</v>
      </c>
      <c r="W30" s="7">
        <f t="shared" si="20"/>
        <v>116</v>
      </c>
    </row>
    <row r="31" spans="1:38" x14ac:dyDescent="0.3">
      <c r="A31" s="2" t="str">
        <f t="shared" si="21"/>
        <v>Hermans Quinten</v>
      </c>
      <c r="B31" s="7">
        <f t="shared" ref="B31:V31" si="32">B17-MIN(B$6:B$10)</f>
        <v>0</v>
      </c>
      <c r="C31" s="7">
        <f t="shared" si="32"/>
        <v>1</v>
      </c>
      <c r="D31" s="7">
        <f t="shared" si="32"/>
        <v>3</v>
      </c>
      <c r="E31" s="7">
        <f t="shared" si="32"/>
        <v>8</v>
      </c>
      <c r="F31" s="7">
        <f t="shared" si="32"/>
        <v>10</v>
      </c>
      <c r="G31" s="7">
        <f t="shared" si="32"/>
        <v>2</v>
      </c>
      <c r="H31" s="7">
        <f t="shared" si="32"/>
        <v>20</v>
      </c>
      <c r="I31" s="7">
        <f t="shared" si="32"/>
        <v>29</v>
      </c>
      <c r="J31" s="7">
        <f t="shared" si="32"/>
        <v>19</v>
      </c>
      <c r="K31" s="7">
        <f t="shared" si="32"/>
        <v>15</v>
      </c>
      <c r="L31" s="7">
        <f t="shared" si="32"/>
        <v>35</v>
      </c>
      <c r="M31" s="7">
        <f t="shared" si="32"/>
        <v>0</v>
      </c>
      <c r="N31" s="7">
        <f t="shared" si="32"/>
        <v>0</v>
      </c>
      <c r="O31" s="7">
        <f t="shared" si="32"/>
        <v>1</v>
      </c>
      <c r="P31" s="7">
        <f t="shared" si="32"/>
        <v>1</v>
      </c>
      <c r="Q31" s="7">
        <f t="shared" si="32"/>
        <v>1</v>
      </c>
      <c r="R31" s="7">
        <f t="shared" si="32"/>
        <v>2</v>
      </c>
      <c r="S31" s="7">
        <f t="shared" si="32"/>
        <v>22</v>
      </c>
      <c r="T31" s="7">
        <f t="shared" si="32"/>
        <v>51</v>
      </c>
      <c r="U31" s="7">
        <f t="shared" si="32"/>
        <v>70</v>
      </c>
      <c r="V31" s="7">
        <f t="shared" si="32"/>
        <v>85</v>
      </c>
      <c r="W31" s="7">
        <f t="shared" si="20"/>
        <v>102</v>
      </c>
    </row>
    <row r="34" spans="1:1" x14ac:dyDescent="0.3">
      <c r="A34" s="2"/>
    </row>
    <row r="38" spans="1:1" x14ac:dyDescent="0.3">
      <c r="A38" s="2"/>
    </row>
    <row r="42" spans="1:1" x14ac:dyDescent="0.3">
      <c r="A42" s="2"/>
    </row>
    <row r="46" spans="1:1" x14ac:dyDescent="0.3">
      <c r="A46" s="2"/>
    </row>
    <row r="50" spans="1:1" x14ac:dyDescent="0.3">
      <c r="A50" s="2"/>
    </row>
    <row r="54" spans="1:1" x14ac:dyDescent="0.3">
      <c r="A54" s="2"/>
    </row>
    <row r="58" spans="1:1" x14ac:dyDescent="0.3">
      <c r="A58" s="2"/>
    </row>
    <row r="62" spans="1:1" x14ac:dyDescent="0.3">
      <c r="A62" s="2"/>
    </row>
    <row r="66" spans="1:1" x14ac:dyDescent="0.3">
      <c r="A66" s="2"/>
    </row>
    <row r="70" spans="1:1" x14ac:dyDescent="0.3">
      <c r="A70" s="2"/>
    </row>
    <row r="74" spans="1:1" x14ac:dyDescent="0.3">
      <c r="A74" s="2"/>
    </row>
    <row r="78" spans="1:1" x14ac:dyDescent="0.3">
      <c r="A78" s="2"/>
    </row>
    <row r="82" spans="1:1" x14ac:dyDescent="0.3">
      <c r="A82" s="2"/>
    </row>
    <row r="86" spans="1:1" x14ac:dyDescent="0.3">
      <c r="A86" s="2"/>
    </row>
    <row r="90" spans="1:1" x14ac:dyDescent="0.3">
      <c r="A90" s="2"/>
    </row>
    <row r="94" spans="1:1" x14ac:dyDescent="0.3">
      <c r="A94" s="2"/>
    </row>
    <row r="98" spans="1:1" x14ac:dyDescent="0.3">
      <c r="A98" s="2"/>
    </row>
    <row r="102" spans="1:1" x14ac:dyDescent="0.3">
      <c r="A102" s="2"/>
    </row>
    <row r="106" spans="1:1" x14ac:dyDescent="0.3">
      <c r="A106" s="2"/>
    </row>
    <row r="110" spans="1:1" x14ac:dyDescent="0.3">
      <c r="A110" s="2"/>
    </row>
    <row r="114" spans="1:1" x14ac:dyDescent="0.3">
      <c r="A114" s="2"/>
    </row>
    <row r="118" spans="1:1" x14ac:dyDescent="0.3">
      <c r="A118" s="2"/>
    </row>
    <row r="122" spans="1:1" x14ac:dyDescent="0.3">
      <c r="A122" s="2"/>
    </row>
    <row r="126" spans="1:1" x14ac:dyDescent="0.3">
      <c r="A126" s="2"/>
    </row>
    <row r="130" spans="1:1" x14ac:dyDescent="0.3">
      <c r="A130" s="2"/>
    </row>
    <row r="134" spans="1:1" x14ac:dyDescent="0.3">
      <c r="A134" s="2"/>
    </row>
    <row r="138" spans="1:1" x14ac:dyDescent="0.3">
      <c r="A138" s="2"/>
    </row>
    <row r="142" spans="1:1" x14ac:dyDescent="0.3">
      <c r="A142" s="3"/>
    </row>
    <row r="146" spans="1:1" x14ac:dyDescent="0.3">
      <c r="A146" s="3"/>
    </row>
    <row r="150" spans="1:1" x14ac:dyDescent="0.3">
      <c r="A150" s="3"/>
    </row>
    <row r="154" spans="1:1" x14ac:dyDescent="0.3">
      <c r="A154" s="3"/>
    </row>
    <row r="158" spans="1:1" x14ac:dyDescent="0.3">
      <c r="A158" s="3"/>
    </row>
    <row r="162" spans="1:1" x14ac:dyDescent="0.3">
      <c r="A162" s="3"/>
    </row>
    <row r="166" spans="1:1" x14ac:dyDescent="0.3">
      <c r="A166" s="3"/>
    </row>
    <row r="170" spans="1:1" x14ac:dyDescent="0.3">
      <c r="A170" s="3"/>
    </row>
    <row r="174" spans="1:1" x14ac:dyDescent="0.3">
      <c r="A174" s="3"/>
    </row>
    <row r="178" spans="1:1" x14ac:dyDescent="0.3">
      <c r="A178" s="3"/>
    </row>
    <row r="182" spans="1:1" x14ac:dyDescent="0.3">
      <c r="A182" s="3"/>
    </row>
    <row r="186" spans="1:1" x14ac:dyDescent="0.3">
      <c r="A186" s="3"/>
    </row>
    <row r="190" spans="1:1" x14ac:dyDescent="0.3">
      <c r="A190" s="3"/>
    </row>
    <row r="194" spans="1:1" x14ac:dyDescent="0.3">
      <c r="A194" s="3"/>
    </row>
    <row r="198" spans="1:1" x14ac:dyDescent="0.3">
      <c r="A198" s="3"/>
    </row>
    <row r="202" spans="1:1" x14ac:dyDescent="0.3">
      <c r="A202" s="3"/>
    </row>
    <row r="206" spans="1:1" x14ac:dyDescent="0.3">
      <c r="A206" s="3"/>
    </row>
    <row r="210" spans="1:1" x14ac:dyDescent="0.3">
      <c r="A210" s="3"/>
    </row>
    <row r="214" spans="1:1" x14ac:dyDescent="0.3">
      <c r="A214" s="3"/>
    </row>
    <row r="218" spans="1:1" x14ac:dyDescent="0.3">
      <c r="A218" s="3"/>
    </row>
    <row r="222" spans="1:1" x14ac:dyDescent="0.3">
      <c r="A222" s="3"/>
    </row>
    <row r="226" spans="1:1" x14ac:dyDescent="0.3">
      <c r="A226" s="3"/>
    </row>
    <row r="230" spans="1:1" x14ac:dyDescent="0.3">
      <c r="A230" s="3"/>
    </row>
    <row r="234" spans="1:1" x14ac:dyDescent="0.3">
      <c r="A234" s="3"/>
    </row>
    <row r="238" spans="1:1" x14ac:dyDescent="0.3">
      <c r="A238" s="3"/>
    </row>
    <row r="242" spans="1:1" x14ac:dyDescent="0.3">
      <c r="A242" s="3"/>
    </row>
    <row r="246" spans="1:1" x14ac:dyDescent="0.3">
      <c r="A246" s="3"/>
    </row>
    <row r="250" spans="1:1" x14ac:dyDescent="0.3">
      <c r="A250" s="3"/>
    </row>
    <row r="254" spans="1:1" x14ac:dyDescent="0.3">
      <c r="A254" s="3"/>
    </row>
    <row r="258" spans="1:1" x14ac:dyDescent="0.3">
      <c r="A258" s="3"/>
    </row>
    <row r="262" spans="1:1" x14ac:dyDescent="0.3">
      <c r="A262" s="3"/>
    </row>
    <row r="266" spans="1:1" x14ac:dyDescent="0.3">
      <c r="A266" s="3"/>
    </row>
    <row r="270" spans="1:1" x14ac:dyDescent="0.3">
      <c r="A270" s="4"/>
    </row>
  </sheetData>
  <conditionalFormatting sqref="X6:AG17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90F5-C788-4657-BFD3-220138EDD517}">
  <dimension ref="A2:AH270"/>
  <sheetViews>
    <sheetView workbookViewId="0">
      <selection activeCell="S1" sqref="S1:S1048576"/>
    </sheetView>
  </sheetViews>
  <sheetFormatPr defaultRowHeight="14.4" x14ac:dyDescent="0.3"/>
  <cols>
    <col min="1" max="1" width="24.88671875" customWidth="1"/>
    <col min="2" max="10" width="7.109375" style="1" customWidth="1"/>
    <col min="11" max="19" width="6.33203125" customWidth="1"/>
    <col min="20" max="31" width="8.88671875" style="1"/>
    <col min="33" max="34" width="8.88671875" style="1"/>
  </cols>
  <sheetData>
    <row r="2" spans="1:34" x14ac:dyDescent="0.3">
      <c r="B2" s="5">
        <f>AVERAGE(B$6:B$17)</f>
        <v>10.833333333333334</v>
      </c>
      <c r="C2" s="5">
        <f t="shared" ref="C2:I2" si="0">AVERAGE(C$6:C$17)</f>
        <v>576.16666666666663</v>
      </c>
      <c r="D2" s="5">
        <f t="shared" si="0"/>
        <v>591.66666666666663</v>
      </c>
      <c r="E2" s="5">
        <f t="shared" si="0"/>
        <v>608</v>
      </c>
      <c r="F2" s="5">
        <f t="shared" si="0"/>
        <v>611.16666666666663</v>
      </c>
      <c r="G2" s="5">
        <f t="shared" si="0"/>
        <v>629.08333333333337</v>
      </c>
      <c r="H2" s="5">
        <f t="shared" si="0"/>
        <v>648.5</v>
      </c>
      <c r="I2" s="5">
        <f t="shared" si="0"/>
        <v>667.75</v>
      </c>
      <c r="J2" s="5"/>
    </row>
    <row r="3" spans="1:34" x14ac:dyDescent="0.3">
      <c r="B3" s="5">
        <f>STDEV(B$6:B$17)</f>
        <v>0.38924947208076155</v>
      </c>
      <c r="C3" s="5">
        <f t="shared" ref="C3:I3" si="1">STDEV(C$6:C$17)</f>
        <v>16.241547918467589</v>
      </c>
      <c r="D3" s="5">
        <f t="shared" si="1"/>
        <v>14.674240468703426</v>
      </c>
      <c r="E3" s="5">
        <f t="shared" si="1"/>
        <v>20.902370461483333</v>
      </c>
      <c r="F3" s="5">
        <f t="shared" si="1"/>
        <v>18.668560509989824</v>
      </c>
      <c r="G3" s="5">
        <f t="shared" si="1"/>
        <v>22.096722641947412</v>
      </c>
      <c r="H3" s="5">
        <f t="shared" si="1"/>
        <v>24.351591323771842</v>
      </c>
      <c r="I3" s="5">
        <f t="shared" si="1"/>
        <v>26.625773569641467</v>
      </c>
      <c r="J3" s="5"/>
    </row>
    <row r="5" spans="1:34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K5" s="1" t="s">
        <v>5</v>
      </c>
      <c r="L5" s="1">
        <v>1</v>
      </c>
      <c r="M5" s="1">
        <v>2</v>
      </c>
      <c r="N5" s="1">
        <v>3</v>
      </c>
      <c r="O5" s="1">
        <v>4</v>
      </c>
      <c r="P5" s="1">
        <v>5</v>
      </c>
      <c r="Q5" s="1">
        <v>6</v>
      </c>
      <c r="R5" s="1">
        <v>7</v>
      </c>
      <c r="S5" s="1"/>
      <c r="T5" s="1" t="s">
        <v>5</v>
      </c>
      <c r="U5" s="1">
        <v>1</v>
      </c>
      <c r="V5" s="1">
        <v>2</v>
      </c>
      <c r="W5" s="1">
        <v>3</v>
      </c>
      <c r="X5" s="1">
        <v>4</v>
      </c>
      <c r="Y5" s="1">
        <v>5</v>
      </c>
      <c r="Z5" s="1">
        <v>6</v>
      </c>
      <c r="AA5" s="1">
        <v>7</v>
      </c>
      <c r="AB5" s="1" t="s">
        <v>13</v>
      </c>
      <c r="AC5" s="1" t="s">
        <v>14</v>
      </c>
      <c r="AD5" s="1" t="s">
        <v>15</v>
      </c>
      <c r="AE5" s="1" t="s">
        <v>16</v>
      </c>
      <c r="AF5" s="1" t="s">
        <v>22</v>
      </c>
    </row>
    <row r="6" spans="1:34" x14ac:dyDescent="0.3">
      <c r="A6" s="2" t="s">
        <v>0</v>
      </c>
      <c r="B6" s="6">
        <v>10</v>
      </c>
      <c r="C6" s="6">
        <v>546</v>
      </c>
      <c r="D6" s="6">
        <v>560</v>
      </c>
      <c r="E6" s="6">
        <v>582</v>
      </c>
      <c r="F6" s="6">
        <v>583</v>
      </c>
      <c r="G6" s="6">
        <v>593</v>
      </c>
      <c r="H6" s="6">
        <v>614</v>
      </c>
      <c r="I6" s="6">
        <v>644</v>
      </c>
      <c r="J6" s="6"/>
      <c r="K6" s="7">
        <f>SUM($B6:B6)</f>
        <v>10</v>
      </c>
      <c r="L6" s="7">
        <f>SUM($B6:C6)</f>
        <v>556</v>
      </c>
      <c r="M6" s="7">
        <f>SUM($B6:D6)</f>
        <v>1116</v>
      </c>
      <c r="N6" s="7">
        <f>SUM($B6:E6)</f>
        <v>1698</v>
      </c>
      <c r="O6" s="7">
        <f>SUM($B6:F6)</f>
        <v>2281</v>
      </c>
      <c r="P6" s="7">
        <f>SUM($B6:G6)</f>
        <v>2874</v>
      </c>
      <c r="Q6" s="7">
        <f>SUM($B6:H6)</f>
        <v>3488</v>
      </c>
      <c r="R6" s="7">
        <f>SUM($B6:I6)</f>
        <v>4132</v>
      </c>
      <c r="S6" s="7"/>
      <c r="T6" s="5">
        <f t="shared" ref="T6:AA6" si="2">(B$2-B6)/B$3</f>
        <v>2.1408720964441894</v>
      </c>
      <c r="U6" s="5">
        <f t="shared" si="2"/>
        <v>1.8573763300211901</v>
      </c>
      <c r="V6" s="5">
        <f t="shared" si="2"/>
        <v>2.1579765395152073</v>
      </c>
      <c r="W6" s="5">
        <f t="shared" si="2"/>
        <v>1.24387805908952</v>
      </c>
      <c r="X6" s="5">
        <f t="shared" si="2"/>
        <v>1.508775497264196</v>
      </c>
      <c r="Y6" s="5">
        <f t="shared" si="2"/>
        <v>1.6329721795409793</v>
      </c>
      <c r="Z6" s="5">
        <f t="shared" si="2"/>
        <v>1.4167451950592385</v>
      </c>
      <c r="AA6" s="5">
        <f t="shared" si="2"/>
        <v>0.89199286315119852</v>
      </c>
      <c r="AB6" s="5">
        <f t="shared" ref="AB6:AB17" si="3">AVERAGE(U6:AA6)</f>
        <v>1.5299595233773615</v>
      </c>
      <c r="AC6" s="5">
        <f>AVERAGE(U6:W6)</f>
        <v>1.7530769762086393</v>
      </c>
      <c r="AD6" s="5">
        <f>AVERAGE(X6:Y6)</f>
        <v>1.5708738384025875</v>
      </c>
      <c r="AE6" s="5">
        <f>AVERAGE(Z6:AA6)</f>
        <v>1.1543690291052184</v>
      </c>
      <c r="AF6" s="8">
        <f t="shared" ref="AF6:AF17" si="4">MAX(U6:AA6)</f>
        <v>2.1579765395152073</v>
      </c>
      <c r="AG6" s="6"/>
      <c r="AH6" s="6"/>
    </row>
    <row r="7" spans="1:34" x14ac:dyDescent="0.3">
      <c r="A7" t="s">
        <v>2</v>
      </c>
      <c r="B7" s="6">
        <v>11</v>
      </c>
      <c r="C7" s="6">
        <v>575</v>
      </c>
      <c r="D7" s="6">
        <v>579</v>
      </c>
      <c r="E7" s="6">
        <v>593</v>
      </c>
      <c r="F7" s="6">
        <v>592</v>
      </c>
      <c r="G7" s="6">
        <v>611</v>
      </c>
      <c r="H7" s="6">
        <v>623</v>
      </c>
      <c r="I7" s="6">
        <v>628</v>
      </c>
      <c r="J7" s="6"/>
      <c r="K7" s="7">
        <f>SUM($B7:B7)</f>
        <v>11</v>
      </c>
      <c r="L7" s="7">
        <f>SUM($B7:C7)</f>
        <v>586</v>
      </c>
      <c r="M7" s="7">
        <f>SUM($B7:D7)</f>
        <v>1165</v>
      </c>
      <c r="N7" s="7">
        <f>SUM($B7:E7)</f>
        <v>1758</v>
      </c>
      <c r="O7" s="7">
        <f>SUM($B7:F7)</f>
        <v>2350</v>
      </c>
      <c r="P7" s="7">
        <f>SUM($B7:G7)</f>
        <v>2961</v>
      </c>
      <c r="Q7" s="7">
        <f>SUM($B7:H7)</f>
        <v>3584</v>
      </c>
      <c r="R7" s="7">
        <f>SUM($B7:I7)</f>
        <v>4212</v>
      </c>
      <c r="S7" s="7"/>
      <c r="T7" s="5">
        <f t="shared" ref="T7:T17" si="5">(B$2-B7)/B$3</f>
        <v>-0.42817441928883604</v>
      </c>
      <c r="U7" s="5">
        <f t="shared" ref="U7:U17" si="6">(C$2-C7)/C$3</f>
        <v>7.1832233757723338E-2</v>
      </c>
      <c r="V7" s="5">
        <f t="shared" ref="V7:V17" si="7">(D$2-D7)/D$3</f>
        <v>0.86319061580608125</v>
      </c>
      <c r="W7" s="5">
        <f t="shared" ref="W7:W17" si="8">(E$2-E7)/E$3</f>
        <v>0.7176219571670307</v>
      </c>
      <c r="X7" s="5">
        <f t="shared" ref="X7:X17" si="9">(F$2-F7)/F$3</f>
        <v>1.0266815513927954</v>
      </c>
      <c r="Y7" s="5">
        <f t="shared" ref="Y7:Y17" si="10">(G$2-G7)/G$3</f>
        <v>0.81837173893855164</v>
      </c>
      <c r="Z7" s="5">
        <f t="shared" ref="Z7:Z17" si="11">(H$2-H7)/H$3</f>
        <v>1.0471594920003067</v>
      </c>
      <c r="AA7" s="5">
        <f t="shared" ref="AA7:AA16" si="12">(I$2-I7)/I$3</f>
        <v>1.4929143709583217</v>
      </c>
      <c r="AB7" s="5">
        <f t="shared" si="3"/>
        <v>0.86253885143154441</v>
      </c>
      <c r="AC7" s="5">
        <f t="shared" ref="AC7:AC17" si="13">AVERAGE(U7:X7)</f>
        <v>0.66983158953090771</v>
      </c>
      <c r="AD7" s="5">
        <f t="shared" ref="AD7:AD16" si="14">AVERAGE(X7:Y7)</f>
        <v>0.92252664516567351</v>
      </c>
      <c r="AE7" s="5">
        <f t="shared" ref="AE7:AE16" si="15">AVERAGE(Z7:AA7)</f>
        <v>1.2700369314793143</v>
      </c>
      <c r="AF7" s="8">
        <f t="shared" si="4"/>
        <v>1.4929143709583217</v>
      </c>
      <c r="AG7" s="6"/>
      <c r="AH7" s="6"/>
    </row>
    <row r="8" spans="1:34" x14ac:dyDescent="0.3">
      <c r="A8" t="s">
        <v>7</v>
      </c>
      <c r="B8" s="6">
        <v>10</v>
      </c>
      <c r="C8" s="6">
        <v>558</v>
      </c>
      <c r="D8" s="6">
        <v>596</v>
      </c>
      <c r="E8" s="6">
        <v>603</v>
      </c>
      <c r="F8" s="6">
        <v>589</v>
      </c>
      <c r="G8" s="6">
        <v>611</v>
      </c>
      <c r="H8" s="6">
        <v>624</v>
      </c>
      <c r="I8" s="6">
        <v>646</v>
      </c>
      <c r="J8" s="6"/>
      <c r="K8" s="7">
        <f>SUM($B8:B8)</f>
        <v>10</v>
      </c>
      <c r="L8" s="7">
        <f>SUM($B8:C8)</f>
        <v>568</v>
      </c>
      <c r="M8" s="7">
        <f>SUM($B8:D8)</f>
        <v>1164</v>
      </c>
      <c r="N8" s="7">
        <f>SUM($B8:E8)</f>
        <v>1767</v>
      </c>
      <c r="O8" s="7">
        <f>SUM($B8:F8)</f>
        <v>2356</v>
      </c>
      <c r="P8" s="7">
        <f>SUM($B8:G8)</f>
        <v>2967</v>
      </c>
      <c r="Q8" s="7">
        <f>SUM($B8:H8)</f>
        <v>3591</v>
      </c>
      <c r="R8" s="7">
        <f>SUM($B8:I8)</f>
        <v>4237</v>
      </c>
      <c r="S8" s="7"/>
      <c r="T8" s="5">
        <f t="shared" si="5"/>
        <v>2.1408720964441894</v>
      </c>
      <c r="U8" s="5">
        <f t="shared" si="6"/>
        <v>1.1185304970845831</v>
      </c>
      <c r="V8" s="5">
        <f t="shared" si="7"/>
        <v>-0.2953020527757681</v>
      </c>
      <c r="W8" s="5">
        <f t="shared" si="8"/>
        <v>0.23920731905567691</v>
      </c>
      <c r="X8" s="5">
        <f t="shared" si="9"/>
        <v>1.1873795333499289</v>
      </c>
      <c r="Y8" s="5">
        <f t="shared" si="10"/>
        <v>0.81837173893855164</v>
      </c>
      <c r="Z8" s="5">
        <f t="shared" si="11"/>
        <v>1.0060944138826478</v>
      </c>
      <c r="AA8" s="5">
        <f t="shared" si="12"/>
        <v>0.81687767467530814</v>
      </c>
      <c r="AB8" s="5">
        <f t="shared" si="3"/>
        <v>0.69873701774441843</v>
      </c>
      <c r="AC8" s="5">
        <f t="shared" si="13"/>
        <v>0.56245382417860523</v>
      </c>
      <c r="AD8" s="5">
        <f t="shared" si="14"/>
        <v>1.0028756361442404</v>
      </c>
      <c r="AE8" s="5">
        <f t="shared" si="15"/>
        <v>0.91148604427897795</v>
      </c>
      <c r="AF8" s="8">
        <f t="shared" si="4"/>
        <v>1.1873795333499289</v>
      </c>
      <c r="AG8" s="6"/>
      <c r="AH8" s="6"/>
    </row>
    <row r="9" spans="1:34" x14ac:dyDescent="0.3">
      <c r="A9" t="s">
        <v>1</v>
      </c>
      <c r="B9" s="6">
        <v>11</v>
      </c>
      <c r="C9" s="6">
        <v>572</v>
      </c>
      <c r="D9" s="6">
        <v>586</v>
      </c>
      <c r="E9" s="6">
        <v>599</v>
      </c>
      <c r="F9" s="6">
        <v>603</v>
      </c>
      <c r="G9" s="6">
        <v>607</v>
      </c>
      <c r="H9" s="6">
        <v>641</v>
      </c>
      <c r="I9" s="6">
        <v>637</v>
      </c>
      <c r="J9" s="6"/>
      <c r="K9" s="7">
        <f>SUM($B9:B9)</f>
        <v>11</v>
      </c>
      <c r="L9" s="7">
        <f>SUM($B9:C9)</f>
        <v>583</v>
      </c>
      <c r="M9" s="7">
        <f>SUM($B9:D9)</f>
        <v>1169</v>
      </c>
      <c r="N9" s="7">
        <f>SUM($B9:E9)</f>
        <v>1768</v>
      </c>
      <c r="O9" s="7">
        <f>SUM($B9:F9)</f>
        <v>2371</v>
      </c>
      <c r="P9" s="7">
        <f>SUM($B9:G9)</f>
        <v>2978</v>
      </c>
      <c r="Q9" s="7">
        <f>SUM($B9:H9)</f>
        <v>3619</v>
      </c>
      <c r="R9" s="7">
        <f>SUM($B9:I9)</f>
        <v>4256</v>
      </c>
      <c r="S9" s="7"/>
      <c r="T9" s="5">
        <f t="shared" si="5"/>
        <v>-0.42817441928883604</v>
      </c>
      <c r="U9" s="5">
        <f t="shared" si="6"/>
        <v>0.25654369199187504</v>
      </c>
      <c r="V9" s="5">
        <f t="shared" si="7"/>
        <v>0.38616422286061386</v>
      </c>
      <c r="W9" s="5">
        <f t="shared" si="8"/>
        <v>0.43057317430021841</v>
      </c>
      <c r="X9" s="5">
        <f t="shared" si="9"/>
        <v>0.43745561754997253</v>
      </c>
      <c r="Y9" s="5">
        <f t="shared" si="10"/>
        <v>0.99939405907242451</v>
      </c>
      <c r="Z9" s="5">
        <f t="shared" si="11"/>
        <v>0.30798808588244314</v>
      </c>
      <c r="AA9" s="5">
        <f t="shared" si="12"/>
        <v>1.154896022816815</v>
      </c>
      <c r="AB9" s="5">
        <f t="shared" si="3"/>
        <v>0.56757355349633754</v>
      </c>
      <c r="AC9" s="5">
        <f t="shared" si="13"/>
        <v>0.37768417667567</v>
      </c>
      <c r="AD9" s="5">
        <f t="shared" si="14"/>
        <v>0.71842483831119852</v>
      </c>
      <c r="AE9" s="5">
        <f t="shared" si="15"/>
        <v>0.73144205434962906</v>
      </c>
      <c r="AF9" s="8">
        <f t="shared" si="4"/>
        <v>1.154896022816815</v>
      </c>
      <c r="AG9" s="6"/>
      <c r="AH9" s="6"/>
    </row>
    <row r="10" spans="1:34" x14ac:dyDescent="0.3">
      <c r="A10" s="2" t="s">
        <v>9</v>
      </c>
      <c r="B10" s="6">
        <v>11</v>
      </c>
      <c r="C10" s="6">
        <v>577</v>
      </c>
      <c r="D10" s="6">
        <v>580</v>
      </c>
      <c r="E10" s="6">
        <v>604</v>
      </c>
      <c r="F10" s="6">
        <v>602</v>
      </c>
      <c r="G10" s="6">
        <v>617</v>
      </c>
      <c r="H10" s="6">
        <v>629</v>
      </c>
      <c r="I10" s="6">
        <v>664</v>
      </c>
      <c r="J10" s="6"/>
      <c r="K10" s="7">
        <f>SUM($B10:B10)</f>
        <v>11</v>
      </c>
      <c r="L10" s="7">
        <f>SUM($B10:C10)</f>
        <v>588</v>
      </c>
      <c r="M10" s="7">
        <f>SUM($B10:D10)</f>
        <v>1168</v>
      </c>
      <c r="N10" s="7">
        <f>SUM($B10:E10)</f>
        <v>1772</v>
      </c>
      <c r="O10" s="7">
        <f>SUM($B10:F10)</f>
        <v>2374</v>
      </c>
      <c r="P10" s="7">
        <f>SUM($B10:G10)</f>
        <v>2991</v>
      </c>
      <c r="Q10" s="7">
        <f>SUM($B10:H10)</f>
        <v>3620</v>
      </c>
      <c r="R10" s="7">
        <f>SUM($B10:I10)</f>
        <v>4284</v>
      </c>
      <c r="S10" s="7"/>
      <c r="T10" s="5">
        <f t="shared" si="5"/>
        <v>-0.42817441928883604</v>
      </c>
      <c r="U10" s="5">
        <f t="shared" si="6"/>
        <v>-5.1308738398377816E-2</v>
      </c>
      <c r="V10" s="5">
        <f t="shared" si="7"/>
        <v>0.79504398824244304</v>
      </c>
      <c r="W10" s="5">
        <f t="shared" si="8"/>
        <v>0.19136585524454153</v>
      </c>
      <c r="X10" s="5">
        <f t="shared" si="9"/>
        <v>0.49102161153568369</v>
      </c>
      <c r="Y10" s="5">
        <f t="shared" si="10"/>
        <v>0.5468382587377425</v>
      </c>
      <c r="Z10" s="5">
        <f t="shared" si="11"/>
        <v>0.80076902329435218</v>
      </c>
      <c r="AA10" s="5">
        <f t="shared" si="12"/>
        <v>0.14084097839229451</v>
      </c>
      <c r="AB10" s="5">
        <f t="shared" si="3"/>
        <v>0.41636728243552568</v>
      </c>
      <c r="AC10" s="5">
        <f t="shared" si="13"/>
        <v>0.35653067915607262</v>
      </c>
      <c r="AD10" s="5">
        <f t="shared" si="14"/>
        <v>0.51892993513671315</v>
      </c>
      <c r="AE10" s="5">
        <f t="shared" si="15"/>
        <v>0.47080500084332333</v>
      </c>
      <c r="AF10" s="8">
        <f t="shared" si="4"/>
        <v>0.80076902329435218</v>
      </c>
      <c r="AG10" s="6"/>
      <c r="AH10" s="6"/>
    </row>
    <row r="11" spans="1:34" x14ac:dyDescent="0.3">
      <c r="A11" s="2" t="s">
        <v>3</v>
      </c>
      <c r="B11" s="6">
        <v>11</v>
      </c>
      <c r="C11" s="6">
        <v>567</v>
      </c>
      <c r="D11" s="6">
        <v>587</v>
      </c>
      <c r="E11" s="6">
        <v>602</v>
      </c>
      <c r="F11" s="6">
        <v>599</v>
      </c>
      <c r="G11" s="6">
        <v>634</v>
      </c>
      <c r="H11" s="6">
        <v>648</v>
      </c>
      <c r="I11" s="6">
        <v>676</v>
      </c>
      <c r="J11" s="6"/>
      <c r="K11" s="7">
        <f>SUM($B11:B11)</f>
        <v>11</v>
      </c>
      <c r="L11" s="7">
        <f>SUM($B11:C11)</f>
        <v>578</v>
      </c>
      <c r="M11" s="7">
        <f>SUM($B11:D11)</f>
        <v>1165</v>
      </c>
      <c r="N11" s="7">
        <f>SUM($B11:E11)</f>
        <v>1767</v>
      </c>
      <c r="O11" s="7">
        <f>SUM($B11:F11)</f>
        <v>2366</v>
      </c>
      <c r="P11" s="7">
        <f>SUM($B11:G11)</f>
        <v>3000</v>
      </c>
      <c r="Q11" s="7">
        <f>SUM($B11:H11)</f>
        <v>3648</v>
      </c>
      <c r="R11" s="7">
        <f>SUM($B11:I11)</f>
        <v>4324</v>
      </c>
      <c r="S11" s="7"/>
      <c r="T11" s="5">
        <f t="shared" si="5"/>
        <v>-0.42817441928883604</v>
      </c>
      <c r="U11" s="5">
        <f t="shared" si="6"/>
        <v>0.564396122382128</v>
      </c>
      <c r="V11" s="5">
        <f t="shared" si="7"/>
        <v>0.31801759529697571</v>
      </c>
      <c r="W11" s="5">
        <f t="shared" si="8"/>
        <v>0.28704878286681229</v>
      </c>
      <c r="X11" s="5">
        <f t="shared" si="9"/>
        <v>0.65171959349281727</v>
      </c>
      <c r="Y11" s="5">
        <f t="shared" si="10"/>
        <v>-0.22250660183121693</v>
      </c>
      <c r="Z11" s="5">
        <f t="shared" si="11"/>
        <v>2.0532539058829544E-2</v>
      </c>
      <c r="AA11" s="5">
        <f t="shared" si="12"/>
        <v>-0.30985015246304792</v>
      </c>
      <c r="AB11" s="5">
        <f t="shared" si="3"/>
        <v>0.18705112554332828</v>
      </c>
      <c r="AC11" s="5">
        <f t="shared" si="13"/>
        <v>0.45529552350968333</v>
      </c>
      <c r="AD11" s="5">
        <f t="shared" si="14"/>
        <v>0.21460649583080016</v>
      </c>
      <c r="AE11" s="5">
        <f t="shared" si="15"/>
        <v>-0.14465880670210918</v>
      </c>
      <c r="AF11" s="8">
        <f t="shared" si="4"/>
        <v>0.65171959349281727</v>
      </c>
      <c r="AG11" s="6"/>
      <c r="AH11" s="6"/>
    </row>
    <row r="12" spans="1:34" x14ac:dyDescent="0.3">
      <c r="A12" s="2" t="s">
        <v>10</v>
      </c>
      <c r="B12" s="6">
        <v>11</v>
      </c>
      <c r="C12" s="6">
        <v>583</v>
      </c>
      <c r="D12" s="6">
        <v>591</v>
      </c>
      <c r="E12" s="6">
        <v>597</v>
      </c>
      <c r="F12" s="6">
        <v>618</v>
      </c>
      <c r="G12" s="6">
        <v>623</v>
      </c>
      <c r="H12" s="6">
        <v>654</v>
      </c>
      <c r="I12" s="6">
        <v>687</v>
      </c>
      <c r="J12" s="6"/>
      <c r="K12" s="7">
        <f>SUM($B12:B12)</f>
        <v>11</v>
      </c>
      <c r="L12" s="7">
        <f>SUM($B12:C12)</f>
        <v>594</v>
      </c>
      <c r="M12" s="7">
        <f>SUM($B12:D12)</f>
        <v>1185</v>
      </c>
      <c r="N12" s="7">
        <f>SUM($B12:E12)</f>
        <v>1782</v>
      </c>
      <c r="O12" s="7">
        <f>SUM($B12:F12)</f>
        <v>2400</v>
      </c>
      <c r="P12" s="7">
        <f>SUM($B12:G12)</f>
        <v>3023</v>
      </c>
      <c r="Q12" s="7">
        <f>SUM($B12:H12)</f>
        <v>3677</v>
      </c>
      <c r="R12" s="7">
        <f>SUM($B12:I12)</f>
        <v>4364</v>
      </c>
      <c r="S12" s="7"/>
      <c r="T12" s="5">
        <f t="shared" si="5"/>
        <v>-0.42817441928883604</v>
      </c>
      <c r="U12" s="5">
        <f t="shared" si="6"/>
        <v>-0.42073165486668129</v>
      </c>
      <c r="V12" s="5">
        <f t="shared" si="7"/>
        <v>4.5431085042422888E-2</v>
      </c>
      <c r="W12" s="5">
        <f t="shared" si="8"/>
        <v>0.52625610192248917</v>
      </c>
      <c r="X12" s="5">
        <f t="shared" si="9"/>
        <v>-0.36603429223569506</v>
      </c>
      <c r="Y12" s="5">
        <f t="shared" si="10"/>
        <v>0.27530477853693325</v>
      </c>
      <c r="Z12" s="5">
        <f t="shared" si="11"/>
        <v>-0.22585792964712498</v>
      </c>
      <c r="AA12" s="5">
        <f t="shared" si="12"/>
        <v>-0.72298368908044508</v>
      </c>
      <c r="AB12" s="5">
        <f t="shared" si="3"/>
        <v>-0.12694508576115732</v>
      </c>
      <c r="AC12" s="5">
        <f t="shared" si="13"/>
        <v>-5.3769690034366074E-2</v>
      </c>
      <c r="AD12" s="5">
        <f t="shared" si="14"/>
        <v>-4.5364756849380905E-2</v>
      </c>
      <c r="AE12" s="5">
        <f t="shared" si="15"/>
        <v>-0.47442080936378506</v>
      </c>
      <c r="AF12" s="8">
        <f t="shared" si="4"/>
        <v>0.52625610192248917</v>
      </c>
      <c r="AG12" s="6"/>
      <c r="AH12" s="6"/>
    </row>
    <row r="13" spans="1:34" x14ac:dyDescent="0.3">
      <c r="A13" s="2" t="s">
        <v>4</v>
      </c>
      <c r="B13" s="6">
        <v>11</v>
      </c>
      <c r="C13" s="6">
        <v>591</v>
      </c>
      <c r="D13" s="6">
        <v>603</v>
      </c>
      <c r="E13" s="6">
        <v>616</v>
      </c>
      <c r="F13" s="6">
        <v>622</v>
      </c>
      <c r="G13" s="6">
        <v>644</v>
      </c>
      <c r="H13" s="6">
        <v>651</v>
      </c>
      <c r="I13" s="6">
        <v>682</v>
      </c>
      <c r="J13" s="6"/>
      <c r="K13" s="7">
        <f>SUM($B13:B13)</f>
        <v>11</v>
      </c>
      <c r="L13" s="7">
        <f>SUM($B13:C13)</f>
        <v>602</v>
      </c>
      <c r="M13" s="7">
        <f>SUM($B13:D13)</f>
        <v>1205</v>
      </c>
      <c r="N13" s="7">
        <f>SUM($B13:E13)</f>
        <v>1821</v>
      </c>
      <c r="O13" s="7">
        <f>SUM($B13:F13)</f>
        <v>2443</v>
      </c>
      <c r="P13" s="7">
        <f>SUM($B13:G13)</f>
        <v>3087</v>
      </c>
      <c r="Q13" s="7">
        <f>SUM($B13:H13)</f>
        <v>3738</v>
      </c>
      <c r="R13" s="7">
        <f>SUM($B13:I13)</f>
        <v>4420</v>
      </c>
      <c r="S13" s="7"/>
      <c r="T13" s="5">
        <f t="shared" si="5"/>
        <v>-0.42817441928883604</v>
      </c>
      <c r="U13" s="5">
        <f t="shared" si="6"/>
        <v>-0.91329554349108588</v>
      </c>
      <c r="V13" s="5">
        <f t="shared" si="7"/>
        <v>-0.77232844572123549</v>
      </c>
      <c r="W13" s="5">
        <f t="shared" si="8"/>
        <v>-0.38273171048908305</v>
      </c>
      <c r="X13" s="5">
        <f t="shared" si="9"/>
        <v>-0.58029826817853969</v>
      </c>
      <c r="Y13" s="5">
        <f t="shared" si="10"/>
        <v>-0.67506240216589897</v>
      </c>
      <c r="Z13" s="5">
        <f t="shared" si="11"/>
        <v>-0.10266269529414772</v>
      </c>
      <c r="AA13" s="5">
        <f t="shared" si="12"/>
        <v>-0.53519571789071907</v>
      </c>
      <c r="AB13" s="5">
        <f t="shared" si="3"/>
        <v>-0.56593925474724427</v>
      </c>
      <c r="AC13" s="5">
        <f t="shared" si="13"/>
        <v>-0.66216349196998614</v>
      </c>
      <c r="AD13" s="5">
        <f t="shared" si="14"/>
        <v>-0.62768033517221933</v>
      </c>
      <c r="AE13" s="5">
        <f t="shared" si="15"/>
        <v>-0.3189292065924334</v>
      </c>
      <c r="AF13" s="8">
        <f t="shared" si="4"/>
        <v>-0.10266269529414772</v>
      </c>
      <c r="AG13" s="6"/>
      <c r="AH13" s="6"/>
    </row>
    <row r="14" spans="1:34" x14ac:dyDescent="0.3">
      <c r="A14" s="2" t="s">
        <v>8</v>
      </c>
      <c r="B14" s="6">
        <v>11</v>
      </c>
      <c r="C14" s="6">
        <v>561</v>
      </c>
      <c r="D14" s="6">
        <v>593</v>
      </c>
      <c r="E14" s="6">
        <v>593</v>
      </c>
      <c r="F14" s="6">
        <v>625</v>
      </c>
      <c r="G14" s="6">
        <v>662</v>
      </c>
      <c r="H14" s="6">
        <v>696</v>
      </c>
      <c r="I14" s="6">
        <v>702</v>
      </c>
      <c r="J14" s="6"/>
      <c r="K14" s="7">
        <f>SUM($B14:B14)</f>
        <v>11</v>
      </c>
      <c r="L14" s="7">
        <f>SUM($B14:C14)</f>
        <v>572</v>
      </c>
      <c r="M14" s="7">
        <f>SUM($B14:D14)</f>
        <v>1165</v>
      </c>
      <c r="N14" s="7">
        <f>SUM($B14:E14)</f>
        <v>1758</v>
      </c>
      <c r="O14" s="7">
        <f>SUM($B14:F14)</f>
        <v>2383</v>
      </c>
      <c r="P14" s="7">
        <f>SUM($B14:G14)</f>
        <v>3045</v>
      </c>
      <c r="Q14" s="7">
        <f>SUM($B14:H14)</f>
        <v>3741</v>
      </c>
      <c r="R14" s="7">
        <f>SUM($B14:I14)</f>
        <v>4443</v>
      </c>
      <c r="S14" s="7"/>
      <c r="T14" s="5">
        <f t="shared" si="5"/>
        <v>-0.42817441928883604</v>
      </c>
      <c r="U14" s="5">
        <f t="shared" si="6"/>
        <v>0.93381903885043138</v>
      </c>
      <c r="V14" s="5">
        <f t="shared" si="7"/>
        <v>-9.0862170084853519E-2</v>
      </c>
      <c r="W14" s="5">
        <f t="shared" si="8"/>
        <v>0.7176219571670307</v>
      </c>
      <c r="X14" s="5">
        <f t="shared" si="9"/>
        <v>-0.74099625013567327</v>
      </c>
      <c r="Y14" s="5">
        <f t="shared" si="10"/>
        <v>-1.4896628427683265</v>
      </c>
      <c r="Z14" s="5">
        <f t="shared" si="11"/>
        <v>-1.9505912105888068</v>
      </c>
      <c r="AA14" s="5">
        <f t="shared" si="12"/>
        <v>-1.2863476026496232</v>
      </c>
      <c r="AB14" s="5">
        <f t="shared" si="3"/>
        <v>-0.55814558288711735</v>
      </c>
      <c r="AC14" s="5">
        <f t="shared" si="13"/>
        <v>0.20489564394923382</v>
      </c>
      <c r="AD14" s="5">
        <f t="shared" si="14"/>
        <v>-1.1153295464519999</v>
      </c>
      <c r="AE14" s="5">
        <f t="shared" si="15"/>
        <v>-1.6184694066192149</v>
      </c>
      <c r="AF14" s="8">
        <f t="shared" si="4"/>
        <v>0.93381903885043138</v>
      </c>
      <c r="AG14" s="6"/>
      <c r="AH14" s="6"/>
    </row>
    <row r="15" spans="1:34" x14ac:dyDescent="0.3">
      <c r="A15" s="2" t="s">
        <v>6</v>
      </c>
      <c r="B15" s="6">
        <v>11</v>
      </c>
      <c r="C15" s="6">
        <v>598</v>
      </c>
      <c r="D15" s="6">
        <v>612</v>
      </c>
      <c r="E15" s="6">
        <v>622</v>
      </c>
      <c r="F15" s="6">
        <v>633</v>
      </c>
      <c r="G15" s="6">
        <v>645</v>
      </c>
      <c r="H15" s="6">
        <v>668</v>
      </c>
      <c r="I15" s="6">
        <v>699</v>
      </c>
      <c r="J15" s="6"/>
      <c r="K15" s="7">
        <f>SUM($B15:B15)</f>
        <v>11</v>
      </c>
      <c r="L15" s="7">
        <f>SUM($B15:C15)</f>
        <v>609</v>
      </c>
      <c r="M15" s="7">
        <f>SUM($B15:D15)</f>
        <v>1221</v>
      </c>
      <c r="N15" s="7">
        <f>SUM($B15:E15)</f>
        <v>1843</v>
      </c>
      <c r="O15" s="7">
        <f>SUM($B15:F15)</f>
        <v>2476</v>
      </c>
      <c r="P15" s="7">
        <f>SUM($B15:G15)</f>
        <v>3121</v>
      </c>
      <c r="Q15" s="7">
        <f>SUM($B15:H15)</f>
        <v>3789</v>
      </c>
      <c r="R15" s="7">
        <f>SUM($B15:I15)</f>
        <v>4488</v>
      </c>
      <c r="S15" s="7"/>
      <c r="T15" s="5">
        <f t="shared" si="5"/>
        <v>-0.42817441928883604</v>
      </c>
      <c r="U15" s="5">
        <f t="shared" si="6"/>
        <v>-1.3442889460374399</v>
      </c>
      <c r="V15" s="5">
        <f t="shared" si="7"/>
        <v>-1.3856480937939792</v>
      </c>
      <c r="W15" s="5">
        <f t="shared" si="8"/>
        <v>-0.66978049335589529</v>
      </c>
      <c r="X15" s="5">
        <f t="shared" si="9"/>
        <v>-1.1695242020213625</v>
      </c>
      <c r="Y15" s="5">
        <f t="shared" si="10"/>
        <v>-0.72031798219936716</v>
      </c>
      <c r="Z15" s="5">
        <f t="shared" si="11"/>
        <v>-0.80076902329435218</v>
      </c>
      <c r="AA15" s="5">
        <f t="shared" si="12"/>
        <v>-1.1736748199357876</v>
      </c>
      <c r="AB15" s="5">
        <f t="shared" si="3"/>
        <v>-1.0377147943768834</v>
      </c>
      <c r="AC15" s="5">
        <f t="shared" si="13"/>
        <v>-1.1423104338021692</v>
      </c>
      <c r="AD15" s="5">
        <f t="shared" si="14"/>
        <v>-0.94492109211036479</v>
      </c>
      <c r="AE15" s="5">
        <f t="shared" si="15"/>
        <v>-0.98722192161506994</v>
      </c>
      <c r="AF15" s="8">
        <f t="shared" si="4"/>
        <v>-0.66978049335589529</v>
      </c>
      <c r="AG15" s="6"/>
      <c r="AH15" s="6"/>
    </row>
    <row r="16" spans="1:34" x14ac:dyDescent="0.3">
      <c r="A16" s="2" t="s">
        <v>12</v>
      </c>
      <c r="B16" s="6">
        <v>11</v>
      </c>
      <c r="C16" s="6">
        <v>596</v>
      </c>
      <c r="D16" s="6">
        <v>609</v>
      </c>
      <c r="E16" s="6">
        <v>662</v>
      </c>
      <c r="F16" s="6">
        <v>636</v>
      </c>
      <c r="G16" s="6">
        <v>661</v>
      </c>
      <c r="H16" s="6">
        <v>679</v>
      </c>
      <c r="I16" s="6">
        <v>700</v>
      </c>
      <c r="J16" s="6"/>
      <c r="K16" s="7">
        <f>SUM($B16:B16)</f>
        <v>11</v>
      </c>
      <c r="L16" s="7">
        <f>SUM($B16:C16)</f>
        <v>607</v>
      </c>
      <c r="M16" s="7">
        <f>SUM($B16:D16)</f>
        <v>1216</v>
      </c>
      <c r="N16" s="7">
        <f>SUM($B16:E16)</f>
        <v>1878</v>
      </c>
      <c r="O16" s="7">
        <f>SUM($B16:F16)</f>
        <v>2514</v>
      </c>
      <c r="P16" s="7">
        <f>SUM($B16:G16)</f>
        <v>3175</v>
      </c>
      <c r="Q16" s="7">
        <f>SUM($B16:H16)</f>
        <v>3854</v>
      </c>
      <c r="R16" s="7">
        <f>SUM($B16:I16)</f>
        <v>4554</v>
      </c>
      <c r="S16" s="7"/>
      <c r="T16" s="5">
        <f t="shared" si="5"/>
        <v>-0.42817441928883604</v>
      </c>
      <c r="U16" s="5">
        <f t="shared" si="6"/>
        <v>-1.2211479738813387</v>
      </c>
      <c r="V16" s="5">
        <f t="shared" si="7"/>
        <v>-1.1812082111030646</v>
      </c>
      <c r="W16" s="5">
        <f t="shared" si="8"/>
        <v>-2.5834390458013106</v>
      </c>
      <c r="X16" s="5">
        <f t="shared" si="9"/>
        <v>-1.3302221839784962</v>
      </c>
      <c r="Y16" s="5">
        <f t="shared" si="10"/>
        <v>-1.4444072627348583</v>
      </c>
      <c r="Z16" s="5">
        <f t="shared" si="11"/>
        <v>-1.2524848825886021</v>
      </c>
      <c r="AA16" s="5">
        <f t="shared" si="12"/>
        <v>-1.2112324141737327</v>
      </c>
      <c r="AB16" s="5">
        <f t="shared" si="3"/>
        <v>-1.460591710608772</v>
      </c>
      <c r="AC16" s="5">
        <f t="shared" si="13"/>
        <v>-1.5790043536910525</v>
      </c>
      <c r="AD16" s="5">
        <f t="shared" si="14"/>
        <v>-1.3873147233566772</v>
      </c>
      <c r="AE16" s="5">
        <f t="shared" si="15"/>
        <v>-1.2318586483811673</v>
      </c>
      <c r="AF16" s="8">
        <f t="shared" si="4"/>
        <v>-1.1812082111030646</v>
      </c>
      <c r="AG16" s="6"/>
      <c r="AH16" s="6"/>
    </row>
    <row r="17" spans="1:34" x14ac:dyDescent="0.3">
      <c r="A17" s="2" t="s">
        <v>27</v>
      </c>
      <c r="B17" s="6">
        <v>11</v>
      </c>
      <c r="C17" s="6">
        <v>590</v>
      </c>
      <c r="D17" s="6">
        <v>604</v>
      </c>
      <c r="E17" s="6">
        <v>623</v>
      </c>
      <c r="F17" s="6">
        <v>632</v>
      </c>
      <c r="G17" s="6">
        <v>641</v>
      </c>
      <c r="H17" s="6">
        <v>655</v>
      </c>
      <c r="I17" s="6">
        <v>648</v>
      </c>
      <c r="J17" s="6"/>
      <c r="K17" s="7">
        <f>SUM($B17:B17)</f>
        <v>11</v>
      </c>
      <c r="L17" s="7">
        <f>SUM($B17:C17)</f>
        <v>601</v>
      </c>
      <c r="M17" s="7">
        <f>SUM($B17:D17)</f>
        <v>1205</v>
      </c>
      <c r="N17" s="7">
        <f>SUM($B17:E17)</f>
        <v>1828</v>
      </c>
      <c r="O17" s="7">
        <f>SUM($B17:F17)</f>
        <v>2460</v>
      </c>
      <c r="P17" s="7">
        <f>SUM($B17:G17)</f>
        <v>3101</v>
      </c>
      <c r="Q17" s="7">
        <f>SUM($B17:H17)</f>
        <v>3756</v>
      </c>
      <c r="R17" s="7">
        <f>SUM($B17:I17)</f>
        <v>4404</v>
      </c>
      <c r="S17" s="7"/>
      <c r="T17" s="5">
        <f t="shared" si="5"/>
        <v>-0.42817441928883604</v>
      </c>
      <c r="U17" s="5">
        <f t="shared" si="6"/>
        <v>-0.85172505741303528</v>
      </c>
      <c r="V17" s="5">
        <f t="shared" si="7"/>
        <v>-0.8404750732848737</v>
      </c>
      <c r="W17" s="5">
        <f t="shared" si="8"/>
        <v>-0.7176219571670307</v>
      </c>
      <c r="X17" s="5">
        <f t="shared" si="9"/>
        <v>-1.1159582080356514</v>
      </c>
      <c r="Y17" s="5">
        <f t="shared" si="10"/>
        <v>-0.53929566206549429</v>
      </c>
      <c r="Z17" s="5">
        <f t="shared" si="11"/>
        <v>-0.26692300776478406</v>
      </c>
      <c r="AA17" s="5">
        <f t="shared" ref="AA17" si="16">(I$2-I17)/I$3</f>
        <v>0.74176248619941776</v>
      </c>
      <c r="AB17" s="5">
        <f t="shared" si="3"/>
        <v>-0.51289092564735017</v>
      </c>
      <c r="AC17" s="5">
        <f t="shared" si="13"/>
        <v>-0.88144507397514782</v>
      </c>
      <c r="AD17" s="5">
        <f t="shared" ref="AD17" si="17">AVERAGE(X17:Y17)</f>
        <v>-0.82762693505057283</v>
      </c>
      <c r="AE17" s="5">
        <f t="shared" ref="AE17" si="18">AVERAGE(Z17:AA17)</f>
        <v>0.23741973921731685</v>
      </c>
      <c r="AF17" s="8">
        <f t="shared" si="4"/>
        <v>0.74176248619941776</v>
      </c>
      <c r="AG17" s="6"/>
      <c r="AH17" s="6"/>
    </row>
    <row r="18" spans="1:34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</row>
    <row r="20" spans="1:34" x14ac:dyDescent="0.3">
      <c r="A20" s="2" t="str">
        <f t="shared" ref="A20:A31" si="19">A6</f>
        <v>van der Poel Mathieu</v>
      </c>
      <c r="B20" s="7">
        <f t="shared" ref="B20:H31" si="20">B6-MIN(B$6:B$10)</f>
        <v>0</v>
      </c>
      <c r="C20" s="7">
        <f t="shared" si="20"/>
        <v>0</v>
      </c>
      <c r="D20" s="7">
        <f t="shared" si="20"/>
        <v>0</v>
      </c>
      <c r="E20" s="7">
        <f t="shared" si="20"/>
        <v>0</v>
      </c>
      <c r="F20" s="7">
        <f t="shared" si="20"/>
        <v>0</v>
      </c>
      <c r="G20" s="7">
        <f t="shared" si="20"/>
        <v>0</v>
      </c>
      <c r="H20" s="7">
        <f t="shared" si="20"/>
        <v>0</v>
      </c>
      <c r="I20" s="7">
        <f t="shared" ref="I20" si="21">I6-MIN(I$6:I$10)</f>
        <v>16</v>
      </c>
      <c r="J20" s="7"/>
      <c r="K20" s="7">
        <f t="shared" ref="K20:Q31" si="22">K6-MIN(K$6:K$10)</f>
        <v>0</v>
      </c>
      <c r="L20" s="7">
        <f t="shared" si="22"/>
        <v>0</v>
      </c>
      <c r="M20" s="7">
        <f t="shared" si="22"/>
        <v>0</v>
      </c>
      <c r="N20" s="7">
        <f t="shared" si="22"/>
        <v>0</v>
      </c>
      <c r="O20" s="7">
        <f t="shared" si="22"/>
        <v>0</v>
      </c>
      <c r="P20" s="7">
        <f t="shared" si="22"/>
        <v>0</v>
      </c>
      <c r="Q20" s="7">
        <f t="shared" si="22"/>
        <v>0</v>
      </c>
      <c r="R20" s="7">
        <f t="shared" ref="R20" si="23">R6-MIN(R$6:R$10)</f>
        <v>0</v>
      </c>
      <c r="S20" s="7"/>
      <c r="U20" s="6">
        <f t="shared" ref="U20:U31" si="24">(C$2-C6)</f>
        <v>30.166666666666629</v>
      </c>
      <c r="V20" s="6">
        <f t="shared" ref="V20:V31" si="25">(D$2-D6)</f>
        <v>31.666666666666629</v>
      </c>
      <c r="W20" s="6">
        <f t="shared" ref="W20:W31" si="26">(E$2-E6)</f>
        <v>26</v>
      </c>
      <c r="X20" s="6">
        <f t="shared" ref="X20:X31" si="27">(F$2-F6)</f>
        <v>28.166666666666629</v>
      </c>
      <c r="Y20" s="6">
        <f t="shared" ref="Y20:Y31" si="28">(G$2-G6)</f>
        <v>36.083333333333371</v>
      </c>
      <c r="Z20" s="6">
        <f t="shared" ref="Z20:Z31" si="29">(H$2-H6)</f>
        <v>34.5</v>
      </c>
      <c r="AA20" s="6">
        <f t="shared" ref="AA20:AA31" si="30">(I$2-I6)</f>
        <v>23.75</v>
      </c>
      <c r="AB20" s="6">
        <f t="shared" ref="AB20:AB31" si="31">AVERAGE(U20:AA20)</f>
        <v>30.047619047619037</v>
      </c>
      <c r="AC20" s="6">
        <f>AVERAGE(U20:W20)</f>
        <v>29.277777777777754</v>
      </c>
      <c r="AD20" s="6">
        <f>AVERAGE(X20:Y20)</f>
        <v>32.125</v>
      </c>
      <c r="AE20" s="6">
        <f>AVERAGE(Z20:AA20)</f>
        <v>29.125</v>
      </c>
      <c r="AF20" s="7">
        <f t="shared" ref="AF20:AF31" si="32">MAX(U20:AA20)</f>
        <v>36.083333333333371</v>
      </c>
    </row>
    <row r="21" spans="1:34" x14ac:dyDescent="0.3">
      <c r="A21" s="2" t="str">
        <f t="shared" si="19"/>
        <v>Pidcock Thomas</v>
      </c>
      <c r="B21" s="7">
        <f t="shared" si="20"/>
        <v>1</v>
      </c>
      <c r="C21" s="7">
        <f t="shared" si="20"/>
        <v>29</v>
      </c>
      <c r="D21" s="7">
        <f t="shared" si="20"/>
        <v>19</v>
      </c>
      <c r="E21" s="7">
        <f t="shared" si="20"/>
        <v>11</v>
      </c>
      <c r="F21" s="7">
        <f t="shared" si="20"/>
        <v>9</v>
      </c>
      <c r="G21" s="7">
        <f t="shared" si="20"/>
        <v>18</v>
      </c>
      <c r="H21" s="7">
        <f t="shared" si="20"/>
        <v>9</v>
      </c>
      <c r="I21" s="7">
        <f t="shared" ref="I21" si="33">I7-MIN(I$6:I$10)</f>
        <v>0</v>
      </c>
      <c r="J21" s="7"/>
      <c r="K21" s="7">
        <f t="shared" si="22"/>
        <v>1</v>
      </c>
      <c r="L21" s="7">
        <f t="shared" si="22"/>
        <v>30</v>
      </c>
      <c r="M21" s="7">
        <f t="shared" si="22"/>
        <v>49</v>
      </c>
      <c r="N21" s="7">
        <f t="shared" si="22"/>
        <v>60</v>
      </c>
      <c r="O21" s="7">
        <f t="shared" si="22"/>
        <v>69</v>
      </c>
      <c r="P21" s="7">
        <f t="shared" si="22"/>
        <v>87</v>
      </c>
      <c r="Q21" s="7">
        <f t="shared" si="22"/>
        <v>96</v>
      </c>
      <c r="R21" s="7">
        <f t="shared" ref="R21" si="34">R7-MIN(R$6:R$10)</f>
        <v>80</v>
      </c>
      <c r="S21" s="7"/>
      <c r="U21" s="6">
        <f t="shared" si="24"/>
        <v>1.1666666666666288</v>
      </c>
      <c r="V21" s="6">
        <f t="shared" si="25"/>
        <v>12.666666666666629</v>
      </c>
      <c r="W21" s="6">
        <f t="shared" si="26"/>
        <v>15</v>
      </c>
      <c r="X21" s="6">
        <f t="shared" si="27"/>
        <v>19.166666666666629</v>
      </c>
      <c r="Y21" s="6">
        <f t="shared" si="28"/>
        <v>18.083333333333371</v>
      </c>
      <c r="Z21" s="6">
        <f t="shared" si="29"/>
        <v>25.5</v>
      </c>
      <c r="AA21" s="6">
        <f t="shared" si="30"/>
        <v>39.75</v>
      </c>
      <c r="AB21" s="6">
        <f t="shared" si="31"/>
        <v>18.761904761904752</v>
      </c>
      <c r="AC21" s="6">
        <f t="shared" ref="AC21:AC31" si="35">AVERAGE(U21:X21)</f>
        <v>11.999999999999972</v>
      </c>
      <c r="AD21" s="6">
        <f t="shared" ref="AD21:AD30" si="36">AVERAGE(X21:Y21)</f>
        <v>18.625</v>
      </c>
      <c r="AE21" s="6">
        <f t="shared" ref="AE21:AE30" si="37">AVERAGE(Z21:AA21)</f>
        <v>32.625</v>
      </c>
      <c r="AF21" s="7">
        <f t="shared" si="32"/>
        <v>39.75</v>
      </c>
    </row>
    <row r="22" spans="1:34" x14ac:dyDescent="0.3">
      <c r="A22" s="2" t="str">
        <f t="shared" si="19"/>
        <v>Aerts Toon</v>
      </c>
      <c r="B22" s="7">
        <f t="shared" si="20"/>
        <v>0</v>
      </c>
      <c r="C22" s="7">
        <f t="shared" si="20"/>
        <v>12</v>
      </c>
      <c r="D22" s="7">
        <f t="shared" si="20"/>
        <v>36</v>
      </c>
      <c r="E22" s="7">
        <f t="shared" si="20"/>
        <v>21</v>
      </c>
      <c r="F22" s="7">
        <f t="shared" si="20"/>
        <v>6</v>
      </c>
      <c r="G22" s="7">
        <f t="shared" si="20"/>
        <v>18</v>
      </c>
      <c r="H22" s="7">
        <f t="shared" si="20"/>
        <v>10</v>
      </c>
      <c r="I22" s="7">
        <f t="shared" ref="I22" si="38">I8-MIN(I$6:I$10)</f>
        <v>18</v>
      </c>
      <c r="J22" s="7"/>
      <c r="K22" s="7">
        <f t="shared" si="22"/>
        <v>0</v>
      </c>
      <c r="L22" s="7">
        <f t="shared" si="22"/>
        <v>12</v>
      </c>
      <c r="M22" s="7">
        <f t="shared" si="22"/>
        <v>48</v>
      </c>
      <c r="N22" s="7">
        <f t="shared" si="22"/>
        <v>69</v>
      </c>
      <c r="O22" s="7">
        <f t="shared" si="22"/>
        <v>75</v>
      </c>
      <c r="P22" s="7">
        <f t="shared" si="22"/>
        <v>93</v>
      </c>
      <c r="Q22" s="7">
        <f t="shared" si="22"/>
        <v>103</v>
      </c>
      <c r="R22" s="7">
        <f t="shared" ref="R22" si="39">R8-MIN(R$6:R$10)</f>
        <v>105</v>
      </c>
      <c r="S22" s="7"/>
      <c r="U22" s="6">
        <f t="shared" si="24"/>
        <v>18.166666666666629</v>
      </c>
      <c r="V22" s="6">
        <f t="shared" si="25"/>
        <v>-4.3333333333333712</v>
      </c>
      <c r="W22" s="6">
        <f t="shared" si="26"/>
        <v>5</v>
      </c>
      <c r="X22" s="6">
        <f t="shared" si="27"/>
        <v>22.166666666666629</v>
      </c>
      <c r="Y22" s="6">
        <f t="shared" si="28"/>
        <v>18.083333333333371</v>
      </c>
      <c r="Z22" s="6">
        <f t="shared" si="29"/>
        <v>24.5</v>
      </c>
      <c r="AA22" s="6">
        <f t="shared" si="30"/>
        <v>21.75</v>
      </c>
      <c r="AB22" s="6">
        <f t="shared" si="31"/>
        <v>15.047619047619037</v>
      </c>
      <c r="AC22" s="6">
        <f t="shared" si="35"/>
        <v>10.249999999999972</v>
      </c>
      <c r="AD22" s="6">
        <f t="shared" si="36"/>
        <v>20.125</v>
      </c>
      <c r="AE22" s="6">
        <f t="shared" si="37"/>
        <v>23.125</v>
      </c>
      <c r="AF22" s="7">
        <f t="shared" si="32"/>
        <v>24.5</v>
      </c>
    </row>
    <row r="23" spans="1:34" x14ac:dyDescent="0.3">
      <c r="A23" s="2" t="str">
        <f t="shared" si="19"/>
        <v>van Aert Wout</v>
      </c>
      <c r="B23" s="7">
        <f t="shared" si="20"/>
        <v>1</v>
      </c>
      <c r="C23" s="7">
        <f t="shared" si="20"/>
        <v>26</v>
      </c>
      <c r="D23" s="7">
        <f t="shared" si="20"/>
        <v>26</v>
      </c>
      <c r="E23" s="7">
        <f t="shared" si="20"/>
        <v>17</v>
      </c>
      <c r="F23" s="7">
        <f t="shared" si="20"/>
        <v>20</v>
      </c>
      <c r="G23" s="7">
        <f t="shared" si="20"/>
        <v>14</v>
      </c>
      <c r="H23" s="7">
        <f t="shared" si="20"/>
        <v>27</v>
      </c>
      <c r="I23" s="7">
        <f t="shared" ref="I23" si="40">I9-MIN(I$6:I$10)</f>
        <v>9</v>
      </c>
      <c r="J23" s="7"/>
      <c r="K23" s="7">
        <f t="shared" si="22"/>
        <v>1</v>
      </c>
      <c r="L23" s="7">
        <f t="shared" si="22"/>
        <v>27</v>
      </c>
      <c r="M23" s="7">
        <f t="shared" si="22"/>
        <v>53</v>
      </c>
      <c r="N23" s="7">
        <f t="shared" si="22"/>
        <v>70</v>
      </c>
      <c r="O23" s="7">
        <f t="shared" si="22"/>
        <v>90</v>
      </c>
      <c r="P23" s="7">
        <f t="shared" si="22"/>
        <v>104</v>
      </c>
      <c r="Q23" s="7">
        <f t="shared" si="22"/>
        <v>131</v>
      </c>
      <c r="R23" s="7">
        <f t="shared" ref="R23" si="41">R9-MIN(R$6:R$10)</f>
        <v>124</v>
      </c>
      <c r="S23" s="7"/>
      <c r="U23" s="6">
        <f t="shared" si="24"/>
        <v>4.1666666666666288</v>
      </c>
      <c r="V23" s="6">
        <f t="shared" si="25"/>
        <v>5.6666666666666288</v>
      </c>
      <c r="W23" s="6">
        <f t="shared" si="26"/>
        <v>9</v>
      </c>
      <c r="X23" s="6">
        <f t="shared" si="27"/>
        <v>8.1666666666666288</v>
      </c>
      <c r="Y23" s="6">
        <f t="shared" si="28"/>
        <v>22.083333333333371</v>
      </c>
      <c r="Z23" s="6">
        <f t="shared" si="29"/>
        <v>7.5</v>
      </c>
      <c r="AA23" s="6">
        <f t="shared" si="30"/>
        <v>30.75</v>
      </c>
      <c r="AB23" s="6">
        <f t="shared" si="31"/>
        <v>12.476190476190466</v>
      </c>
      <c r="AC23" s="6">
        <f t="shared" si="35"/>
        <v>6.7499999999999716</v>
      </c>
      <c r="AD23" s="6">
        <f t="shared" si="36"/>
        <v>15.125</v>
      </c>
      <c r="AE23" s="6">
        <f t="shared" si="37"/>
        <v>19.125</v>
      </c>
      <c r="AF23" s="7">
        <f t="shared" si="32"/>
        <v>30.75</v>
      </c>
    </row>
    <row r="24" spans="1:34" x14ac:dyDescent="0.3">
      <c r="A24" s="2" t="str">
        <f t="shared" si="19"/>
        <v>Sweeck Laurens</v>
      </c>
      <c r="B24" s="7">
        <f t="shared" si="20"/>
        <v>1</v>
      </c>
      <c r="C24" s="7">
        <f t="shared" si="20"/>
        <v>31</v>
      </c>
      <c r="D24" s="7">
        <f t="shared" si="20"/>
        <v>20</v>
      </c>
      <c r="E24" s="7">
        <f t="shared" si="20"/>
        <v>22</v>
      </c>
      <c r="F24" s="7">
        <f t="shared" si="20"/>
        <v>19</v>
      </c>
      <c r="G24" s="7">
        <f t="shared" si="20"/>
        <v>24</v>
      </c>
      <c r="H24" s="7">
        <f t="shared" si="20"/>
        <v>15</v>
      </c>
      <c r="I24" s="7">
        <f t="shared" ref="I24" si="42">I10-MIN(I$6:I$10)</f>
        <v>36</v>
      </c>
      <c r="J24" s="7"/>
      <c r="K24" s="7">
        <f t="shared" si="22"/>
        <v>1</v>
      </c>
      <c r="L24" s="7">
        <f t="shared" si="22"/>
        <v>32</v>
      </c>
      <c r="M24" s="7">
        <f t="shared" si="22"/>
        <v>52</v>
      </c>
      <c r="N24" s="7">
        <f t="shared" si="22"/>
        <v>74</v>
      </c>
      <c r="O24" s="7">
        <f t="shared" si="22"/>
        <v>93</v>
      </c>
      <c r="P24" s="7">
        <f t="shared" si="22"/>
        <v>117</v>
      </c>
      <c r="Q24" s="7">
        <f t="shared" si="22"/>
        <v>132</v>
      </c>
      <c r="R24" s="7">
        <f t="shared" ref="R24" si="43">R10-MIN(R$6:R$10)</f>
        <v>152</v>
      </c>
      <c r="S24" s="7"/>
      <c r="U24" s="6">
        <f t="shared" si="24"/>
        <v>-0.83333333333337123</v>
      </c>
      <c r="V24" s="6">
        <f t="shared" si="25"/>
        <v>11.666666666666629</v>
      </c>
      <c r="W24" s="6">
        <f t="shared" si="26"/>
        <v>4</v>
      </c>
      <c r="X24" s="6">
        <f t="shared" si="27"/>
        <v>9.1666666666666288</v>
      </c>
      <c r="Y24" s="6">
        <f t="shared" si="28"/>
        <v>12.083333333333371</v>
      </c>
      <c r="Z24" s="6">
        <f t="shared" si="29"/>
        <v>19.5</v>
      </c>
      <c r="AA24" s="6">
        <f t="shared" si="30"/>
        <v>3.75</v>
      </c>
      <c r="AB24" s="6">
        <f t="shared" si="31"/>
        <v>8.4761904761904656</v>
      </c>
      <c r="AC24" s="6">
        <f t="shared" si="35"/>
        <v>5.9999999999999716</v>
      </c>
      <c r="AD24" s="6">
        <f t="shared" si="36"/>
        <v>10.625</v>
      </c>
      <c r="AE24" s="6">
        <f t="shared" si="37"/>
        <v>11.625</v>
      </c>
      <c r="AF24" s="7">
        <f t="shared" si="32"/>
        <v>19.5</v>
      </c>
    </row>
    <row r="25" spans="1:34" x14ac:dyDescent="0.3">
      <c r="A25" s="2" t="str">
        <f t="shared" si="19"/>
        <v>Vanthourenhout Michael</v>
      </c>
      <c r="B25" s="7">
        <f t="shared" si="20"/>
        <v>1</v>
      </c>
      <c r="C25" s="7">
        <f t="shared" si="20"/>
        <v>21</v>
      </c>
      <c r="D25" s="7">
        <f t="shared" si="20"/>
        <v>27</v>
      </c>
      <c r="E25" s="7">
        <f t="shared" si="20"/>
        <v>20</v>
      </c>
      <c r="F25" s="7">
        <f t="shared" si="20"/>
        <v>16</v>
      </c>
      <c r="G25" s="7">
        <f t="shared" si="20"/>
        <v>41</v>
      </c>
      <c r="H25" s="7">
        <f t="shared" si="20"/>
        <v>34</v>
      </c>
      <c r="I25" s="7">
        <f t="shared" ref="I25" si="44">I11-MIN(I$6:I$10)</f>
        <v>48</v>
      </c>
      <c r="J25" s="7"/>
      <c r="K25" s="7">
        <f t="shared" si="22"/>
        <v>1</v>
      </c>
      <c r="L25" s="7">
        <f t="shared" si="22"/>
        <v>22</v>
      </c>
      <c r="M25" s="7">
        <f t="shared" si="22"/>
        <v>49</v>
      </c>
      <c r="N25" s="7">
        <f t="shared" si="22"/>
        <v>69</v>
      </c>
      <c r="O25" s="7">
        <f t="shared" si="22"/>
        <v>85</v>
      </c>
      <c r="P25" s="7">
        <f t="shared" si="22"/>
        <v>126</v>
      </c>
      <c r="Q25" s="7">
        <f t="shared" si="22"/>
        <v>160</v>
      </c>
      <c r="R25" s="7">
        <f t="shared" ref="R25" si="45">R11-MIN(R$6:R$10)</f>
        <v>192</v>
      </c>
      <c r="S25" s="7"/>
      <c r="U25" s="6">
        <f t="shared" si="24"/>
        <v>9.1666666666666288</v>
      </c>
      <c r="V25" s="6">
        <f t="shared" si="25"/>
        <v>4.6666666666666288</v>
      </c>
      <c r="W25" s="6">
        <f t="shared" si="26"/>
        <v>6</v>
      </c>
      <c r="X25" s="6">
        <f t="shared" si="27"/>
        <v>12.166666666666629</v>
      </c>
      <c r="Y25" s="6">
        <f t="shared" si="28"/>
        <v>-4.9166666666666288</v>
      </c>
      <c r="Z25" s="6">
        <f t="shared" si="29"/>
        <v>0.5</v>
      </c>
      <c r="AA25" s="6">
        <f t="shared" si="30"/>
        <v>-8.25</v>
      </c>
      <c r="AB25" s="6">
        <f t="shared" si="31"/>
        <v>2.7619047619047512</v>
      </c>
      <c r="AC25" s="6">
        <f t="shared" si="35"/>
        <v>7.9999999999999716</v>
      </c>
      <c r="AD25" s="6">
        <f t="shared" si="36"/>
        <v>3.625</v>
      </c>
      <c r="AE25" s="6">
        <f t="shared" si="37"/>
        <v>-3.875</v>
      </c>
      <c r="AF25" s="7">
        <f t="shared" si="32"/>
        <v>12.166666666666629</v>
      </c>
    </row>
    <row r="26" spans="1:34" x14ac:dyDescent="0.3">
      <c r="A26" s="2" t="str">
        <f t="shared" si="19"/>
        <v>van Kessel Corne</v>
      </c>
      <c r="B26" s="7">
        <f t="shared" si="20"/>
        <v>1</v>
      </c>
      <c r="C26" s="7">
        <f t="shared" si="20"/>
        <v>37</v>
      </c>
      <c r="D26" s="7">
        <f t="shared" si="20"/>
        <v>31</v>
      </c>
      <c r="E26" s="7">
        <f t="shared" si="20"/>
        <v>15</v>
      </c>
      <c r="F26" s="7">
        <f t="shared" si="20"/>
        <v>35</v>
      </c>
      <c r="G26" s="7">
        <f t="shared" si="20"/>
        <v>30</v>
      </c>
      <c r="H26" s="7">
        <f t="shared" si="20"/>
        <v>40</v>
      </c>
      <c r="I26" s="7">
        <f t="shared" ref="I26" si="46">I12-MIN(I$6:I$10)</f>
        <v>59</v>
      </c>
      <c r="J26" s="7"/>
      <c r="K26" s="7">
        <f t="shared" si="22"/>
        <v>1</v>
      </c>
      <c r="L26" s="7">
        <f t="shared" si="22"/>
        <v>38</v>
      </c>
      <c r="M26" s="7">
        <f t="shared" si="22"/>
        <v>69</v>
      </c>
      <c r="N26" s="7">
        <f t="shared" si="22"/>
        <v>84</v>
      </c>
      <c r="O26" s="7">
        <f t="shared" si="22"/>
        <v>119</v>
      </c>
      <c r="P26" s="7">
        <f t="shared" si="22"/>
        <v>149</v>
      </c>
      <c r="Q26" s="7">
        <f t="shared" si="22"/>
        <v>189</v>
      </c>
      <c r="R26" s="7">
        <f t="shared" ref="R26" si="47">R12-MIN(R$6:R$10)</f>
        <v>232</v>
      </c>
      <c r="S26" s="7"/>
      <c r="U26" s="6">
        <f t="shared" si="24"/>
        <v>-6.8333333333333712</v>
      </c>
      <c r="V26" s="6">
        <f t="shared" si="25"/>
        <v>0.66666666666662877</v>
      </c>
      <c r="W26" s="6">
        <f t="shared" si="26"/>
        <v>11</v>
      </c>
      <c r="X26" s="6">
        <f t="shared" si="27"/>
        <v>-6.8333333333333712</v>
      </c>
      <c r="Y26" s="6">
        <f t="shared" si="28"/>
        <v>6.0833333333333712</v>
      </c>
      <c r="Z26" s="6">
        <f t="shared" si="29"/>
        <v>-5.5</v>
      </c>
      <c r="AA26" s="6">
        <f t="shared" si="30"/>
        <v>-19.25</v>
      </c>
      <c r="AB26" s="6">
        <f t="shared" si="31"/>
        <v>-2.9523809523809632</v>
      </c>
      <c r="AC26" s="6">
        <f t="shared" si="35"/>
        <v>-0.50000000000002842</v>
      </c>
      <c r="AD26" s="6">
        <f t="shared" si="36"/>
        <v>-0.375</v>
      </c>
      <c r="AE26" s="6">
        <f t="shared" si="37"/>
        <v>-12.375</v>
      </c>
      <c r="AF26" s="7">
        <f t="shared" si="32"/>
        <v>11</v>
      </c>
    </row>
    <row r="27" spans="1:34" x14ac:dyDescent="0.3">
      <c r="A27" s="2" t="str">
        <f t="shared" si="19"/>
        <v>Hermans Quinten</v>
      </c>
      <c r="B27" s="7">
        <f t="shared" si="20"/>
        <v>1</v>
      </c>
      <c r="C27" s="7">
        <f t="shared" si="20"/>
        <v>45</v>
      </c>
      <c r="D27" s="7">
        <f t="shared" si="20"/>
        <v>43</v>
      </c>
      <c r="E27" s="7">
        <f t="shared" si="20"/>
        <v>34</v>
      </c>
      <c r="F27" s="7">
        <f t="shared" si="20"/>
        <v>39</v>
      </c>
      <c r="G27" s="7">
        <f t="shared" si="20"/>
        <v>51</v>
      </c>
      <c r="H27" s="7">
        <f t="shared" si="20"/>
        <v>37</v>
      </c>
      <c r="I27" s="7">
        <f t="shared" ref="I27" si="48">I13-MIN(I$6:I$10)</f>
        <v>54</v>
      </c>
      <c r="J27" s="7"/>
      <c r="K27" s="7">
        <f t="shared" si="22"/>
        <v>1</v>
      </c>
      <c r="L27" s="7">
        <f t="shared" si="22"/>
        <v>46</v>
      </c>
      <c r="M27" s="7">
        <f t="shared" si="22"/>
        <v>89</v>
      </c>
      <c r="N27" s="7">
        <f t="shared" si="22"/>
        <v>123</v>
      </c>
      <c r="O27" s="7">
        <f t="shared" si="22"/>
        <v>162</v>
      </c>
      <c r="P27" s="7">
        <f t="shared" si="22"/>
        <v>213</v>
      </c>
      <c r="Q27" s="7">
        <f t="shared" si="22"/>
        <v>250</v>
      </c>
      <c r="R27" s="7">
        <f t="shared" ref="R27" si="49">R13-MIN(R$6:R$10)</f>
        <v>288</v>
      </c>
      <c r="S27" s="7"/>
      <c r="U27" s="6">
        <f t="shared" si="24"/>
        <v>-14.833333333333371</v>
      </c>
      <c r="V27" s="6">
        <f t="shared" si="25"/>
        <v>-11.333333333333371</v>
      </c>
      <c r="W27" s="6">
        <f t="shared" si="26"/>
        <v>-8</v>
      </c>
      <c r="X27" s="6">
        <f t="shared" si="27"/>
        <v>-10.833333333333371</v>
      </c>
      <c r="Y27" s="6">
        <f t="shared" si="28"/>
        <v>-14.916666666666629</v>
      </c>
      <c r="Z27" s="6">
        <f t="shared" si="29"/>
        <v>-2.5</v>
      </c>
      <c r="AA27" s="6">
        <f t="shared" si="30"/>
        <v>-14.25</v>
      </c>
      <c r="AB27" s="6">
        <f t="shared" si="31"/>
        <v>-10.952380952380963</v>
      </c>
      <c r="AC27" s="6">
        <f t="shared" si="35"/>
        <v>-11.250000000000028</v>
      </c>
      <c r="AD27" s="6">
        <f t="shared" si="36"/>
        <v>-12.875</v>
      </c>
      <c r="AE27" s="6">
        <f t="shared" si="37"/>
        <v>-8.375</v>
      </c>
      <c r="AF27" s="7">
        <f t="shared" si="32"/>
        <v>-2.5</v>
      </c>
    </row>
    <row r="28" spans="1:34" x14ac:dyDescent="0.3">
      <c r="A28" s="2" t="str">
        <f t="shared" si="19"/>
        <v>Iserbyt Eli</v>
      </c>
      <c r="B28" s="7">
        <f t="shared" si="20"/>
        <v>1</v>
      </c>
      <c r="C28" s="7">
        <f t="shared" si="20"/>
        <v>15</v>
      </c>
      <c r="D28" s="7">
        <f t="shared" si="20"/>
        <v>33</v>
      </c>
      <c r="E28" s="7">
        <f t="shared" si="20"/>
        <v>11</v>
      </c>
      <c r="F28" s="7">
        <f t="shared" si="20"/>
        <v>42</v>
      </c>
      <c r="G28" s="7">
        <f t="shared" si="20"/>
        <v>69</v>
      </c>
      <c r="H28" s="7">
        <f t="shared" si="20"/>
        <v>82</v>
      </c>
      <c r="I28" s="7">
        <f t="shared" ref="I28" si="50">I14-MIN(I$6:I$10)</f>
        <v>74</v>
      </c>
      <c r="J28" s="7"/>
      <c r="K28" s="7">
        <f t="shared" si="22"/>
        <v>1</v>
      </c>
      <c r="L28" s="7">
        <f t="shared" si="22"/>
        <v>16</v>
      </c>
      <c r="M28" s="7">
        <f t="shared" si="22"/>
        <v>49</v>
      </c>
      <c r="N28" s="7">
        <f t="shared" si="22"/>
        <v>60</v>
      </c>
      <c r="O28" s="7">
        <f t="shared" si="22"/>
        <v>102</v>
      </c>
      <c r="P28" s="7">
        <f t="shared" si="22"/>
        <v>171</v>
      </c>
      <c r="Q28" s="7">
        <f t="shared" si="22"/>
        <v>253</v>
      </c>
      <c r="R28" s="7">
        <f t="shared" ref="R28" si="51">R14-MIN(R$6:R$10)</f>
        <v>311</v>
      </c>
      <c r="S28" s="7"/>
      <c r="U28" s="6">
        <f t="shared" si="24"/>
        <v>15.166666666666629</v>
      </c>
      <c r="V28" s="6">
        <f t="shared" si="25"/>
        <v>-1.3333333333333712</v>
      </c>
      <c r="W28" s="6">
        <f t="shared" si="26"/>
        <v>15</v>
      </c>
      <c r="X28" s="6">
        <f t="shared" si="27"/>
        <v>-13.833333333333371</v>
      </c>
      <c r="Y28" s="6">
        <f t="shared" si="28"/>
        <v>-32.916666666666629</v>
      </c>
      <c r="Z28" s="6">
        <f t="shared" si="29"/>
        <v>-47.5</v>
      </c>
      <c r="AA28" s="6">
        <f t="shared" si="30"/>
        <v>-34.25</v>
      </c>
      <c r="AB28" s="6">
        <f t="shared" si="31"/>
        <v>-14.23809523809525</v>
      </c>
      <c r="AC28" s="6">
        <f t="shared" si="35"/>
        <v>3.7499999999999716</v>
      </c>
      <c r="AD28" s="6">
        <f t="shared" si="36"/>
        <v>-23.375</v>
      </c>
      <c r="AE28" s="6">
        <f t="shared" si="37"/>
        <v>-40.875</v>
      </c>
      <c r="AF28" s="7">
        <f t="shared" si="32"/>
        <v>15.166666666666629</v>
      </c>
    </row>
    <row r="29" spans="1:34" x14ac:dyDescent="0.3">
      <c r="A29" s="2" t="str">
        <f t="shared" si="19"/>
        <v>van der Haar Lars</v>
      </c>
      <c r="B29" s="7">
        <f t="shared" si="20"/>
        <v>1</v>
      </c>
      <c r="C29" s="7">
        <f t="shared" si="20"/>
        <v>52</v>
      </c>
      <c r="D29" s="7">
        <f t="shared" si="20"/>
        <v>52</v>
      </c>
      <c r="E29" s="7">
        <f t="shared" si="20"/>
        <v>40</v>
      </c>
      <c r="F29" s="7">
        <f t="shared" si="20"/>
        <v>50</v>
      </c>
      <c r="G29" s="7">
        <f t="shared" si="20"/>
        <v>52</v>
      </c>
      <c r="H29" s="7">
        <f t="shared" si="20"/>
        <v>54</v>
      </c>
      <c r="I29" s="7">
        <f t="shared" ref="I29" si="52">I15-MIN(I$6:I$10)</f>
        <v>71</v>
      </c>
      <c r="J29" s="7"/>
      <c r="K29" s="7">
        <f t="shared" si="22"/>
        <v>1</v>
      </c>
      <c r="L29" s="7">
        <f t="shared" si="22"/>
        <v>53</v>
      </c>
      <c r="M29" s="7">
        <f t="shared" si="22"/>
        <v>105</v>
      </c>
      <c r="N29" s="7">
        <f t="shared" si="22"/>
        <v>145</v>
      </c>
      <c r="O29" s="7">
        <f t="shared" si="22"/>
        <v>195</v>
      </c>
      <c r="P29" s="7">
        <f t="shared" si="22"/>
        <v>247</v>
      </c>
      <c r="Q29" s="7">
        <f t="shared" si="22"/>
        <v>301</v>
      </c>
      <c r="R29" s="7">
        <f t="shared" ref="R29" si="53">R15-MIN(R$6:R$10)</f>
        <v>356</v>
      </c>
      <c r="S29" s="7"/>
      <c r="U29" s="6">
        <f t="shared" si="24"/>
        <v>-21.833333333333371</v>
      </c>
      <c r="V29" s="6">
        <f t="shared" si="25"/>
        <v>-20.333333333333371</v>
      </c>
      <c r="W29" s="6">
        <f t="shared" si="26"/>
        <v>-14</v>
      </c>
      <c r="X29" s="6">
        <f t="shared" si="27"/>
        <v>-21.833333333333371</v>
      </c>
      <c r="Y29" s="6">
        <f t="shared" si="28"/>
        <v>-15.916666666666629</v>
      </c>
      <c r="Z29" s="6">
        <f t="shared" si="29"/>
        <v>-19.5</v>
      </c>
      <c r="AA29" s="6">
        <f t="shared" si="30"/>
        <v>-31.25</v>
      </c>
      <c r="AB29" s="6">
        <f t="shared" si="31"/>
        <v>-20.666666666666679</v>
      </c>
      <c r="AC29" s="6">
        <f t="shared" si="35"/>
        <v>-19.500000000000028</v>
      </c>
      <c r="AD29" s="6">
        <f t="shared" si="36"/>
        <v>-18.875</v>
      </c>
      <c r="AE29" s="6">
        <f t="shared" si="37"/>
        <v>-25.375</v>
      </c>
      <c r="AF29" s="7">
        <f t="shared" si="32"/>
        <v>-14</v>
      </c>
    </row>
    <row r="30" spans="1:34" x14ac:dyDescent="0.3">
      <c r="A30" s="2" t="str">
        <f t="shared" si="19"/>
        <v>Niewenhuis Joris</v>
      </c>
      <c r="B30" s="7">
        <f t="shared" si="20"/>
        <v>1</v>
      </c>
      <c r="C30" s="7">
        <f t="shared" si="20"/>
        <v>50</v>
      </c>
      <c r="D30" s="7">
        <f t="shared" si="20"/>
        <v>49</v>
      </c>
      <c r="E30" s="7">
        <f t="shared" si="20"/>
        <v>80</v>
      </c>
      <c r="F30" s="7">
        <f t="shared" si="20"/>
        <v>53</v>
      </c>
      <c r="G30" s="7">
        <f t="shared" si="20"/>
        <v>68</v>
      </c>
      <c r="H30" s="7">
        <f t="shared" si="20"/>
        <v>65</v>
      </c>
      <c r="I30" s="7">
        <f t="shared" ref="I30:I31" si="54">I16-MIN(I$6:I$10)</f>
        <v>72</v>
      </c>
      <c r="J30" s="7"/>
      <c r="K30" s="7">
        <f t="shared" si="22"/>
        <v>1</v>
      </c>
      <c r="L30" s="7">
        <f t="shared" si="22"/>
        <v>51</v>
      </c>
      <c r="M30" s="7">
        <f t="shared" si="22"/>
        <v>100</v>
      </c>
      <c r="N30" s="7">
        <f t="shared" si="22"/>
        <v>180</v>
      </c>
      <c r="O30" s="7">
        <f t="shared" si="22"/>
        <v>233</v>
      </c>
      <c r="P30" s="7">
        <f t="shared" si="22"/>
        <v>301</v>
      </c>
      <c r="Q30" s="7">
        <f t="shared" si="22"/>
        <v>366</v>
      </c>
      <c r="R30" s="7">
        <f t="shared" ref="R30:R31" si="55">R16-MIN(R$6:R$10)</f>
        <v>422</v>
      </c>
      <c r="S30" s="7"/>
      <c r="U30" s="6">
        <f t="shared" si="24"/>
        <v>-19.833333333333371</v>
      </c>
      <c r="V30" s="6">
        <f t="shared" si="25"/>
        <v>-17.333333333333371</v>
      </c>
      <c r="W30" s="6">
        <f t="shared" si="26"/>
        <v>-54</v>
      </c>
      <c r="X30" s="6">
        <f t="shared" si="27"/>
        <v>-24.833333333333371</v>
      </c>
      <c r="Y30" s="6">
        <f t="shared" si="28"/>
        <v>-31.916666666666629</v>
      </c>
      <c r="Z30" s="6">
        <f t="shared" si="29"/>
        <v>-30.5</v>
      </c>
      <c r="AA30" s="6">
        <f t="shared" si="30"/>
        <v>-32.25</v>
      </c>
      <c r="AB30" s="6">
        <f t="shared" si="31"/>
        <v>-30.095238095238106</v>
      </c>
      <c r="AC30" s="6">
        <f t="shared" si="35"/>
        <v>-29.000000000000028</v>
      </c>
      <c r="AD30" s="6">
        <f t="shared" si="36"/>
        <v>-28.375</v>
      </c>
      <c r="AE30" s="6">
        <f t="shared" si="37"/>
        <v>-31.375</v>
      </c>
      <c r="AF30" s="7">
        <f t="shared" si="32"/>
        <v>-17.333333333333371</v>
      </c>
    </row>
    <row r="31" spans="1:34" x14ac:dyDescent="0.3">
      <c r="A31" s="2" t="str">
        <f t="shared" si="19"/>
        <v>Merlier Tim</v>
      </c>
      <c r="B31" s="7">
        <f t="shared" si="20"/>
        <v>1</v>
      </c>
      <c r="C31" s="7">
        <f t="shared" si="20"/>
        <v>44</v>
      </c>
      <c r="D31" s="7">
        <f t="shared" si="20"/>
        <v>44</v>
      </c>
      <c r="E31" s="7">
        <f t="shared" si="20"/>
        <v>41</v>
      </c>
      <c r="F31" s="7">
        <f t="shared" si="20"/>
        <v>49</v>
      </c>
      <c r="G31" s="7">
        <f t="shared" si="20"/>
        <v>48</v>
      </c>
      <c r="H31" s="7">
        <f t="shared" si="20"/>
        <v>41</v>
      </c>
      <c r="I31" s="7">
        <f t="shared" si="54"/>
        <v>20</v>
      </c>
      <c r="J31" s="7"/>
      <c r="K31" s="7">
        <f t="shared" si="22"/>
        <v>1</v>
      </c>
      <c r="L31" s="7">
        <f t="shared" si="22"/>
        <v>45</v>
      </c>
      <c r="M31" s="7">
        <f t="shared" si="22"/>
        <v>89</v>
      </c>
      <c r="N31" s="7">
        <f t="shared" si="22"/>
        <v>130</v>
      </c>
      <c r="O31" s="7">
        <f t="shared" si="22"/>
        <v>179</v>
      </c>
      <c r="P31" s="7">
        <f t="shared" si="22"/>
        <v>227</v>
      </c>
      <c r="Q31" s="7">
        <f t="shared" si="22"/>
        <v>268</v>
      </c>
      <c r="R31" s="7">
        <f t="shared" si="55"/>
        <v>272</v>
      </c>
      <c r="S31" s="7"/>
      <c r="U31" s="6">
        <f t="shared" si="24"/>
        <v>-13.833333333333371</v>
      </c>
      <c r="V31" s="6">
        <f t="shared" si="25"/>
        <v>-12.333333333333371</v>
      </c>
      <c r="W31" s="6">
        <f t="shared" si="26"/>
        <v>-15</v>
      </c>
      <c r="X31" s="6">
        <f t="shared" si="27"/>
        <v>-20.833333333333371</v>
      </c>
      <c r="Y31" s="6">
        <f t="shared" si="28"/>
        <v>-11.916666666666629</v>
      </c>
      <c r="Z31" s="6">
        <f t="shared" si="29"/>
        <v>-6.5</v>
      </c>
      <c r="AA31" s="6">
        <f t="shared" si="30"/>
        <v>19.75</v>
      </c>
      <c r="AB31" s="6">
        <f t="shared" si="31"/>
        <v>-8.6666666666666767</v>
      </c>
      <c r="AC31" s="6">
        <f t="shared" si="35"/>
        <v>-15.500000000000028</v>
      </c>
      <c r="AD31" s="6">
        <f t="shared" ref="AD31" si="56">AVERAGE(X31:Y31)</f>
        <v>-16.375</v>
      </c>
      <c r="AE31" s="6">
        <f t="shared" ref="AE31" si="57">AVERAGE(Z31:AA31)</f>
        <v>6.625</v>
      </c>
      <c r="AF31" s="7">
        <f t="shared" si="32"/>
        <v>19.75</v>
      </c>
    </row>
    <row r="34" spans="1:1" x14ac:dyDescent="0.3">
      <c r="A34" s="2"/>
    </row>
    <row r="38" spans="1:1" x14ac:dyDescent="0.3">
      <c r="A38" s="2"/>
    </row>
    <row r="42" spans="1:1" x14ac:dyDescent="0.3">
      <c r="A42" s="2"/>
    </row>
    <row r="46" spans="1:1" x14ac:dyDescent="0.3">
      <c r="A46" s="2"/>
    </row>
    <row r="50" spans="1:1" x14ac:dyDescent="0.3">
      <c r="A50" s="2"/>
    </row>
    <row r="54" spans="1:1" x14ac:dyDescent="0.3">
      <c r="A54" s="2"/>
    </row>
    <row r="58" spans="1:1" x14ac:dyDescent="0.3">
      <c r="A58" s="2"/>
    </row>
    <row r="62" spans="1:1" x14ac:dyDescent="0.3">
      <c r="A62" s="2"/>
    </row>
    <row r="66" spans="1:1" x14ac:dyDescent="0.3">
      <c r="A66" s="2"/>
    </row>
    <row r="70" spans="1:1" x14ac:dyDescent="0.3">
      <c r="A70" s="2"/>
    </row>
    <row r="74" spans="1:1" x14ac:dyDescent="0.3">
      <c r="A74" s="2"/>
    </row>
    <row r="78" spans="1:1" x14ac:dyDescent="0.3">
      <c r="A78" s="2"/>
    </row>
    <row r="82" spans="1:1" x14ac:dyDescent="0.3">
      <c r="A82" s="2"/>
    </row>
    <row r="86" spans="1:1" x14ac:dyDescent="0.3">
      <c r="A86" s="2"/>
    </row>
    <row r="90" spans="1:1" x14ac:dyDescent="0.3">
      <c r="A90" s="2"/>
    </row>
    <row r="94" spans="1:1" x14ac:dyDescent="0.3">
      <c r="A94" s="2"/>
    </row>
    <row r="98" spans="1:1" x14ac:dyDescent="0.3">
      <c r="A98" s="2"/>
    </row>
    <row r="102" spans="1:1" x14ac:dyDescent="0.3">
      <c r="A102" s="2"/>
    </row>
    <row r="106" spans="1:1" x14ac:dyDescent="0.3">
      <c r="A106" s="2"/>
    </row>
    <row r="110" spans="1:1" x14ac:dyDescent="0.3">
      <c r="A110" s="2"/>
    </row>
    <row r="114" spans="1:1" x14ac:dyDescent="0.3">
      <c r="A114" s="2"/>
    </row>
    <row r="118" spans="1:1" x14ac:dyDescent="0.3">
      <c r="A118" s="2"/>
    </row>
    <row r="122" spans="1:1" x14ac:dyDescent="0.3">
      <c r="A122" s="2"/>
    </row>
    <row r="126" spans="1:1" x14ac:dyDescent="0.3">
      <c r="A126" s="2"/>
    </row>
    <row r="130" spans="1:1" x14ac:dyDescent="0.3">
      <c r="A130" s="2"/>
    </row>
    <row r="134" spans="1:1" x14ac:dyDescent="0.3">
      <c r="A134" s="2"/>
    </row>
    <row r="138" spans="1:1" x14ac:dyDescent="0.3">
      <c r="A138" s="2"/>
    </row>
    <row r="142" spans="1:1" x14ac:dyDescent="0.3">
      <c r="A142" s="3"/>
    </row>
    <row r="146" spans="1:1" x14ac:dyDescent="0.3">
      <c r="A146" s="3"/>
    </row>
    <row r="150" spans="1:1" x14ac:dyDescent="0.3">
      <c r="A150" s="3"/>
    </row>
    <row r="154" spans="1:1" x14ac:dyDescent="0.3">
      <c r="A154" s="3"/>
    </row>
    <row r="158" spans="1:1" x14ac:dyDescent="0.3">
      <c r="A158" s="3"/>
    </row>
    <row r="162" spans="1:1" x14ac:dyDescent="0.3">
      <c r="A162" s="3"/>
    </row>
    <row r="166" spans="1:1" x14ac:dyDescent="0.3">
      <c r="A166" s="3"/>
    </row>
    <row r="170" spans="1:1" x14ac:dyDescent="0.3">
      <c r="A170" s="3"/>
    </row>
    <row r="174" spans="1:1" x14ac:dyDescent="0.3">
      <c r="A174" s="3"/>
    </row>
    <row r="178" spans="1:1" x14ac:dyDescent="0.3">
      <c r="A178" s="3"/>
    </row>
    <row r="182" spans="1:1" x14ac:dyDescent="0.3">
      <c r="A182" s="3"/>
    </row>
    <row r="186" spans="1:1" x14ac:dyDescent="0.3">
      <c r="A186" s="3"/>
    </row>
    <row r="190" spans="1:1" x14ac:dyDescent="0.3">
      <c r="A190" s="3"/>
    </row>
    <row r="194" spans="1:1" x14ac:dyDescent="0.3">
      <c r="A194" s="3"/>
    </row>
    <row r="198" spans="1:1" x14ac:dyDescent="0.3">
      <c r="A198" s="3"/>
    </row>
    <row r="202" spans="1:1" x14ac:dyDescent="0.3">
      <c r="A202" s="3"/>
    </row>
    <row r="206" spans="1:1" x14ac:dyDescent="0.3">
      <c r="A206" s="3"/>
    </row>
    <row r="210" spans="1:1" x14ac:dyDescent="0.3">
      <c r="A210" s="3"/>
    </row>
    <row r="214" spans="1:1" x14ac:dyDescent="0.3">
      <c r="A214" s="3"/>
    </row>
    <row r="218" spans="1:1" x14ac:dyDescent="0.3">
      <c r="A218" s="3"/>
    </row>
    <row r="222" spans="1:1" x14ac:dyDescent="0.3">
      <c r="A222" s="3"/>
    </row>
    <row r="226" spans="1:1" x14ac:dyDescent="0.3">
      <c r="A226" s="3"/>
    </row>
    <row r="230" spans="1:1" x14ac:dyDescent="0.3">
      <c r="A230" s="3"/>
    </row>
    <row r="234" spans="1:1" x14ac:dyDescent="0.3">
      <c r="A234" s="3"/>
    </row>
    <row r="238" spans="1:1" x14ac:dyDescent="0.3">
      <c r="A238" s="3"/>
    </row>
    <row r="242" spans="1:1" x14ac:dyDescent="0.3">
      <c r="A242" s="3"/>
    </row>
    <row r="246" spans="1:1" x14ac:dyDescent="0.3">
      <c r="A246" s="3"/>
    </row>
    <row r="250" spans="1:1" x14ac:dyDescent="0.3">
      <c r="A250" s="3"/>
    </row>
    <row r="254" spans="1:1" x14ac:dyDescent="0.3">
      <c r="A254" s="3"/>
    </row>
    <row r="258" spans="1:1" x14ac:dyDescent="0.3">
      <c r="A258" s="3"/>
    </row>
    <row r="262" spans="1:1" x14ac:dyDescent="0.3">
      <c r="A262" s="3"/>
    </row>
    <row r="266" spans="1:1" x14ac:dyDescent="0.3">
      <c r="A266" s="3"/>
    </row>
    <row r="270" spans="1:1" x14ac:dyDescent="0.3">
      <c r="A270" s="4"/>
    </row>
  </sheetData>
  <conditionalFormatting sqref="U6:AA17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U20:AA31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0D5D-3085-40D2-A1B7-E19F5805B290}">
  <dimension ref="A2:AF269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9" width="7.109375" style="1" customWidth="1"/>
    <col min="10" max="17" width="6.33203125" customWidth="1"/>
    <col min="18" max="29" width="8.88671875" style="1"/>
    <col min="31" max="32" width="8.88671875" style="1"/>
  </cols>
  <sheetData>
    <row r="2" spans="1:32" x14ac:dyDescent="0.3">
      <c r="B2" s="5">
        <f t="shared" ref="B2:H2" si="0">AVERAGE(B$6:B$16)</f>
        <v>18.363636363636363</v>
      </c>
      <c r="C2" s="5">
        <f t="shared" si="0"/>
        <v>592.63636363636363</v>
      </c>
      <c r="D2" s="5">
        <f t="shared" si="0"/>
        <v>590.5454545454545</v>
      </c>
      <c r="E2" s="5">
        <f t="shared" si="0"/>
        <v>597.36363636363637</v>
      </c>
      <c r="F2" s="5">
        <f t="shared" si="0"/>
        <v>599.81818181818187</v>
      </c>
      <c r="G2" s="5">
        <f t="shared" si="0"/>
        <v>608.72727272727275</v>
      </c>
      <c r="H2" s="5">
        <f t="shared" si="0"/>
        <v>622.27272727272725</v>
      </c>
      <c r="I2" s="5"/>
    </row>
    <row r="3" spans="1:32" x14ac:dyDescent="0.3">
      <c r="B3" s="5">
        <f>STDEV(B$6:B$16)</f>
        <v>0.50452497910951299</v>
      </c>
      <c r="C3" s="5">
        <f t="shared" ref="C3:H3" si="1">STDEV(C$6:C$16)</f>
        <v>13.618169680781095</v>
      </c>
      <c r="D3" s="5">
        <f t="shared" si="1"/>
        <v>13.64817670140328</v>
      </c>
      <c r="E3" s="5">
        <f t="shared" si="1"/>
        <v>12.839569519829919</v>
      </c>
      <c r="F3" s="5">
        <f t="shared" si="1"/>
        <v>12.139342501290436</v>
      </c>
      <c r="G3" s="5">
        <f t="shared" si="1"/>
        <v>19.11068240064132</v>
      </c>
      <c r="H3" s="5">
        <f t="shared" si="1"/>
        <v>10.696643483737402</v>
      </c>
      <c r="I3" s="5"/>
    </row>
    <row r="5" spans="1:32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J5" s="1" t="s">
        <v>5</v>
      </c>
      <c r="K5" s="1">
        <v>1</v>
      </c>
      <c r="L5" s="1">
        <v>2</v>
      </c>
      <c r="M5" s="1">
        <v>3</v>
      </c>
      <c r="N5" s="1">
        <v>4</v>
      </c>
      <c r="O5" s="1">
        <v>5</v>
      </c>
      <c r="P5" s="1">
        <v>6</v>
      </c>
      <c r="Q5" s="1"/>
      <c r="R5" s="1" t="s">
        <v>5</v>
      </c>
      <c r="S5" s="1">
        <v>1</v>
      </c>
      <c r="T5" s="1">
        <v>2</v>
      </c>
      <c r="U5" s="1">
        <v>3</v>
      </c>
      <c r="V5" s="1">
        <v>4</v>
      </c>
      <c r="W5" s="1">
        <v>5</v>
      </c>
      <c r="X5" s="1">
        <v>6</v>
      </c>
      <c r="Z5" s="1" t="s">
        <v>13</v>
      </c>
      <c r="AA5" s="1" t="s">
        <v>14</v>
      </c>
      <c r="AB5" s="1" t="s">
        <v>15</v>
      </c>
      <c r="AC5" s="1" t="s">
        <v>16</v>
      </c>
      <c r="AD5" s="1" t="s">
        <v>22</v>
      </c>
    </row>
    <row r="6" spans="1:32" x14ac:dyDescent="0.3">
      <c r="A6" s="2" t="s">
        <v>1</v>
      </c>
      <c r="B6" s="6">
        <v>18</v>
      </c>
      <c r="C6" s="6">
        <v>575</v>
      </c>
      <c r="D6" s="6">
        <v>567</v>
      </c>
      <c r="E6" s="6">
        <v>577</v>
      </c>
      <c r="F6" s="6">
        <v>570</v>
      </c>
      <c r="G6" s="6">
        <v>574</v>
      </c>
      <c r="H6" s="6">
        <v>612</v>
      </c>
      <c r="I6" s="6"/>
      <c r="J6" s="7">
        <f>SUM($B6:B6)</f>
        <v>18</v>
      </c>
      <c r="K6" s="7">
        <f>SUM($B6:C6)</f>
        <v>593</v>
      </c>
      <c r="L6" s="7">
        <f>SUM($B6:D6)</f>
        <v>1160</v>
      </c>
      <c r="M6" s="7">
        <f>SUM($B6:E6)</f>
        <v>1737</v>
      </c>
      <c r="N6" s="7">
        <f>SUM($B6:F6)</f>
        <v>2307</v>
      </c>
      <c r="O6" s="7">
        <f>SUM($B6:G6)</f>
        <v>2881</v>
      </c>
      <c r="P6" s="7">
        <f>SUM($B6:H6)</f>
        <v>3493</v>
      </c>
      <c r="Q6" s="7"/>
      <c r="R6" s="5">
        <f t="shared" ref="R6:R16" si="2">(B$2-B6)/B$3</f>
        <v>0.7207499701564466</v>
      </c>
      <c r="S6" s="5">
        <f t="shared" ref="S6:S16" si="3">(C$2-C6)/C$3</f>
        <v>1.2950612343487895</v>
      </c>
      <c r="T6" s="5">
        <f t="shared" ref="T6:T16" si="4">(D$2-D6)/D$3</f>
        <v>1.7251721647942619</v>
      </c>
      <c r="U6" s="5">
        <f t="shared" ref="U6:U16" si="5">(E$2-E6)/E$3</f>
        <v>1.586006161046599</v>
      </c>
      <c r="V6" s="5">
        <f t="shared" ref="V6:V16" si="6">(F$2-F6)/F$3</f>
        <v>2.4563259348693833</v>
      </c>
      <c r="W6" s="5">
        <f t="shared" ref="W6:W16" si="7">(G$2-G6)/G$3</f>
        <v>1.8171654993391217</v>
      </c>
      <c r="X6" s="5">
        <f t="shared" ref="X6:X16" si="8">(H$2-H6)/H$3</f>
        <v>0.9603692306231717</v>
      </c>
      <c r="Y6" s="5"/>
      <c r="Z6" s="5">
        <f t="shared" ref="Z6:Z16" si="9">AVERAGE(S6:Y6)</f>
        <v>1.6400167041702212</v>
      </c>
      <c r="AA6" s="5">
        <f>AVERAGE(S6:U6)</f>
        <v>1.5354131867298833</v>
      </c>
      <c r="AB6" s="5">
        <f>AVERAGE(V6:W6)</f>
        <v>2.1367457171042528</v>
      </c>
      <c r="AC6" s="5">
        <f>AVERAGE(X6)</f>
        <v>0.9603692306231717</v>
      </c>
      <c r="AD6" s="8">
        <f t="shared" ref="AD6:AD16" si="10">MAX(S6:Y6)</f>
        <v>2.4563259348693833</v>
      </c>
      <c r="AE6" s="6"/>
      <c r="AF6" s="6"/>
    </row>
    <row r="7" spans="1:32" x14ac:dyDescent="0.3">
      <c r="A7" t="s">
        <v>0</v>
      </c>
      <c r="B7" s="6">
        <v>18</v>
      </c>
      <c r="C7" s="6">
        <v>571</v>
      </c>
      <c r="D7" s="6">
        <v>566</v>
      </c>
      <c r="E7" s="6">
        <v>575</v>
      </c>
      <c r="F7" s="6">
        <v>607</v>
      </c>
      <c r="G7" s="6">
        <v>579</v>
      </c>
      <c r="H7" s="6">
        <v>612</v>
      </c>
      <c r="I7" s="6"/>
      <c r="J7" s="7">
        <f>SUM($B7:B7)</f>
        <v>18</v>
      </c>
      <c r="K7" s="7">
        <f>SUM($B7:C7)</f>
        <v>589</v>
      </c>
      <c r="L7" s="7">
        <f>SUM($B7:D7)</f>
        <v>1155</v>
      </c>
      <c r="M7" s="7">
        <f>SUM($B7:E7)</f>
        <v>1730</v>
      </c>
      <c r="N7" s="7">
        <f>SUM($B7:F7)</f>
        <v>2337</v>
      </c>
      <c r="O7" s="7">
        <f>SUM($B7:G7)</f>
        <v>2916</v>
      </c>
      <c r="P7" s="7">
        <f>SUM($B7:H7)</f>
        <v>3528</v>
      </c>
      <c r="Q7" s="7"/>
      <c r="R7" s="5">
        <f t="shared" si="2"/>
        <v>0.7207499701564466</v>
      </c>
      <c r="S7" s="5">
        <f t="shared" si="3"/>
        <v>1.5887864627577934</v>
      </c>
      <c r="T7" s="5">
        <f t="shared" si="4"/>
        <v>1.7984420250750994</v>
      </c>
      <c r="U7" s="5">
        <f t="shared" si="5"/>
        <v>1.7417746232922471</v>
      </c>
      <c r="V7" s="5">
        <f t="shared" si="6"/>
        <v>-0.59161508797158402</v>
      </c>
      <c r="W7" s="5">
        <f t="shared" si="7"/>
        <v>1.555531723256264</v>
      </c>
      <c r="X7" s="5">
        <f t="shared" si="8"/>
        <v>0.9603692306231717</v>
      </c>
      <c r="Y7" s="5"/>
      <c r="Z7" s="5">
        <f t="shared" si="9"/>
        <v>1.175548162838832</v>
      </c>
      <c r="AA7" s="5">
        <f t="shared" ref="AA7:AA16" si="11">AVERAGE(S7:V7)</f>
        <v>1.1343470057883891</v>
      </c>
      <c r="AB7" s="5">
        <f t="shared" ref="AB7:AB16" si="12">AVERAGE(V7:W7)</f>
        <v>0.48195831764233998</v>
      </c>
      <c r="AC7" s="5">
        <f t="shared" ref="AC7:AC16" si="13">AVERAGE(X7)</f>
        <v>0.9603692306231717</v>
      </c>
      <c r="AD7" s="8">
        <f t="shared" si="10"/>
        <v>1.7984420250750994</v>
      </c>
      <c r="AE7" s="6"/>
      <c r="AF7" s="6"/>
    </row>
    <row r="8" spans="1:32" x14ac:dyDescent="0.3">
      <c r="A8" t="s">
        <v>3</v>
      </c>
      <c r="B8" s="6">
        <v>18</v>
      </c>
      <c r="C8" s="6">
        <v>577</v>
      </c>
      <c r="D8" s="6">
        <v>585</v>
      </c>
      <c r="E8" s="6">
        <v>593</v>
      </c>
      <c r="F8" s="6">
        <v>589</v>
      </c>
      <c r="G8" s="6">
        <v>603</v>
      </c>
      <c r="H8" s="6">
        <v>620</v>
      </c>
      <c r="I8" s="6"/>
      <c r="J8" s="7">
        <f>SUM($B8:B8)</f>
        <v>18</v>
      </c>
      <c r="K8" s="7">
        <f>SUM($B8:C8)</f>
        <v>595</v>
      </c>
      <c r="L8" s="7">
        <f>SUM($B8:D8)</f>
        <v>1180</v>
      </c>
      <c r="M8" s="7">
        <f>SUM($B8:E8)</f>
        <v>1773</v>
      </c>
      <c r="N8" s="7">
        <f>SUM($B8:F8)</f>
        <v>2362</v>
      </c>
      <c r="O8" s="7">
        <f>SUM($B8:G8)</f>
        <v>2965</v>
      </c>
      <c r="P8" s="7">
        <f>SUM($B8:H8)</f>
        <v>3585</v>
      </c>
      <c r="Q8" s="7"/>
      <c r="R8" s="5">
        <f t="shared" si="2"/>
        <v>0.7207499701564466</v>
      </c>
      <c r="S8" s="5">
        <f t="shared" si="3"/>
        <v>1.1481986201442875</v>
      </c>
      <c r="T8" s="5">
        <f t="shared" si="4"/>
        <v>0.40631467973918678</v>
      </c>
      <c r="U8" s="5">
        <f t="shared" si="5"/>
        <v>0.33985846308141471</v>
      </c>
      <c r="V8" s="5">
        <f t="shared" si="6"/>
        <v>0.89116703124834606</v>
      </c>
      <c r="W8" s="5">
        <f t="shared" si="7"/>
        <v>0.29968959805854717</v>
      </c>
      <c r="X8" s="5">
        <f t="shared" si="8"/>
        <v>0.21247106872193913</v>
      </c>
      <c r="Y8" s="5"/>
      <c r="Z8" s="5">
        <f t="shared" si="9"/>
        <v>0.54961657683228682</v>
      </c>
      <c r="AA8" s="5">
        <f t="shared" si="11"/>
        <v>0.69638469855330876</v>
      </c>
      <c r="AB8" s="5">
        <f t="shared" si="12"/>
        <v>0.59542831465344659</v>
      </c>
      <c r="AC8" s="5">
        <f t="shared" si="13"/>
        <v>0.21247106872193913</v>
      </c>
      <c r="AD8" s="8">
        <f t="shared" si="10"/>
        <v>1.1481986201442875</v>
      </c>
      <c r="AE8" s="6"/>
      <c r="AF8" s="6"/>
    </row>
    <row r="9" spans="1:32" x14ac:dyDescent="0.3">
      <c r="A9" t="s">
        <v>7</v>
      </c>
      <c r="B9" s="6">
        <v>19</v>
      </c>
      <c r="C9" s="6">
        <v>596</v>
      </c>
      <c r="D9" s="6">
        <v>595</v>
      </c>
      <c r="E9" s="6">
        <v>589</v>
      </c>
      <c r="F9" s="6">
        <v>600</v>
      </c>
      <c r="G9" s="6">
        <v>612</v>
      </c>
      <c r="H9" s="6">
        <v>617</v>
      </c>
      <c r="I9" s="6"/>
      <c r="J9" s="7">
        <f>SUM($B9:B9)</f>
        <v>19</v>
      </c>
      <c r="K9" s="7">
        <f>SUM($B9:C9)</f>
        <v>615</v>
      </c>
      <c r="L9" s="7">
        <f>SUM($B9:D9)</f>
        <v>1210</v>
      </c>
      <c r="M9" s="7">
        <f>SUM($B9:E9)</f>
        <v>1799</v>
      </c>
      <c r="N9" s="7">
        <f>SUM($B9:F9)</f>
        <v>2399</v>
      </c>
      <c r="O9" s="7">
        <f>SUM($B9:G9)</f>
        <v>3011</v>
      </c>
      <c r="P9" s="7">
        <f>SUM($B9:H9)</f>
        <v>3628</v>
      </c>
      <c r="Q9" s="7"/>
      <c r="R9" s="5">
        <f t="shared" si="2"/>
        <v>-1.2613124477737832</v>
      </c>
      <c r="S9" s="5">
        <f t="shared" si="3"/>
        <v>-0.24699621479848138</v>
      </c>
      <c r="T9" s="5">
        <f t="shared" si="4"/>
        <v>-0.32638392306918829</v>
      </c>
      <c r="U9" s="5">
        <f t="shared" si="5"/>
        <v>0.65139538757271076</v>
      </c>
      <c r="V9" s="5">
        <f t="shared" si="6"/>
        <v>-1.4977597163833421E-2</v>
      </c>
      <c r="W9" s="5">
        <f t="shared" si="7"/>
        <v>-0.17125119889059667</v>
      </c>
      <c r="X9" s="5">
        <f t="shared" si="8"/>
        <v>0.49293287943490138</v>
      </c>
      <c r="Y9" s="5"/>
      <c r="Z9" s="5">
        <f t="shared" si="9"/>
        <v>6.4119888847585391E-2</v>
      </c>
      <c r="AA9" s="5">
        <f t="shared" si="11"/>
        <v>1.5759413135301902E-2</v>
      </c>
      <c r="AB9" s="5">
        <f t="shared" si="12"/>
        <v>-9.3114398027215051E-2</v>
      </c>
      <c r="AC9" s="5">
        <f t="shared" si="13"/>
        <v>0.49293287943490138</v>
      </c>
      <c r="AD9" s="8">
        <f t="shared" si="10"/>
        <v>0.65139538757271076</v>
      </c>
      <c r="AE9" s="6"/>
      <c r="AF9" s="6"/>
    </row>
    <row r="10" spans="1:32" x14ac:dyDescent="0.3">
      <c r="A10" s="2" t="s">
        <v>8</v>
      </c>
      <c r="B10" s="6">
        <v>18</v>
      </c>
      <c r="C10" s="6">
        <v>586</v>
      </c>
      <c r="D10" s="6">
        <v>600</v>
      </c>
      <c r="E10" s="6">
        <v>595</v>
      </c>
      <c r="F10" s="6">
        <v>603</v>
      </c>
      <c r="G10" s="6">
        <v>609</v>
      </c>
      <c r="H10" s="6">
        <v>620</v>
      </c>
      <c r="I10" s="6"/>
      <c r="J10" s="7">
        <f>SUM($B10:B10)</f>
        <v>18</v>
      </c>
      <c r="K10" s="7">
        <f>SUM($B10:C10)</f>
        <v>604</v>
      </c>
      <c r="L10" s="7">
        <f>SUM($B10:D10)</f>
        <v>1204</v>
      </c>
      <c r="M10" s="7">
        <f>SUM($B10:E10)</f>
        <v>1799</v>
      </c>
      <c r="N10" s="7">
        <f>SUM($B10:F10)</f>
        <v>2402</v>
      </c>
      <c r="O10" s="7">
        <f>SUM($B10:G10)</f>
        <v>3011</v>
      </c>
      <c r="P10" s="7">
        <f>SUM($B10:H10)</f>
        <v>3631</v>
      </c>
      <c r="Q10" s="7"/>
      <c r="R10" s="5">
        <f t="shared" si="2"/>
        <v>0.7207499701564466</v>
      </c>
      <c r="S10" s="5">
        <f t="shared" si="3"/>
        <v>0.48731685622402854</v>
      </c>
      <c r="T10" s="5">
        <f t="shared" si="4"/>
        <v>-0.69273322447337582</v>
      </c>
      <c r="U10" s="5">
        <f t="shared" si="5"/>
        <v>0.18409000083576668</v>
      </c>
      <c r="V10" s="5">
        <f t="shared" si="6"/>
        <v>-0.26210795036715512</v>
      </c>
      <c r="W10" s="5">
        <f t="shared" si="7"/>
        <v>-1.4270933240882064E-2</v>
      </c>
      <c r="X10" s="5">
        <f t="shared" si="8"/>
        <v>0.21247106872193913</v>
      </c>
      <c r="Y10" s="5"/>
      <c r="Z10" s="5">
        <f t="shared" si="9"/>
        <v>-1.4205697049946439E-2</v>
      </c>
      <c r="AA10" s="5">
        <f t="shared" si="11"/>
        <v>-7.0858579445183922E-2</v>
      </c>
      <c r="AB10" s="5">
        <f t="shared" si="12"/>
        <v>-0.1381894418040186</v>
      </c>
      <c r="AC10" s="5">
        <f t="shared" si="13"/>
        <v>0.21247106872193913</v>
      </c>
      <c r="AD10" s="8">
        <f t="shared" si="10"/>
        <v>0.48731685622402854</v>
      </c>
      <c r="AE10" s="6"/>
      <c r="AF10" s="6"/>
    </row>
    <row r="11" spans="1:32" x14ac:dyDescent="0.3">
      <c r="A11" s="2" t="s">
        <v>9</v>
      </c>
      <c r="B11" s="6">
        <v>19</v>
      </c>
      <c r="C11" s="6">
        <v>596</v>
      </c>
      <c r="D11" s="6">
        <v>590</v>
      </c>
      <c r="E11" s="6">
        <v>603</v>
      </c>
      <c r="F11" s="6">
        <v>605</v>
      </c>
      <c r="G11" s="6">
        <v>605</v>
      </c>
      <c r="H11" s="6">
        <v>621</v>
      </c>
      <c r="I11" s="6"/>
      <c r="J11" s="7">
        <f>SUM($B11:B11)</f>
        <v>19</v>
      </c>
      <c r="K11" s="7">
        <f>SUM($B11:C11)</f>
        <v>615</v>
      </c>
      <c r="L11" s="7">
        <f>SUM($B11:D11)</f>
        <v>1205</v>
      </c>
      <c r="M11" s="7">
        <f>SUM($B11:E11)</f>
        <v>1808</v>
      </c>
      <c r="N11" s="7">
        <f>SUM($B11:F11)</f>
        <v>2413</v>
      </c>
      <c r="O11" s="7">
        <f>SUM($B11:G11)</f>
        <v>3018</v>
      </c>
      <c r="P11" s="7">
        <f>SUM($B11:H11)</f>
        <v>3639</v>
      </c>
      <c r="Q11" s="7"/>
      <c r="R11" s="5">
        <f t="shared" si="2"/>
        <v>-1.2613124477737832</v>
      </c>
      <c r="S11" s="5">
        <f t="shared" si="3"/>
        <v>-0.24699621479848138</v>
      </c>
      <c r="T11" s="5">
        <f t="shared" si="4"/>
        <v>3.9965378334999246E-2</v>
      </c>
      <c r="U11" s="5">
        <f t="shared" si="5"/>
        <v>-0.43898384814682551</v>
      </c>
      <c r="V11" s="5">
        <f t="shared" si="6"/>
        <v>-0.4268615191693696</v>
      </c>
      <c r="W11" s="5">
        <f t="shared" si="7"/>
        <v>0.19503608762540409</v>
      </c>
      <c r="X11" s="5">
        <f t="shared" si="8"/>
        <v>0.11898379848428507</v>
      </c>
      <c r="Y11" s="5"/>
      <c r="Z11" s="5">
        <f t="shared" si="9"/>
        <v>-0.12647605294499803</v>
      </c>
      <c r="AA11" s="5">
        <f t="shared" si="11"/>
        <v>-0.26821905094491932</v>
      </c>
      <c r="AB11" s="5">
        <f t="shared" si="12"/>
        <v>-0.11591271577198275</v>
      </c>
      <c r="AC11" s="5">
        <f t="shared" si="13"/>
        <v>0.11898379848428507</v>
      </c>
      <c r="AD11" s="8">
        <f t="shared" si="10"/>
        <v>0.19503608762540409</v>
      </c>
      <c r="AE11" s="6"/>
      <c r="AF11" s="6"/>
    </row>
    <row r="12" spans="1:32" x14ac:dyDescent="0.3">
      <c r="A12" s="2" t="s">
        <v>4</v>
      </c>
      <c r="B12" s="6">
        <v>18</v>
      </c>
      <c r="C12" s="6">
        <v>597</v>
      </c>
      <c r="D12" s="6">
        <v>591</v>
      </c>
      <c r="E12" s="6">
        <v>602</v>
      </c>
      <c r="F12" s="6">
        <v>595</v>
      </c>
      <c r="G12" s="6">
        <v>615</v>
      </c>
      <c r="H12" s="6">
        <v>633</v>
      </c>
      <c r="I12" s="6"/>
      <c r="J12" s="7">
        <f>SUM($B12:B12)</f>
        <v>18</v>
      </c>
      <c r="K12" s="7">
        <f>SUM($B12:C12)</f>
        <v>615</v>
      </c>
      <c r="L12" s="7">
        <f>SUM($B12:D12)</f>
        <v>1206</v>
      </c>
      <c r="M12" s="7">
        <f>SUM($B12:E12)</f>
        <v>1808</v>
      </c>
      <c r="N12" s="7">
        <f>SUM($B12:F12)</f>
        <v>2403</v>
      </c>
      <c r="O12" s="7">
        <f>SUM($B12:G12)</f>
        <v>3018</v>
      </c>
      <c r="P12" s="7">
        <f>SUM($B12:H12)</f>
        <v>3651</v>
      </c>
      <c r="Q12" s="7"/>
      <c r="R12" s="5">
        <f t="shared" si="2"/>
        <v>0.7207499701564466</v>
      </c>
      <c r="S12" s="5">
        <f t="shared" si="3"/>
        <v>-0.32042752190073237</v>
      </c>
      <c r="T12" s="5">
        <f t="shared" si="4"/>
        <v>-3.3304481945838259E-2</v>
      </c>
      <c r="U12" s="5">
        <f t="shared" si="5"/>
        <v>-0.36109961702400145</v>
      </c>
      <c r="V12" s="5">
        <f t="shared" si="6"/>
        <v>0.39690632484170274</v>
      </c>
      <c r="W12" s="5">
        <f t="shared" si="7"/>
        <v>-0.32823146454031127</v>
      </c>
      <c r="X12" s="5">
        <f t="shared" si="8"/>
        <v>-1.0028634443675637</v>
      </c>
      <c r="Y12" s="5"/>
      <c r="Z12" s="5">
        <f t="shared" si="9"/>
        <v>-0.27483670082279071</v>
      </c>
      <c r="AA12" s="5">
        <f t="shared" si="11"/>
        <v>-7.948132400721733E-2</v>
      </c>
      <c r="AB12" s="5">
        <f t="shared" si="12"/>
        <v>3.4337430150695736E-2</v>
      </c>
      <c r="AC12" s="5">
        <f t="shared" si="13"/>
        <v>-1.0028634443675637</v>
      </c>
      <c r="AD12" s="8">
        <f t="shared" si="10"/>
        <v>0.39690632484170274</v>
      </c>
      <c r="AE12" s="6"/>
      <c r="AF12" s="6"/>
    </row>
    <row r="13" spans="1:32" x14ac:dyDescent="0.3">
      <c r="A13" s="2" t="s">
        <v>6</v>
      </c>
      <c r="B13" s="6">
        <v>18</v>
      </c>
      <c r="C13" s="6">
        <v>608</v>
      </c>
      <c r="D13" s="6">
        <v>591</v>
      </c>
      <c r="E13" s="6">
        <v>612</v>
      </c>
      <c r="F13" s="6">
        <v>602</v>
      </c>
      <c r="G13" s="6">
        <v>615</v>
      </c>
      <c r="H13" s="6">
        <v>615</v>
      </c>
      <c r="I13" s="6"/>
      <c r="J13" s="7">
        <f>SUM($B13:B13)</f>
        <v>18</v>
      </c>
      <c r="K13" s="7">
        <f>SUM($B13:C13)</f>
        <v>626</v>
      </c>
      <c r="L13" s="7">
        <f>SUM($B13:D13)</f>
        <v>1217</v>
      </c>
      <c r="M13" s="7">
        <f>SUM($B13:E13)</f>
        <v>1829</v>
      </c>
      <c r="N13" s="7">
        <f>SUM($B13:F13)</f>
        <v>2431</v>
      </c>
      <c r="O13" s="7">
        <f>SUM($B13:G13)</f>
        <v>3046</v>
      </c>
      <c r="P13" s="7">
        <f>SUM($B13:H13)</f>
        <v>3661</v>
      </c>
      <c r="Q13" s="7"/>
      <c r="R13" s="5">
        <f t="shared" si="2"/>
        <v>0.7207499701564466</v>
      </c>
      <c r="S13" s="5">
        <f t="shared" si="3"/>
        <v>-1.1281719000254933</v>
      </c>
      <c r="T13" s="5">
        <f t="shared" si="4"/>
        <v>-3.3304481945838259E-2</v>
      </c>
      <c r="U13" s="5">
        <f t="shared" si="5"/>
        <v>-1.1399419282522416</v>
      </c>
      <c r="V13" s="5">
        <f t="shared" si="6"/>
        <v>-0.17973116596604788</v>
      </c>
      <c r="W13" s="5">
        <f t="shared" si="7"/>
        <v>-0.32823146454031127</v>
      </c>
      <c r="X13" s="5">
        <f t="shared" si="8"/>
        <v>0.67990741991020953</v>
      </c>
      <c r="Y13" s="5"/>
      <c r="Z13" s="5">
        <f t="shared" si="9"/>
        <v>-0.35491225346995375</v>
      </c>
      <c r="AA13" s="5">
        <f t="shared" si="11"/>
        <v>-0.62028736904740522</v>
      </c>
      <c r="AB13" s="5">
        <f t="shared" si="12"/>
        <v>-0.25398131525317957</v>
      </c>
      <c r="AC13" s="5">
        <f t="shared" si="13"/>
        <v>0.67990741991020953</v>
      </c>
      <c r="AD13" s="8">
        <f t="shared" si="10"/>
        <v>0.67990741991020953</v>
      </c>
      <c r="AE13" s="6"/>
      <c r="AF13" s="6"/>
    </row>
    <row r="14" spans="1:32" x14ac:dyDescent="0.3">
      <c r="A14" s="2" t="s">
        <v>10</v>
      </c>
      <c r="B14" s="6">
        <v>18</v>
      </c>
      <c r="C14" s="6">
        <v>597</v>
      </c>
      <c r="D14" s="6">
        <v>607</v>
      </c>
      <c r="E14" s="6">
        <v>607</v>
      </c>
      <c r="F14" s="6">
        <v>602</v>
      </c>
      <c r="G14" s="6">
        <v>614</v>
      </c>
      <c r="H14" s="6">
        <v>618</v>
      </c>
      <c r="I14" s="6"/>
      <c r="J14" s="7">
        <f>SUM($B14:B14)</f>
        <v>18</v>
      </c>
      <c r="K14" s="7">
        <f>SUM($B14:C14)</f>
        <v>615</v>
      </c>
      <c r="L14" s="7">
        <f>SUM($B14:D14)</f>
        <v>1222</v>
      </c>
      <c r="M14" s="7">
        <f>SUM($B14:E14)</f>
        <v>1829</v>
      </c>
      <c r="N14" s="7">
        <f>SUM($B14:F14)</f>
        <v>2431</v>
      </c>
      <c r="O14" s="7">
        <f>SUM($B14:G14)</f>
        <v>3045</v>
      </c>
      <c r="P14" s="7">
        <f>SUM($B14:H14)</f>
        <v>3663</v>
      </c>
      <c r="Q14" s="7"/>
      <c r="R14" s="5">
        <f t="shared" si="2"/>
        <v>0.7207499701564466</v>
      </c>
      <c r="S14" s="5">
        <f t="shared" si="3"/>
        <v>-0.32042752190073237</v>
      </c>
      <c r="T14" s="5">
        <f t="shared" si="4"/>
        <v>-1.2056222464392383</v>
      </c>
      <c r="U14" s="5">
        <f t="shared" si="5"/>
        <v>-0.75052077263812156</v>
      </c>
      <c r="V14" s="5">
        <f t="shared" si="6"/>
        <v>-0.17973116596604788</v>
      </c>
      <c r="W14" s="5">
        <f t="shared" si="7"/>
        <v>-0.27590470932373973</v>
      </c>
      <c r="X14" s="5">
        <f t="shared" si="8"/>
        <v>0.39944560919724731</v>
      </c>
      <c r="Y14" s="5"/>
      <c r="Z14" s="5">
        <f t="shared" si="9"/>
        <v>-0.38879346784510543</v>
      </c>
      <c r="AA14" s="5">
        <f t="shared" si="11"/>
        <v>-0.61407542673603499</v>
      </c>
      <c r="AB14" s="5">
        <f t="shared" si="12"/>
        <v>-0.2278179376448938</v>
      </c>
      <c r="AC14" s="5">
        <f t="shared" si="13"/>
        <v>0.39944560919724731</v>
      </c>
      <c r="AD14" s="8">
        <f t="shared" si="10"/>
        <v>0.39944560919724731</v>
      </c>
      <c r="AE14" s="6"/>
      <c r="AF14" s="6"/>
    </row>
    <row r="15" spans="1:32" x14ac:dyDescent="0.3">
      <c r="A15" s="2" t="s">
        <v>11</v>
      </c>
      <c r="B15" s="6">
        <v>19</v>
      </c>
      <c r="C15" s="6">
        <v>605</v>
      </c>
      <c r="D15" s="6">
        <v>598</v>
      </c>
      <c r="E15" s="6">
        <v>611</v>
      </c>
      <c r="F15" s="6">
        <v>609</v>
      </c>
      <c r="G15" s="6">
        <v>638</v>
      </c>
      <c r="H15" s="6">
        <v>629</v>
      </c>
      <c r="I15" s="6"/>
      <c r="J15" s="7">
        <f>SUM($B15:B15)</f>
        <v>19</v>
      </c>
      <c r="K15" s="7">
        <f>SUM($B15:C15)</f>
        <v>624</v>
      </c>
      <c r="L15" s="7">
        <f>SUM($B15:D15)</f>
        <v>1222</v>
      </c>
      <c r="M15" s="7">
        <f>SUM($B15:E15)</f>
        <v>1833</v>
      </c>
      <c r="N15" s="7">
        <f>SUM($B15:F15)</f>
        <v>2442</v>
      </c>
      <c r="O15" s="7">
        <f>SUM($B15:G15)</f>
        <v>3080</v>
      </c>
      <c r="P15" s="7">
        <f>SUM($B15:H15)</f>
        <v>3709</v>
      </c>
      <c r="Q15" s="7"/>
      <c r="R15" s="5">
        <f t="shared" si="2"/>
        <v>-1.2613124477737832</v>
      </c>
      <c r="S15" s="5">
        <f t="shared" si="3"/>
        <v>-0.90787797871874032</v>
      </c>
      <c r="T15" s="5">
        <f t="shared" si="4"/>
        <v>-0.54619350391170074</v>
      </c>
      <c r="U15" s="5">
        <f t="shared" si="5"/>
        <v>-1.0620576971294176</v>
      </c>
      <c r="V15" s="5">
        <f t="shared" si="6"/>
        <v>-0.7563686567737985</v>
      </c>
      <c r="W15" s="5">
        <f t="shared" si="7"/>
        <v>-1.5317468345214567</v>
      </c>
      <c r="X15" s="5">
        <f t="shared" si="8"/>
        <v>-0.62891436341694751</v>
      </c>
      <c r="Y15" s="5"/>
      <c r="Z15" s="5">
        <f t="shared" si="9"/>
        <v>-0.90552650574534355</v>
      </c>
      <c r="AA15" s="5">
        <f t="shared" si="11"/>
        <v>-0.81812445913341436</v>
      </c>
      <c r="AB15" s="5">
        <f t="shared" si="12"/>
        <v>-1.1440577456476275</v>
      </c>
      <c r="AC15" s="5">
        <f t="shared" si="13"/>
        <v>-0.62891436341694751</v>
      </c>
      <c r="AD15" s="8">
        <f t="shared" si="10"/>
        <v>-0.54619350391170074</v>
      </c>
      <c r="AE15" s="6"/>
      <c r="AF15" s="6"/>
    </row>
    <row r="16" spans="1:32" x14ac:dyDescent="0.3">
      <c r="A16" s="2" t="s">
        <v>26</v>
      </c>
      <c r="B16" s="6">
        <v>19</v>
      </c>
      <c r="C16" s="6">
        <v>611</v>
      </c>
      <c r="D16" s="6">
        <v>606</v>
      </c>
      <c r="E16" s="6">
        <v>607</v>
      </c>
      <c r="F16" s="6">
        <v>616</v>
      </c>
      <c r="G16" s="6">
        <v>632</v>
      </c>
      <c r="H16" s="6">
        <v>648</v>
      </c>
      <c r="I16" s="6"/>
      <c r="J16" s="7">
        <f>SUM($B16:B16)</f>
        <v>19</v>
      </c>
      <c r="K16" s="7">
        <f>SUM($B16:C16)</f>
        <v>630</v>
      </c>
      <c r="L16" s="7">
        <f>SUM($B16:D16)</f>
        <v>1236</v>
      </c>
      <c r="M16" s="7">
        <f>SUM($B16:E16)</f>
        <v>1843</v>
      </c>
      <c r="N16" s="7">
        <f>SUM($B16:F16)</f>
        <v>2459</v>
      </c>
      <c r="O16" s="7">
        <f>SUM($B16:G16)</f>
        <v>3091</v>
      </c>
      <c r="P16" s="7">
        <f>SUM($B16:H16)</f>
        <v>3739</v>
      </c>
      <c r="Q16" s="7"/>
      <c r="R16" s="5">
        <f t="shared" si="2"/>
        <v>-1.2613124477737832</v>
      </c>
      <c r="S16" s="5">
        <f t="shared" si="3"/>
        <v>-1.3484658213322462</v>
      </c>
      <c r="T16" s="5">
        <f t="shared" si="4"/>
        <v>-1.1323523861584008</v>
      </c>
      <c r="U16" s="5">
        <f t="shared" si="5"/>
        <v>-0.75052077263812156</v>
      </c>
      <c r="V16" s="5">
        <f t="shared" si="6"/>
        <v>-1.3330061475815491</v>
      </c>
      <c r="W16" s="5">
        <f t="shared" si="7"/>
        <v>-1.2177863032220273</v>
      </c>
      <c r="X16" s="5">
        <f t="shared" si="8"/>
        <v>-2.4051724979323748</v>
      </c>
      <c r="Y16" s="5"/>
      <c r="Z16" s="5">
        <f t="shared" si="9"/>
        <v>-1.3645506548107864</v>
      </c>
      <c r="AA16" s="5">
        <f t="shared" si="11"/>
        <v>-1.1410862819275793</v>
      </c>
      <c r="AB16" s="5">
        <f t="shared" si="12"/>
        <v>-1.2753962254017881</v>
      </c>
      <c r="AC16" s="5">
        <f t="shared" si="13"/>
        <v>-2.4051724979323748</v>
      </c>
      <c r="AD16" s="8">
        <f t="shared" si="10"/>
        <v>-0.75052077263812156</v>
      </c>
      <c r="AE16" s="6"/>
      <c r="AF16" s="6"/>
    </row>
    <row r="17" spans="1:30" x14ac:dyDescent="0.3">
      <c r="A17" s="2"/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</row>
    <row r="19" spans="1:30" x14ac:dyDescent="0.3">
      <c r="A19" s="2" t="str">
        <f>A6</f>
        <v>van Aert Wout</v>
      </c>
      <c r="B19" s="7">
        <f t="shared" ref="B19:H29" si="14">B6-MIN(B$6:B$10)</f>
        <v>0</v>
      </c>
      <c r="C19" s="7">
        <f t="shared" si="14"/>
        <v>4</v>
      </c>
      <c r="D19" s="7">
        <f t="shared" si="14"/>
        <v>1</v>
      </c>
      <c r="E19" s="7">
        <f t="shared" si="14"/>
        <v>2</v>
      </c>
      <c r="F19" s="7">
        <f t="shared" si="14"/>
        <v>0</v>
      </c>
      <c r="G19" s="7">
        <f t="shared" si="14"/>
        <v>0</v>
      </c>
      <c r="H19" s="7">
        <f t="shared" si="14"/>
        <v>0</v>
      </c>
      <c r="I19" s="7"/>
      <c r="J19" s="7">
        <f t="shared" ref="J19:P29" si="15">J6-MIN(J$6:J$10)</f>
        <v>0</v>
      </c>
      <c r="K19" s="7">
        <f t="shared" si="15"/>
        <v>4</v>
      </c>
      <c r="L19" s="7">
        <f t="shared" si="15"/>
        <v>5</v>
      </c>
      <c r="M19" s="7">
        <f t="shared" si="15"/>
        <v>7</v>
      </c>
      <c r="N19" s="7">
        <f t="shared" si="15"/>
        <v>0</v>
      </c>
      <c r="O19" s="7">
        <f t="shared" si="15"/>
        <v>0</v>
      </c>
      <c r="P19" s="7">
        <f t="shared" si="15"/>
        <v>0</v>
      </c>
      <c r="Q19" s="7"/>
      <c r="S19" s="6">
        <f>(C$2-C6)</f>
        <v>17.636363636363626</v>
      </c>
      <c r="T19" s="6">
        <f t="shared" ref="T19:X19" si="16">(D$2-D6)</f>
        <v>23.545454545454504</v>
      </c>
      <c r="U19" s="6">
        <f t="shared" si="16"/>
        <v>20.363636363636374</v>
      </c>
      <c r="V19" s="6">
        <f t="shared" si="16"/>
        <v>29.81818181818187</v>
      </c>
      <c r="W19" s="6">
        <f t="shared" si="16"/>
        <v>34.727272727272748</v>
      </c>
      <c r="X19" s="6">
        <f t="shared" si="16"/>
        <v>10.272727272727252</v>
      </c>
      <c r="Z19" s="6">
        <f t="shared" ref="Z19:Z29" si="17">AVERAGE(S19:Y19)</f>
        <v>22.72727272727273</v>
      </c>
      <c r="AA19" s="6">
        <f>AVERAGE(S19:U19)</f>
        <v>20.515151515151501</v>
      </c>
      <c r="AB19" s="6">
        <f>AVERAGE(V19:W19)</f>
        <v>32.272727272727309</v>
      </c>
      <c r="AC19" s="6">
        <f>AVERAGE(X19)</f>
        <v>10.272727272727252</v>
      </c>
      <c r="AD19" s="7">
        <f t="shared" ref="AD19:AD29" si="18">MAX(S19:Y19)</f>
        <v>34.727272727272748</v>
      </c>
    </row>
    <row r="20" spans="1:30" x14ac:dyDescent="0.3">
      <c r="A20" s="2" t="str">
        <f t="shared" ref="A20:A29" si="19">A7</f>
        <v>van der Poel Mathieu</v>
      </c>
      <c r="B20" s="7">
        <f t="shared" si="14"/>
        <v>0</v>
      </c>
      <c r="C20" s="7">
        <f t="shared" si="14"/>
        <v>0</v>
      </c>
      <c r="D20" s="7">
        <f t="shared" si="14"/>
        <v>0</v>
      </c>
      <c r="E20" s="7">
        <f t="shared" si="14"/>
        <v>0</v>
      </c>
      <c r="F20" s="7">
        <f t="shared" si="14"/>
        <v>37</v>
      </c>
      <c r="G20" s="7">
        <f t="shared" si="14"/>
        <v>5</v>
      </c>
      <c r="H20" s="7">
        <f t="shared" si="14"/>
        <v>0</v>
      </c>
      <c r="I20" s="7"/>
      <c r="J20" s="7">
        <f t="shared" si="15"/>
        <v>0</v>
      </c>
      <c r="K20" s="7">
        <f t="shared" si="15"/>
        <v>0</v>
      </c>
      <c r="L20" s="7">
        <f t="shared" si="15"/>
        <v>0</v>
      </c>
      <c r="M20" s="7">
        <f t="shared" si="15"/>
        <v>0</v>
      </c>
      <c r="N20" s="7">
        <f t="shared" si="15"/>
        <v>30</v>
      </c>
      <c r="O20" s="7">
        <f t="shared" si="15"/>
        <v>35</v>
      </c>
      <c r="P20" s="7">
        <f t="shared" si="15"/>
        <v>35</v>
      </c>
      <c r="Q20" s="7"/>
      <c r="S20" s="6">
        <f t="shared" ref="S20:S29" si="20">(C$2-C7)</f>
        <v>21.636363636363626</v>
      </c>
      <c r="T20" s="6">
        <f t="shared" ref="T20:T29" si="21">(D$2-D7)</f>
        <v>24.545454545454504</v>
      </c>
      <c r="U20" s="6">
        <f t="shared" ref="U20:U29" si="22">(E$2-E7)</f>
        <v>22.363636363636374</v>
      </c>
      <c r="V20" s="6">
        <f t="shared" ref="V20:V29" si="23">(F$2-F7)</f>
        <v>-7.1818181818181301</v>
      </c>
      <c r="W20" s="6">
        <f t="shared" ref="W20:W29" si="24">(G$2-G7)</f>
        <v>29.727272727272748</v>
      </c>
      <c r="X20" s="6">
        <f t="shared" ref="X20:X29" si="25">(H$2-H7)</f>
        <v>10.272727272727252</v>
      </c>
      <c r="Z20" s="6">
        <f t="shared" si="17"/>
        <v>16.893939393939394</v>
      </c>
      <c r="AA20" s="6">
        <f t="shared" ref="AA20:AA29" si="26">AVERAGE(S20:V20)</f>
        <v>15.340909090909093</v>
      </c>
      <c r="AB20" s="6">
        <f t="shared" ref="AB20:AB29" si="27">AVERAGE(V20:W20)</f>
        <v>11.272727272727309</v>
      </c>
      <c r="AC20" s="6">
        <f t="shared" ref="AC20:AC29" si="28">AVERAGE(X20)</f>
        <v>10.272727272727252</v>
      </c>
      <c r="AD20" s="7">
        <f t="shared" si="18"/>
        <v>29.727272727272748</v>
      </c>
    </row>
    <row r="21" spans="1:30" x14ac:dyDescent="0.3">
      <c r="A21" s="2" t="str">
        <f t="shared" si="19"/>
        <v>Vanthourenhout Michael</v>
      </c>
      <c r="B21" s="7">
        <f t="shared" si="14"/>
        <v>0</v>
      </c>
      <c r="C21" s="7">
        <f t="shared" si="14"/>
        <v>6</v>
      </c>
      <c r="D21" s="7">
        <f t="shared" si="14"/>
        <v>19</v>
      </c>
      <c r="E21" s="7">
        <f t="shared" si="14"/>
        <v>18</v>
      </c>
      <c r="F21" s="7">
        <f t="shared" si="14"/>
        <v>19</v>
      </c>
      <c r="G21" s="7">
        <f t="shared" si="14"/>
        <v>29</v>
      </c>
      <c r="H21" s="7">
        <f t="shared" si="14"/>
        <v>8</v>
      </c>
      <c r="I21" s="7"/>
      <c r="J21" s="7">
        <f t="shared" si="15"/>
        <v>0</v>
      </c>
      <c r="K21" s="7">
        <f t="shared" si="15"/>
        <v>6</v>
      </c>
      <c r="L21" s="7">
        <f t="shared" si="15"/>
        <v>25</v>
      </c>
      <c r="M21" s="7">
        <f t="shared" si="15"/>
        <v>43</v>
      </c>
      <c r="N21" s="7">
        <f t="shared" si="15"/>
        <v>55</v>
      </c>
      <c r="O21" s="7">
        <f t="shared" si="15"/>
        <v>84</v>
      </c>
      <c r="P21" s="7">
        <f t="shared" si="15"/>
        <v>92</v>
      </c>
      <c r="Q21" s="7"/>
      <c r="S21" s="6">
        <f t="shared" si="20"/>
        <v>15.636363636363626</v>
      </c>
      <c r="T21" s="6">
        <f t="shared" si="21"/>
        <v>5.5454545454545041</v>
      </c>
      <c r="U21" s="6">
        <f t="shared" si="22"/>
        <v>4.363636363636374</v>
      </c>
      <c r="V21" s="6">
        <f t="shared" si="23"/>
        <v>10.81818181818187</v>
      </c>
      <c r="W21" s="6">
        <f t="shared" si="24"/>
        <v>5.7272727272727479</v>
      </c>
      <c r="X21" s="6">
        <f t="shared" si="25"/>
        <v>2.2727272727272521</v>
      </c>
      <c r="Z21" s="6">
        <f t="shared" si="17"/>
        <v>7.3939393939393954</v>
      </c>
      <c r="AA21" s="6">
        <f t="shared" si="26"/>
        <v>9.0909090909090935</v>
      </c>
      <c r="AB21" s="6">
        <f t="shared" si="27"/>
        <v>8.2727272727273089</v>
      </c>
      <c r="AC21" s="6">
        <f t="shared" si="28"/>
        <v>2.2727272727272521</v>
      </c>
      <c r="AD21" s="7">
        <f t="shared" si="18"/>
        <v>15.636363636363626</v>
      </c>
    </row>
    <row r="22" spans="1:30" x14ac:dyDescent="0.3">
      <c r="A22" s="2" t="str">
        <f t="shared" si="19"/>
        <v>Aerts Toon</v>
      </c>
      <c r="B22" s="7">
        <f t="shared" si="14"/>
        <v>1</v>
      </c>
      <c r="C22" s="7">
        <f t="shared" si="14"/>
        <v>25</v>
      </c>
      <c r="D22" s="7">
        <f t="shared" si="14"/>
        <v>29</v>
      </c>
      <c r="E22" s="7">
        <f t="shared" si="14"/>
        <v>14</v>
      </c>
      <c r="F22" s="7">
        <f t="shared" si="14"/>
        <v>30</v>
      </c>
      <c r="G22" s="7">
        <f t="shared" si="14"/>
        <v>38</v>
      </c>
      <c r="H22" s="7">
        <f t="shared" si="14"/>
        <v>5</v>
      </c>
      <c r="I22" s="7"/>
      <c r="J22" s="7">
        <f t="shared" si="15"/>
        <v>1</v>
      </c>
      <c r="K22" s="7">
        <f t="shared" si="15"/>
        <v>26</v>
      </c>
      <c r="L22" s="7">
        <f t="shared" si="15"/>
        <v>55</v>
      </c>
      <c r="M22" s="7">
        <f t="shared" si="15"/>
        <v>69</v>
      </c>
      <c r="N22" s="7">
        <f t="shared" si="15"/>
        <v>92</v>
      </c>
      <c r="O22" s="7">
        <f t="shared" si="15"/>
        <v>130</v>
      </c>
      <c r="P22" s="7">
        <f t="shared" si="15"/>
        <v>135</v>
      </c>
      <c r="Q22" s="7"/>
      <c r="S22" s="6">
        <f t="shared" si="20"/>
        <v>-3.363636363636374</v>
      </c>
      <c r="T22" s="6">
        <f t="shared" si="21"/>
        <v>-4.4545454545454959</v>
      </c>
      <c r="U22" s="6">
        <f t="shared" si="22"/>
        <v>8.363636363636374</v>
      </c>
      <c r="V22" s="6">
        <f t="shared" si="23"/>
        <v>-0.18181818181813014</v>
      </c>
      <c r="W22" s="6">
        <f t="shared" si="24"/>
        <v>-3.2727272727272521</v>
      </c>
      <c r="X22" s="6">
        <f t="shared" si="25"/>
        <v>5.2727272727272521</v>
      </c>
      <c r="Z22" s="6">
        <f t="shared" si="17"/>
        <v>0.39393939393939564</v>
      </c>
      <c r="AA22" s="6">
        <f t="shared" si="26"/>
        <v>9.0909090909093493E-2</v>
      </c>
      <c r="AB22" s="6">
        <f t="shared" si="27"/>
        <v>-1.7272727272726911</v>
      </c>
      <c r="AC22" s="6">
        <f t="shared" si="28"/>
        <v>5.2727272727272521</v>
      </c>
      <c r="AD22" s="7">
        <f t="shared" si="18"/>
        <v>8.363636363636374</v>
      </c>
    </row>
    <row r="23" spans="1:30" x14ac:dyDescent="0.3">
      <c r="A23" s="2" t="str">
        <f t="shared" si="19"/>
        <v>Iserbyt Eli</v>
      </c>
      <c r="B23" s="7">
        <f t="shared" si="14"/>
        <v>0</v>
      </c>
      <c r="C23" s="7">
        <f t="shared" si="14"/>
        <v>15</v>
      </c>
      <c r="D23" s="7">
        <f t="shared" si="14"/>
        <v>34</v>
      </c>
      <c r="E23" s="7">
        <f t="shared" si="14"/>
        <v>20</v>
      </c>
      <c r="F23" s="7">
        <f t="shared" si="14"/>
        <v>33</v>
      </c>
      <c r="G23" s="7">
        <f t="shared" si="14"/>
        <v>35</v>
      </c>
      <c r="H23" s="7">
        <f t="shared" si="14"/>
        <v>8</v>
      </c>
      <c r="I23" s="7"/>
      <c r="J23" s="7">
        <f t="shared" si="15"/>
        <v>0</v>
      </c>
      <c r="K23" s="7">
        <f t="shared" si="15"/>
        <v>15</v>
      </c>
      <c r="L23" s="7">
        <f t="shared" si="15"/>
        <v>49</v>
      </c>
      <c r="M23" s="7">
        <f t="shared" si="15"/>
        <v>69</v>
      </c>
      <c r="N23" s="7">
        <f t="shared" si="15"/>
        <v>95</v>
      </c>
      <c r="O23" s="7">
        <f t="shared" si="15"/>
        <v>130</v>
      </c>
      <c r="P23" s="7">
        <f t="shared" si="15"/>
        <v>138</v>
      </c>
      <c r="Q23" s="7"/>
      <c r="S23" s="6">
        <f t="shared" si="20"/>
        <v>6.636363636363626</v>
      </c>
      <c r="T23" s="6">
        <f t="shared" si="21"/>
        <v>-9.4545454545454959</v>
      </c>
      <c r="U23" s="6">
        <f t="shared" si="22"/>
        <v>2.363636363636374</v>
      </c>
      <c r="V23" s="6">
        <f t="shared" si="23"/>
        <v>-3.1818181818181301</v>
      </c>
      <c r="W23" s="6">
        <f t="shared" si="24"/>
        <v>-0.27272727272725206</v>
      </c>
      <c r="X23" s="6">
        <f t="shared" si="25"/>
        <v>2.2727272727272521</v>
      </c>
      <c r="Z23" s="6">
        <f t="shared" si="17"/>
        <v>-0.27272727272727099</v>
      </c>
      <c r="AA23" s="6">
        <f t="shared" si="26"/>
        <v>-0.90909090909090651</v>
      </c>
      <c r="AB23" s="6">
        <f t="shared" si="27"/>
        <v>-1.7272727272726911</v>
      </c>
      <c r="AC23" s="6">
        <f t="shared" si="28"/>
        <v>2.2727272727272521</v>
      </c>
      <c r="AD23" s="7">
        <f t="shared" si="18"/>
        <v>6.636363636363626</v>
      </c>
    </row>
    <row r="24" spans="1:30" x14ac:dyDescent="0.3">
      <c r="A24" s="2" t="str">
        <f t="shared" si="19"/>
        <v>Sweeck Laurens</v>
      </c>
      <c r="B24" s="7">
        <f t="shared" si="14"/>
        <v>1</v>
      </c>
      <c r="C24" s="7">
        <f t="shared" si="14"/>
        <v>25</v>
      </c>
      <c r="D24" s="7">
        <f t="shared" si="14"/>
        <v>24</v>
      </c>
      <c r="E24" s="7">
        <f t="shared" si="14"/>
        <v>28</v>
      </c>
      <c r="F24" s="7">
        <f t="shared" si="14"/>
        <v>35</v>
      </c>
      <c r="G24" s="7">
        <f t="shared" si="14"/>
        <v>31</v>
      </c>
      <c r="H24" s="7">
        <f t="shared" si="14"/>
        <v>9</v>
      </c>
      <c r="I24" s="7"/>
      <c r="J24" s="7">
        <f t="shared" si="15"/>
        <v>1</v>
      </c>
      <c r="K24" s="7">
        <f t="shared" si="15"/>
        <v>26</v>
      </c>
      <c r="L24" s="7">
        <f t="shared" si="15"/>
        <v>50</v>
      </c>
      <c r="M24" s="7">
        <f t="shared" si="15"/>
        <v>78</v>
      </c>
      <c r="N24" s="7">
        <f t="shared" si="15"/>
        <v>106</v>
      </c>
      <c r="O24" s="7">
        <f t="shared" si="15"/>
        <v>137</v>
      </c>
      <c r="P24" s="7">
        <f t="shared" si="15"/>
        <v>146</v>
      </c>
      <c r="S24" s="6">
        <f t="shared" si="20"/>
        <v>-3.363636363636374</v>
      </c>
      <c r="T24" s="6">
        <f t="shared" si="21"/>
        <v>0.54545454545450411</v>
      </c>
      <c r="U24" s="6">
        <f t="shared" si="22"/>
        <v>-5.636363636363626</v>
      </c>
      <c r="V24" s="6">
        <f t="shared" si="23"/>
        <v>-5.1818181818181301</v>
      </c>
      <c r="W24" s="6">
        <f t="shared" si="24"/>
        <v>3.7272727272727479</v>
      </c>
      <c r="X24" s="6">
        <f t="shared" si="25"/>
        <v>1.2727272727272521</v>
      </c>
      <c r="Z24" s="6">
        <f t="shared" si="17"/>
        <v>-1.4393939393939377</v>
      </c>
      <c r="AA24" s="6">
        <f t="shared" si="26"/>
        <v>-3.4090909090909065</v>
      </c>
      <c r="AB24" s="6">
        <f t="shared" si="27"/>
        <v>-0.7272727272726911</v>
      </c>
      <c r="AC24" s="6">
        <f t="shared" si="28"/>
        <v>1.2727272727272521</v>
      </c>
      <c r="AD24" s="7">
        <f t="shared" si="18"/>
        <v>3.7272727272727479</v>
      </c>
    </row>
    <row r="25" spans="1:30" x14ac:dyDescent="0.3">
      <c r="A25" s="2" t="str">
        <f t="shared" si="19"/>
        <v>Hermans Quinten</v>
      </c>
      <c r="B25" s="7">
        <f t="shared" si="14"/>
        <v>0</v>
      </c>
      <c r="C25" s="7">
        <f t="shared" si="14"/>
        <v>26</v>
      </c>
      <c r="D25" s="7">
        <f t="shared" si="14"/>
        <v>25</v>
      </c>
      <c r="E25" s="7">
        <f t="shared" si="14"/>
        <v>27</v>
      </c>
      <c r="F25" s="7">
        <f t="shared" si="14"/>
        <v>25</v>
      </c>
      <c r="G25" s="7">
        <f t="shared" si="14"/>
        <v>41</v>
      </c>
      <c r="H25" s="7">
        <f t="shared" si="14"/>
        <v>21</v>
      </c>
      <c r="I25" s="7"/>
      <c r="J25" s="7">
        <f t="shared" si="15"/>
        <v>0</v>
      </c>
      <c r="K25" s="7">
        <f t="shared" si="15"/>
        <v>26</v>
      </c>
      <c r="L25" s="7">
        <f t="shared" si="15"/>
        <v>51</v>
      </c>
      <c r="M25" s="7">
        <f t="shared" si="15"/>
        <v>78</v>
      </c>
      <c r="N25" s="7">
        <f t="shared" si="15"/>
        <v>96</v>
      </c>
      <c r="O25" s="7">
        <f t="shared" si="15"/>
        <v>137</v>
      </c>
      <c r="P25" s="7">
        <f t="shared" si="15"/>
        <v>158</v>
      </c>
      <c r="S25" s="6">
        <f t="shared" si="20"/>
        <v>-4.363636363636374</v>
      </c>
      <c r="T25" s="6">
        <f t="shared" si="21"/>
        <v>-0.45454545454549589</v>
      </c>
      <c r="U25" s="6">
        <f t="shared" si="22"/>
        <v>-4.636363636363626</v>
      </c>
      <c r="V25" s="6">
        <f t="shared" si="23"/>
        <v>4.8181818181818699</v>
      </c>
      <c r="W25" s="6">
        <f t="shared" si="24"/>
        <v>-6.2727272727272521</v>
      </c>
      <c r="X25" s="6">
        <f t="shared" si="25"/>
        <v>-10.727272727272748</v>
      </c>
      <c r="Z25" s="6">
        <f t="shared" si="17"/>
        <v>-3.6060606060606042</v>
      </c>
      <c r="AA25" s="6">
        <f t="shared" si="26"/>
        <v>-1.1590909090909065</v>
      </c>
      <c r="AB25" s="6">
        <f t="shared" si="27"/>
        <v>-0.7272727272726911</v>
      </c>
      <c r="AC25" s="6">
        <f t="shared" si="28"/>
        <v>-10.727272727272748</v>
      </c>
      <c r="AD25" s="7">
        <f t="shared" si="18"/>
        <v>4.8181818181818699</v>
      </c>
    </row>
    <row r="26" spans="1:30" x14ac:dyDescent="0.3">
      <c r="A26" s="2" t="str">
        <f t="shared" si="19"/>
        <v>van der Haar Lars</v>
      </c>
      <c r="B26" s="7">
        <f t="shared" si="14"/>
        <v>0</v>
      </c>
      <c r="C26" s="7">
        <f t="shared" si="14"/>
        <v>37</v>
      </c>
      <c r="D26" s="7">
        <f t="shared" si="14"/>
        <v>25</v>
      </c>
      <c r="E26" s="7">
        <f t="shared" si="14"/>
        <v>37</v>
      </c>
      <c r="F26" s="7">
        <f t="shared" si="14"/>
        <v>32</v>
      </c>
      <c r="G26" s="7">
        <f t="shared" si="14"/>
        <v>41</v>
      </c>
      <c r="H26" s="7">
        <f t="shared" si="14"/>
        <v>3</v>
      </c>
      <c r="I26" s="7"/>
      <c r="J26" s="7">
        <f t="shared" si="15"/>
        <v>0</v>
      </c>
      <c r="K26" s="7">
        <f t="shared" si="15"/>
        <v>37</v>
      </c>
      <c r="L26" s="7">
        <f t="shared" si="15"/>
        <v>62</v>
      </c>
      <c r="M26" s="7">
        <f t="shared" si="15"/>
        <v>99</v>
      </c>
      <c r="N26" s="7">
        <f t="shared" si="15"/>
        <v>124</v>
      </c>
      <c r="O26" s="7">
        <f t="shared" si="15"/>
        <v>165</v>
      </c>
      <c r="P26" s="7">
        <f t="shared" si="15"/>
        <v>168</v>
      </c>
      <c r="S26" s="6">
        <f t="shared" si="20"/>
        <v>-15.363636363636374</v>
      </c>
      <c r="T26" s="6">
        <f t="shared" si="21"/>
        <v>-0.45454545454549589</v>
      </c>
      <c r="U26" s="6">
        <f t="shared" si="22"/>
        <v>-14.636363636363626</v>
      </c>
      <c r="V26" s="6">
        <f t="shared" si="23"/>
        <v>-2.1818181818181301</v>
      </c>
      <c r="W26" s="6">
        <f t="shared" si="24"/>
        <v>-6.2727272727272521</v>
      </c>
      <c r="X26" s="6">
        <f t="shared" si="25"/>
        <v>7.2727272727272521</v>
      </c>
      <c r="Z26" s="6">
        <f t="shared" si="17"/>
        <v>-5.2727272727272707</v>
      </c>
      <c r="AA26" s="6">
        <f t="shared" si="26"/>
        <v>-8.1590909090909065</v>
      </c>
      <c r="AB26" s="6">
        <f t="shared" si="27"/>
        <v>-4.2272727272726911</v>
      </c>
      <c r="AC26" s="6">
        <f t="shared" si="28"/>
        <v>7.2727272727272521</v>
      </c>
      <c r="AD26" s="7">
        <f t="shared" si="18"/>
        <v>7.2727272727272521</v>
      </c>
    </row>
    <row r="27" spans="1:30" x14ac:dyDescent="0.3">
      <c r="A27" s="2" t="str">
        <f t="shared" si="19"/>
        <v>van Kessel Corne</v>
      </c>
      <c r="B27" s="7">
        <f t="shared" si="14"/>
        <v>0</v>
      </c>
      <c r="C27" s="7">
        <f t="shared" si="14"/>
        <v>26</v>
      </c>
      <c r="D27" s="7">
        <f t="shared" si="14"/>
        <v>41</v>
      </c>
      <c r="E27" s="7">
        <f t="shared" si="14"/>
        <v>32</v>
      </c>
      <c r="F27" s="7">
        <f t="shared" si="14"/>
        <v>32</v>
      </c>
      <c r="G27" s="7">
        <f t="shared" si="14"/>
        <v>40</v>
      </c>
      <c r="H27" s="7">
        <f t="shared" si="14"/>
        <v>6</v>
      </c>
      <c r="I27" s="7"/>
      <c r="J27" s="7">
        <f t="shared" si="15"/>
        <v>0</v>
      </c>
      <c r="K27" s="7">
        <f t="shared" si="15"/>
        <v>26</v>
      </c>
      <c r="L27" s="7">
        <f t="shared" si="15"/>
        <v>67</v>
      </c>
      <c r="M27" s="7">
        <f t="shared" si="15"/>
        <v>99</v>
      </c>
      <c r="N27" s="7">
        <f t="shared" si="15"/>
        <v>124</v>
      </c>
      <c r="O27" s="7">
        <f t="shared" si="15"/>
        <v>164</v>
      </c>
      <c r="P27" s="7">
        <f t="shared" si="15"/>
        <v>170</v>
      </c>
      <c r="S27" s="6">
        <f t="shared" si="20"/>
        <v>-4.363636363636374</v>
      </c>
      <c r="T27" s="6">
        <f t="shared" si="21"/>
        <v>-16.454545454545496</v>
      </c>
      <c r="U27" s="6">
        <f t="shared" si="22"/>
        <v>-9.636363636363626</v>
      </c>
      <c r="V27" s="6">
        <f t="shared" si="23"/>
        <v>-2.1818181818181301</v>
      </c>
      <c r="W27" s="6">
        <f t="shared" si="24"/>
        <v>-5.2727272727272521</v>
      </c>
      <c r="X27" s="6">
        <f t="shared" si="25"/>
        <v>4.2727272727272521</v>
      </c>
      <c r="Z27" s="6">
        <f t="shared" si="17"/>
        <v>-5.6060606060606046</v>
      </c>
      <c r="AA27" s="6">
        <f t="shared" si="26"/>
        <v>-8.1590909090909065</v>
      </c>
      <c r="AB27" s="6">
        <f t="shared" si="27"/>
        <v>-3.7272727272726911</v>
      </c>
      <c r="AC27" s="6">
        <f t="shared" si="28"/>
        <v>4.2727272727272521</v>
      </c>
      <c r="AD27" s="7">
        <f t="shared" si="18"/>
        <v>4.2727272727272521</v>
      </c>
    </row>
    <row r="28" spans="1:30" x14ac:dyDescent="0.3">
      <c r="A28" s="2" t="str">
        <f t="shared" si="19"/>
        <v>Kamp Ryan</v>
      </c>
      <c r="B28" s="7">
        <f t="shared" si="14"/>
        <v>1</v>
      </c>
      <c r="C28" s="7">
        <f t="shared" si="14"/>
        <v>34</v>
      </c>
      <c r="D28" s="7">
        <f t="shared" si="14"/>
        <v>32</v>
      </c>
      <c r="E28" s="7">
        <f t="shared" si="14"/>
        <v>36</v>
      </c>
      <c r="F28" s="7">
        <f t="shared" si="14"/>
        <v>39</v>
      </c>
      <c r="G28" s="7">
        <f t="shared" si="14"/>
        <v>64</v>
      </c>
      <c r="H28" s="7">
        <f t="shared" si="14"/>
        <v>17</v>
      </c>
      <c r="I28" s="7"/>
      <c r="J28" s="7">
        <f t="shared" si="15"/>
        <v>1</v>
      </c>
      <c r="K28" s="7">
        <f t="shared" si="15"/>
        <v>35</v>
      </c>
      <c r="L28" s="7">
        <f t="shared" si="15"/>
        <v>67</v>
      </c>
      <c r="M28" s="7">
        <f t="shared" si="15"/>
        <v>103</v>
      </c>
      <c r="N28" s="7">
        <f t="shared" si="15"/>
        <v>135</v>
      </c>
      <c r="O28" s="7">
        <f t="shared" si="15"/>
        <v>199</v>
      </c>
      <c r="P28" s="7">
        <f t="shared" si="15"/>
        <v>216</v>
      </c>
      <c r="S28" s="6">
        <f t="shared" si="20"/>
        <v>-12.363636363636374</v>
      </c>
      <c r="T28" s="6">
        <f t="shared" si="21"/>
        <v>-7.4545454545454959</v>
      </c>
      <c r="U28" s="6">
        <f t="shared" si="22"/>
        <v>-13.636363636363626</v>
      </c>
      <c r="V28" s="6">
        <f t="shared" si="23"/>
        <v>-9.1818181818181301</v>
      </c>
      <c r="W28" s="6">
        <f t="shared" si="24"/>
        <v>-29.272727272727252</v>
      </c>
      <c r="X28" s="6">
        <f t="shared" si="25"/>
        <v>-6.7272727272727479</v>
      </c>
      <c r="Z28" s="6">
        <f t="shared" si="17"/>
        <v>-13.106060606060604</v>
      </c>
      <c r="AA28" s="6">
        <f t="shared" si="26"/>
        <v>-10.659090909090907</v>
      </c>
      <c r="AB28" s="6">
        <f t="shared" si="27"/>
        <v>-19.227272727272691</v>
      </c>
      <c r="AC28" s="6">
        <f t="shared" si="28"/>
        <v>-6.7272727272727479</v>
      </c>
      <c r="AD28" s="7">
        <f t="shared" si="18"/>
        <v>-6.7272727272727479</v>
      </c>
    </row>
    <row r="29" spans="1:30" x14ac:dyDescent="0.3">
      <c r="A29" s="2" t="str">
        <f t="shared" si="19"/>
        <v>Orts Lloret Felipe</v>
      </c>
      <c r="B29" s="7">
        <f t="shared" si="14"/>
        <v>1</v>
      </c>
      <c r="C29" s="7">
        <f t="shared" si="14"/>
        <v>40</v>
      </c>
      <c r="D29" s="7">
        <f t="shared" si="14"/>
        <v>40</v>
      </c>
      <c r="E29" s="7">
        <f t="shared" si="14"/>
        <v>32</v>
      </c>
      <c r="F29" s="7">
        <f t="shared" si="14"/>
        <v>46</v>
      </c>
      <c r="G29" s="7">
        <f t="shared" si="14"/>
        <v>58</v>
      </c>
      <c r="H29" s="7">
        <f t="shared" si="14"/>
        <v>36</v>
      </c>
      <c r="I29" s="7"/>
      <c r="J29" s="7">
        <f t="shared" si="15"/>
        <v>1</v>
      </c>
      <c r="K29" s="7">
        <f t="shared" si="15"/>
        <v>41</v>
      </c>
      <c r="L29" s="7">
        <f t="shared" si="15"/>
        <v>81</v>
      </c>
      <c r="M29" s="7">
        <f t="shared" si="15"/>
        <v>113</v>
      </c>
      <c r="N29" s="7">
        <f t="shared" si="15"/>
        <v>152</v>
      </c>
      <c r="O29" s="7">
        <f t="shared" si="15"/>
        <v>210</v>
      </c>
      <c r="P29" s="7">
        <f t="shared" si="15"/>
        <v>246</v>
      </c>
      <c r="S29" s="6">
        <f t="shared" si="20"/>
        <v>-18.363636363636374</v>
      </c>
      <c r="T29" s="6">
        <f t="shared" si="21"/>
        <v>-15.454545454545496</v>
      </c>
      <c r="U29" s="6">
        <f t="shared" si="22"/>
        <v>-9.636363636363626</v>
      </c>
      <c r="V29" s="6">
        <f t="shared" si="23"/>
        <v>-16.18181818181813</v>
      </c>
      <c r="W29" s="6">
        <f t="shared" si="24"/>
        <v>-23.272727272727252</v>
      </c>
      <c r="X29" s="6">
        <f t="shared" si="25"/>
        <v>-25.727272727272748</v>
      </c>
      <c r="Z29" s="6">
        <f t="shared" si="17"/>
        <v>-18.106060606060606</v>
      </c>
      <c r="AA29" s="6">
        <f t="shared" si="26"/>
        <v>-14.909090909090907</v>
      </c>
      <c r="AB29" s="6">
        <f t="shared" si="27"/>
        <v>-19.727272727272691</v>
      </c>
      <c r="AC29" s="6">
        <f t="shared" si="28"/>
        <v>-25.727272727272748</v>
      </c>
      <c r="AD29" s="7">
        <f t="shared" si="18"/>
        <v>-9.636363636363626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S6:Y16">
    <cfRule type="colorScale" priority="5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S19:X29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EFBE-061D-473B-936A-73999B052694}">
  <dimension ref="A2:AI269"/>
  <sheetViews>
    <sheetView topLeftCell="J1" workbookViewId="0">
      <selection activeCell="J1"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K2" si="0">AVERAGE(B$6:B$16)</f>
        <v>4.2727272727272725</v>
      </c>
      <c r="C2" s="5">
        <f t="shared" si="0"/>
        <v>418.27272727272725</v>
      </c>
      <c r="D2" s="5">
        <f t="shared" si="0"/>
        <v>418.18181818181819</v>
      </c>
      <c r="E2" s="5">
        <f t="shared" si="0"/>
        <v>424.45454545454544</v>
      </c>
      <c r="F2" s="5">
        <f t="shared" si="0"/>
        <v>428.18181818181819</v>
      </c>
      <c r="G2" s="5">
        <f t="shared" si="0"/>
        <v>430.54545454545456</v>
      </c>
      <c r="H2" s="5">
        <f t="shared" si="0"/>
        <v>432.63636363636363</v>
      </c>
      <c r="I2" s="5">
        <f t="shared" si="0"/>
        <v>436</v>
      </c>
      <c r="J2" s="5">
        <f t="shared" si="0"/>
        <v>436.72727272727275</v>
      </c>
      <c r="K2" s="5">
        <f t="shared" si="0"/>
        <v>444</v>
      </c>
    </row>
    <row r="3" spans="1:35" x14ac:dyDescent="0.3">
      <c r="B3" s="5">
        <f>STDEV(B$6:B$16)</f>
        <v>0.46709936649691436</v>
      </c>
      <c r="C3" s="5">
        <f t="shared" ref="C3:K3" si="1">STDEV(C$6:C$16)</f>
        <v>9.4772454763070169</v>
      </c>
      <c r="D3" s="5">
        <f t="shared" si="1"/>
        <v>8.2440060870693426</v>
      </c>
      <c r="E3" s="5">
        <f t="shared" si="1"/>
        <v>9.842394387176693</v>
      </c>
      <c r="F3" s="5">
        <f t="shared" si="1"/>
        <v>13.181943573071322</v>
      </c>
      <c r="G3" s="5">
        <f t="shared" si="1"/>
        <v>12.816892262663647</v>
      </c>
      <c r="H3" s="5">
        <f t="shared" si="1"/>
        <v>11.868215765419226</v>
      </c>
      <c r="I3" s="5">
        <f t="shared" si="1"/>
        <v>12.876334882255899</v>
      </c>
      <c r="J3" s="5">
        <f t="shared" si="1"/>
        <v>20.866676348143748</v>
      </c>
      <c r="K3" s="5">
        <f t="shared" si="1"/>
        <v>18.428239199663111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0</v>
      </c>
      <c r="B6" s="6">
        <v>4</v>
      </c>
      <c r="C6" s="6">
        <v>415</v>
      </c>
      <c r="D6" s="6">
        <v>406</v>
      </c>
      <c r="E6" s="6">
        <v>415</v>
      </c>
      <c r="F6" s="6">
        <v>413</v>
      </c>
      <c r="G6" s="6">
        <v>408</v>
      </c>
      <c r="H6" s="6">
        <v>418</v>
      </c>
      <c r="I6" s="6">
        <v>419</v>
      </c>
      <c r="J6" s="6">
        <v>424</v>
      </c>
      <c r="K6" s="6">
        <v>441</v>
      </c>
      <c r="L6" s="7">
        <f>SUM($B6:B6)</f>
        <v>4</v>
      </c>
      <c r="M6" s="7">
        <f>SUM($B6:C6)</f>
        <v>419</v>
      </c>
      <c r="N6" s="7">
        <f>SUM($B6:D6)</f>
        <v>825</v>
      </c>
      <c r="O6" s="7">
        <f>SUM($B6:E6)</f>
        <v>1240</v>
      </c>
      <c r="P6" s="7">
        <f>SUM($B6:F6)</f>
        <v>1653</v>
      </c>
      <c r="Q6" s="7">
        <f>SUM($B6:G6)</f>
        <v>2061</v>
      </c>
      <c r="R6" s="7">
        <f>SUM($B6:H6)</f>
        <v>2479</v>
      </c>
      <c r="S6" s="7">
        <f>SUM($B6:I6)</f>
        <v>2898</v>
      </c>
      <c r="T6" s="7">
        <f>SUM($B6:J6)</f>
        <v>3322</v>
      </c>
      <c r="U6" s="7">
        <f>SUM($B6:K6)</f>
        <v>3763</v>
      </c>
      <c r="V6" s="5">
        <f t="shared" ref="V6:AD6" si="2">(C$2-C6)/C$3</f>
        <v>0.34532473395450453</v>
      </c>
      <c r="W6" s="5">
        <f t="shared" si="2"/>
        <v>1.4776575918503105</v>
      </c>
      <c r="X6" s="5">
        <f t="shared" si="2"/>
        <v>0.96059404679652249</v>
      </c>
      <c r="Y6" s="5">
        <f t="shared" si="2"/>
        <v>1.1517131823286135</v>
      </c>
      <c r="Z6" s="5">
        <f t="shared" si="2"/>
        <v>1.7590422142449291</v>
      </c>
      <c r="AA6" s="5">
        <f t="shared" si="2"/>
        <v>1.2332404403204427</v>
      </c>
      <c r="AB6" s="5">
        <f t="shared" si="2"/>
        <v>1.32025146561128</v>
      </c>
      <c r="AC6" s="5">
        <f t="shared" si="2"/>
        <v>0.60993291480293343</v>
      </c>
      <c r="AD6" s="5">
        <f t="shared" si="2"/>
        <v>0.16279363250585782</v>
      </c>
      <c r="AE6" s="5">
        <f>AVERAGE(V6:AD6)</f>
        <v>1.0022833580461548</v>
      </c>
      <c r="AF6" s="5">
        <f>AVERAGE(V6:Y6)</f>
        <v>0.98382238873248773</v>
      </c>
      <c r="AG6" s="5">
        <f>AVERAGE(Z6:AB6)</f>
        <v>1.4375113733922174</v>
      </c>
      <c r="AH6" s="5">
        <f>AVERAGE(AC6:AD6)</f>
        <v>0.3863632736543956</v>
      </c>
      <c r="AI6" s="8">
        <f>MAX(V6:AD6)</f>
        <v>1.7590422142449291</v>
      </c>
    </row>
    <row r="7" spans="1:35" x14ac:dyDescent="0.3">
      <c r="A7" t="s">
        <v>4</v>
      </c>
      <c r="B7" s="6">
        <v>4</v>
      </c>
      <c r="C7" s="6">
        <v>407</v>
      </c>
      <c r="D7" s="6">
        <v>413</v>
      </c>
      <c r="E7" s="6">
        <v>415</v>
      </c>
      <c r="F7" s="6">
        <v>414</v>
      </c>
      <c r="G7" s="6">
        <v>420</v>
      </c>
      <c r="H7" s="6">
        <v>421</v>
      </c>
      <c r="I7" s="6">
        <v>424</v>
      </c>
      <c r="J7" s="6">
        <v>424</v>
      </c>
      <c r="K7" s="6">
        <v>432</v>
      </c>
      <c r="L7" s="7">
        <f>SUM($B7:B7)</f>
        <v>4</v>
      </c>
      <c r="M7" s="7">
        <f>SUM($B7:C7)</f>
        <v>411</v>
      </c>
      <c r="N7" s="7">
        <f>SUM($B7:D7)</f>
        <v>824</v>
      </c>
      <c r="O7" s="7">
        <f>SUM($B7:E7)</f>
        <v>1239</v>
      </c>
      <c r="P7" s="7">
        <f>SUM($B7:F7)</f>
        <v>1653</v>
      </c>
      <c r="Q7" s="7">
        <f>SUM($B7:G7)</f>
        <v>2073</v>
      </c>
      <c r="R7" s="7">
        <f>SUM($B7:H7)</f>
        <v>2494</v>
      </c>
      <c r="S7" s="7">
        <f>SUM($B7:I7)</f>
        <v>2918</v>
      </c>
      <c r="T7" s="7">
        <f>SUM($B7:J7)</f>
        <v>3342</v>
      </c>
      <c r="U7" s="7">
        <f>SUM($B7:K7)</f>
        <v>3774</v>
      </c>
      <c r="V7" s="5">
        <f t="shared" ref="V7:V16" si="3">(C$2-C7)/C$3</f>
        <v>1.1894518613988543</v>
      </c>
      <c r="W7" s="5">
        <f t="shared" ref="W7:W16" si="4">(D$2-D7)/D$3</f>
        <v>0.62855584130946085</v>
      </c>
      <c r="X7" s="5">
        <f t="shared" ref="X7:X16" si="5">(E$2-E7)/E$3</f>
        <v>0.96059404679652249</v>
      </c>
      <c r="Y7" s="5">
        <f t="shared" ref="Y7:Y16" si="6">(F$2-F7)/F$3</f>
        <v>1.0758518349896031</v>
      </c>
      <c r="Z7" s="5">
        <f t="shared" ref="Z7:Z16" si="7">(G$2-G7)/G$3</f>
        <v>0.82277780988875782</v>
      </c>
      <c r="AA7" s="5">
        <f t="shared" ref="AA7:AA16" si="8">(H$2-H7)/H$3</f>
        <v>0.98046444944730826</v>
      </c>
      <c r="AB7" s="5">
        <f t="shared" ref="AB7:AB16" si="9">(I$2-I7)/I$3</f>
        <v>0.93194221101972718</v>
      </c>
      <c r="AC7" s="5">
        <f t="shared" ref="AC7:AC16" si="10">(J$2-J7)/J$3</f>
        <v>0.60993291480293343</v>
      </c>
      <c r="AD7" s="5">
        <f t="shared" ref="AD7:AD16" si="11">(K$2-K7)/K$3</f>
        <v>0.65117453002343129</v>
      </c>
      <c r="AE7" s="5">
        <f t="shared" ref="AE7:AE16" si="12">AVERAGE(V7:AD7)</f>
        <v>0.87230505551962212</v>
      </c>
      <c r="AF7" s="5">
        <f t="shared" ref="AF7:AF16" si="13">AVERAGE(V7:Y7)</f>
        <v>0.96361339612361019</v>
      </c>
      <c r="AG7" s="5">
        <f t="shared" ref="AG7:AG16" si="14">AVERAGE(Z7:AB7)</f>
        <v>0.91172815678526442</v>
      </c>
      <c r="AH7" s="5">
        <f t="shared" ref="AH7:AH16" si="15">AVERAGE(AC7:AD7)</f>
        <v>0.6305537224131823</v>
      </c>
      <c r="AI7" s="8">
        <f t="shared" ref="AI7:AI16" si="16">MAX(V7:AD7)</f>
        <v>1.1894518613988543</v>
      </c>
    </row>
    <row r="8" spans="1:35" x14ac:dyDescent="0.3">
      <c r="A8" t="s">
        <v>2</v>
      </c>
      <c r="B8" s="6">
        <v>4</v>
      </c>
      <c r="C8" s="6">
        <v>412</v>
      </c>
      <c r="D8" s="6">
        <v>408</v>
      </c>
      <c r="E8" s="6">
        <v>416</v>
      </c>
      <c r="F8" s="6">
        <v>423</v>
      </c>
      <c r="G8" s="6">
        <v>429</v>
      </c>
      <c r="H8" s="6">
        <v>429</v>
      </c>
      <c r="I8" s="6">
        <v>427</v>
      </c>
      <c r="J8" s="6">
        <v>421</v>
      </c>
      <c r="K8" s="6">
        <v>415</v>
      </c>
      <c r="L8" s="7">
        <f>SUM($B8:B8)</f>
        <v>4</v>
      </c>
      <c r="M8" s="7">
        <f>SUM($B8:C8)</f>
        <v>416</v>
      </c>
      <c r="N8" s="7">
        <f>SUM($B8:D8)</f>
        <v>824</v>
      </c>
      <c r="O8" s="7">
        <f>SUM($B8:E8)</f>
        <v>1240</v>
      </c>
      <c r="P8" s="7">
        <f>SUM($B8:F8)</f>
        <v>1663</v>
      </c>
      <c r="Q8" s="7">
        <f>SUM($B8:G8)</f>
        <v>2092</v>
      </c>
      <c r="R8" s="7">
        <f>SUM($B8:H8)</f>
        <v>2521</v>
      </c>
      <c r="S8" s="7">
        <f>SUM($B8:I8)</f>
        <v>2948</v>
      </c>
      <c r="T8" s="7">
        <f>SUM($B8:J8)</f>
        <v>3369</v>
      </c>
      <c r="U8" s="7">
        <f>SUM($B8:K8)</f>
        <v>3784</v>
      </c>
      <c r="V8" s="5">
        <f t="shared" si="3"/>
        <v>0.66187240674613568</v>
      </c>
      <c r="W8" s="5">
        <f t="shared" si="4"/>
        <v>1.2350570916957821</v>
      </c>
      <c r="X8" s="5">
        <f t="shared" si="5"/>
        <v>0.85899275338535175</v>
      </c>
      <c r="Y8" s="5">
        <f t="shared" si="6"/>
        <v>0.39309970893850904</v>
      </c>
      <c r="Z8" s="5">
        <f t="shared" si="7"/>
        <v>0.12057950662162933</v>
      </c>
      <c r="AA8" s="5">
        <f t="shared" si="8"/>
        <v>0.30639514045228322</v>
      </c>
      <c r="AB8" s="5">
        <f t="shared" si="9"/>
        <v>0.69895665826479536</v>
      </c>
      <c r="AC8" s="5">
        <f t="shared" si="10"/>
        <v>0.75370281614933898</v>
      </c>
      <c r="AD8" s="5">
        <f t="shared" si="11"/>
        <v>1.573671780889959</v>
      </c>
      <c r="AE8" s="5">
        <f t="shared" si="12"/>
        <v>0.73359198479375387</v>
      </c>
      <c r="AF8" s="5">
        <f t="shared" si="13"/>
        <v>0.7872554901914447</v>
      </c>
      <c r="AG8" s="5">
        <f t="shared" si="14"/>
        <v>0.37531043511290263</v>
      </c>
      <c r="AH8" s="5">
        <f t="shared" si="15"/>
        <v>1.1636872985196489</v>
      </c>
      <c r="AI8" s="8">
        <f t="shared" si="16"/>
        <v>1.573671780889959</v>
      </c>
    </row>
    <row r="9" spans="1:35" x14ac:dyDescent="0.3">
      <c r="A9" t="s">
        <v>9</v>
      </c>
      <c r="B9" s="6">
        <v>4</v>
      </c>
      <c r="C9" s="6">
        <v>407</v>
      </c>
      <c r="D9" s="6">
        <v>413</v>
      </c>
      <c r="E9" s="6">
        <v>416</v>
      </c>
      <c r="F9" s="6">
        <v>413</v>
      </c>
      <c r="G9" s="6">
        <v>421</v>
      </c>
      <c r="H9" s="6">
        <v>421</v>
      </c>
      <c r="I9" s="6">
        <v>462</v>
      </c>
      <c r="J9" s="6">
        <v>416</v>
      </c>
      <c r="K9" s="6">
        <v>414</v>
      </c>
      <c r="L9" s="7">
        <f>SUM($B9:B9)</f>
        <v>4</v>
      </c>
      <c r="M9" s="7">
        <f>SUM($B9:C9)</f>
        <v>411</v>
      </c>
      <c r="N9" s="7">
        <f>SUM($B9:D9)</f>
        <v>824</v>
      </c>
      <c r="O9" s="7">
        <f>SUM($B9:E9)</f>
        <v>1240</v>
      </c>
      <c r="P9" s="7">
        <f>SUM($B9:F9)</f>
        <v>1653</v>
      </c>
      <c r="Q9" s="7">
        <f>SUM($B9:G9)</f>
        <v>2074</v>
      </c>
      <c r="R9" s="7">
        <f>SUM($B9:H9)</f>
        <v>2495</v>
      </c>
      <c r="S9" s="7">
        <f>SUM($B9:I9)</f>
        <v>2957</v>
      </c>
      <c r="T9" s="7">
        <f>SUM($B9:J9)</f>
        <v>3373</v>
      </c>
      <c r="U9" s="7">
        <f>SUM($B9:K9)</f>
        <v>3787</v>
      </c>
      <c r="V9" s="5">
        <f t="shared" si="3"/>
        <v>1.1894518613988543</v>
      </c>
      <c r="W9" s="5">
        <f t="shared" si="4"/>
        <v>0.62855584130946085</v>
      </c>
      <c r="X9" s="5">
        <f t="shared" si="5"/>
        <v>0.85899275338535175</v>
      </c>
      <c r="Y9" s="5">
        <f t="shared" si="6"/>
        <v>1.1517131823286135</v>
      </c>
      <c r="Z9" s="5">
        <f t="shared" si="7"/>
        <v>0.74475577619241018</v>
      </c>
      <c r="AA9" s="5">
        <f t="shared" si="8"/>
        <v>0.98046444944730826</v>
      </c>
      <c r="AB9" s="5">
        <f t="shared" si="9"/>
        <v>-2.0192081238760755</v>
      </c>
      <c r="AC9" s="5">
        <f t="shared" si="10"/>
        <v>0.99331931839334819</v>
      </c>
      <c r="AD9" s="5">
        <f t="shared" si="11"/>
        <v>1.6279363250585783</v>
      </c>
      <c r="AE9" s="5">
        <f t="shared" si="12"/>
        <v>0.68399793151531663</v>
      </c>
      <c r="AF9" s="5">
        <f t="shared" si="13"/>
        <v>0.9571784096055701</v>
      </c>
      <c r="AG9" s="5">
        <f t="shared" si="14"/>
        <v>-9.799596607878569E-2</v>
      </c>
      <c r="AH9" s="5">
        <f t="shared" si="15"/>
        <v>1.3106278217259633</v>
      </c>
      <c r="AI9" s="8">
        <f t="shared" si="16"/>
        <v>1.6279363250585783</v>
      </c>
    </row>
    <row r="10" spans="1:35" x14ac:dyDescent="0.3">
      <c r="A10" s="2" t="s">
        <v>7</v>
      </c>
      <c r="B10" s="6">
        <v>4</v>
      </c>
      <c r="C10" s="6">
        <v>412</v>
      </c>
      <c r="D10" s="6">
        <v>413</v>
      </c>
      <c r="E10" s="6">
        <v>419</v>
      </c>
      <c r="F10" s="6">
        <v>426</v>
      </c>
      <c r="G10" s="6">
        <v>423</v>
      </c>
      <c r="H10" s="6">
        <v>432</v>
      </c>
      <c r="I10" s="6">
        <v>427</v>
      </c>
      <c r="J10" s="6">
        <v>420</v>
      </c>
      <c r="K10" s="6">
        <v>460</v>
      </c>
      <c r="L10" s="7">
        <f>SUM($B10:B10)</f>
        <v>4</v>
      </c>
      <c r="M10" s="7">
        <f>SUM($B10:C10)</f>
        <v>416</v>
      </c>
      <c r="N10" s="7">
        <f>SUM($B10:D10)</f>
        <v>829</v>
      </c>
      <c r="O10" s="7">
        <f>SUM($B10:E10)</f>
        <v>1248</v>
      </c>
      <c r="P10" s="7">
        <f>SUM($B10:F10)</f>
        <v>1674</v>
      </c>
      <c r="Q10" s="7">
        <f>SUM($B10:G10)</f>
        <v>2097</v>
      </c>
      <c r="R10" s="7">
        <f>SUM($B10:H10)</f>
        <v>2529</v>
      </c>
      <c r="S10" s="7">
        <f>SUM($B10:I10)</f>
        <v>2956</v>
      </c>
      <c r="T10" s="7">
        <f>SUM($B10:J10)</f>
        <v>3376</v>
      </c>
      <c r="U10" s="7">
        <f>SUM($B10:K10)</f>
        <v>3836</v>
      </c>
      <c r="V10" s="5">
        <f t="shared" si="3"/>
        <v>0.66187240674613568</v>
      </c>
      <c r="W10" s="5">
        <f t="shared" si="4"/>
        <v>0.62855584130946085</v>
      </c>
      <c r="X10" s="5">
        <f t="shared" si="5"/>
        <v>0.55418887315183929</v>
      </c>
      <c r="Y10" s="5">
        <f t="shared" si="6"/>
        <v>0.16551566692147773</v>
      </c>
      <c r="Z10" s="5">
        <f t="shared" si="7"/>
        <v>0.58871170879971502</v>
      </c>
      <c r="AA10" s="5">
        <f t="shared" si="8"/>
        <v>5.3619149579148852E-2</v>
      </c>
      <c r="AB10" s="5">
        <f t="shared" si="9"/>
        <v>0.69895665826479536</v>
      </c>
      <c r="AC10" s="5">
        <f t="shared" si="10"/>
        <v>0.80162611659814087</v>
      </c>
      <c r="AD10" s="5">
        <f t="shared" si="11"/>
        <v>-0.86823270669790842</v>
      </c>
      <c r="AE10" s="5">
        <f t="shared" si="12"/>
        <v>0.36497930163031161</v>
      </c>
      <c r="AF10" s="5">
        <f t="shared" si="13"/>
        <v>0.50253319703222832</v>
      </c>
      <c r="AG10" s="5">
        <f t="shared" si="14"/>
        <v>0.44709583888121979</v>
      </c>
      <c r="AH10" s="5">
        <f t="shared" si="15"/>
        <v>-3.3303295049883774E-2</v>
      </c>
      <c r="AI10" s="8">
        <f t="shared" si="16"/>
        <v>0.80162611659814087</v>
      </c>
    </row>
    <row r="11" spans="1:35" x14ac:dyDescent="0.3">
      <c r="A11" s="2" t="s">
        <v>25</v>
      </c>
      <c r="B11" s="6">
        <v>4</v>
      </c>
      <c r="C11" s="6">
        <v>418</v>
      </c>
      <c r="D11" s="6">
        <v>417</v>
      </c>
      <c r="E11" s="6">
        <v>422</v>
      </c>
      <c r="F11" s="6">
        <v>425</v>
      </c>
      <c r="G11" s="6">
        <v>429</v>
      </c>
      <c r="H11" s="6">
        <v>424</v>
      </c>
      <c r="I11" s="6">
        <v>427</v>
      </c>
      <c r="J11" s="6">
        <v>430</v>
      </c>
      <c r="K11" s="6">
        <v>450</v>
      </c>
      <c r="L11" s="7">
        <f>SUM($B11:B11)</f>
        <v>4</v>
      </c>
      <c r="M11" s="7">
        <f>SUM($B11:C11)</f>
        <v>422</v>
      </c>
      <c r="N11" s="7">
        <f>SUM($B11:D11)</f>
        <v>839</v>
      </c>
      <c r="O11" s="7">
        <f>SUM($B11:E11)</f>
        <v>1261</v>
      </c>
      <c r="P11" s="7">
        <f>SUM($B11:F11)</f>
        <v>1686</v>
      </c>
      <c r="Q11" s="7">
        <f>SUM($B11:G11)</f>
        <v>2115</v>
      </c>
      <c r="R11" s="7">
        <f>SUM($B11:H11)</f>
        <v>2539</v>
      </c>
      <c r="S11" s="7">
        <f>SUM($B11:I11)</f>
        <v>2966</v>
      </c>
      <c r="T11" s="7">
        <f>SUM($B11:J11)</f>
        <v>3396</v>
      </c>
      <c r="U11" s="7">
        <f>SUM($B11:K11)</f>
        <v>3846</v>
      </c>
      <c r="V11" s="5">
        <f t="shared" si="3"/>
        <v>2.8777061162873378E-2</v>
      </c>
      <c r="W11" s="5">
        <f t="shared" si="4"/>
        <v>0.14335484100040383</v>
      </c>
      <c r="X11" s="5">
        <f t="shared" si="5"/>
        <v>0.2493849929183268</v>
      </c>
      <c r="Y11" s="5">
        <f t="shared" si="6"/>
        <v>0.24137701426048816</v>
      </c>
      <c r="Z11" s="5">
        <f t="shared" si="7"/>
        <v>0.12057950662162933</v>
      </c>
      <c r="AA11" s="5">
        <f t="shared" si="8"/>
        <v>0.72768845857417386</v>
      </c>
      <c r="AB11" s="5">
        <f t="shared" si="9"/>
        <v>0.69895665826479536</v>
      </c>
      <c r="AC11" s="5">
        <f t="shared" si="10"/>
        <v>0.32239311211012245</v>
      </c>
      <c r="AD11" s="5">
        <f t="shared" si="11"/>
        <v>-0.32558726501171564</v>
      </c>
      <c r="AE11" s="5">
        <f t="shared" si="12"/>
        <v>0.24521381998901084</v>
      </c>
      <c r="AF11" s="5">
        <f t="shared" si="13"/>
        <v>0.16572347733552303</v>
      </c>
      <c r="AG11" s="5">
        <f t="shared" si="14"/>
        <v>0.51574154115353288</v>
      </c>
      <c r="AH11" s="5">
        <f t="shared" si="15"/>
        <v>-1.5970764507965973E-3</v>
      </c>
      <c r="AI11" s="8">
        <f t="shared" si="16"/>
        <v>0.72768845857417386</v>
      </c>
    </row>
    <row r="12" spans="1:35" x14ac:dyDescent="0.3">
      <c r="A12" s="2" t="s">
        <v>11</v>
      </c>
      <c r="B12" s="6">
        <v>4</v>
      </c>
      <c r="C12" s="6">
        <v>412</v>
      </c>
      <c r="D12" s="6">
        <v>422</v>
      </c>
      <c r="E12" s="6">
        <v>420</v>
      </c>
      <c r="F12" s="6">
        <v>425</v>
      </c>
      <c r="G12" s="6">
        <v>430</v>
      </c>
      <c r="H12" s="6">
        <v>430</v>
      </c>
      <c r="I12" s="6">
        <v>436</v>
      </c>
      <c r="J12" s="6">
        <v>438</v>
      </c>
      <c r="K12" s="6">
        <v>464</v>
      </c>
      <c r="L12" s="7">
        <f>SUM($B12:B12)</f>
        <v>4</v>
      </c>
      <c r="M12" s="7">
        <f>SUM($B12:C12)</f>
        <v>416</v>
      </c>
      <c r="N12" s="7">
        <f>SUM($B12:D12)</f>
        <v>838</v>
      </c>
      <c r="O12" s="7">
        <f>SUM($B12:E12)</f>
        <v>1258</v>
      </c>
      <c r="P12" s="7">
        <f>SUM($B12:F12)</f>
        <v>1683</v>
      </c>
      <c r="Q12" s="7">
        <f>SUM($B12:G12)</f>
        <v>2113</v>
      </c>
      <c r="R12" s="7">
        <f>SUM($B12:H12)</f>
        <v>2543</v>
      </c>
      <c r="S12" s="7">
        <f>SUM($B12:I12)</f>
        <v>2979</v>
      </c>
      <c r="T12" s="7">
        <f>SUM($B12:J12)</f>
        <v>3417</v>
      </c>
      <c r="U12" s="7">
        <f>SUM($B12:K12)</f>
        <v>3881</v>
      </c>
      <c r="V12" s="5">
        <f t="shared" si="3"/>
        <v>0.66187240674613568</v>
      </c>
      <c r="W12" s="5">
        <f t="shared" si="4"/>
        <v>-0.46314640938591745</v>
      </c>
      <c r="X12" s="5">
        <f t="shared" si="5"/>
        <v>0.45258757974066843</v>
      </c>
      <c r="Y12" s="5">
        <f t="shared" si="6"/>
        <v>0.24137701426048816</v>
      </c>
      <c r="Z12" s="5">
        <f t="shared" si="7"/>
        <v>4.2557472925281725E-2</v>
      </c>
      <c r="AA12" s="5">
        <f t="shared" si="8"/>
        <v>0.2221364768279051</v>
      </c>
      <c r="AB12" s="5">
        <f t="shared" si="9"/>
        <v>0</v>
      </c>
      <c r="AC12" s="5">
        <f t="shared" si="10"/>
        <v>-6.0993291480292255E-2</v>
      </c>
      <c r="AD12" s="5">
        <f t="shared" si="11"/>
        <v>-1.0852908833723856</v>
      </c>
      <c r="AE12" s="5">
        <f t="shared" si="12"/>
        <v>1.2333740290982023E-3</v>
      </c>
      <c r="AF12" s="5">
        <f t="shared" si="13"/>
        <v>0.22317264784034371</v>
      </c>
      <c r="AG12" s="5">
        <f t="shared" si="14"/>
        <v>8.8231316584395605E-2</v>
      </c>
      <c r="AH12" s="5">
        <f t="shared" si="15"/>
        <v>-0.57314208742633888</v>
      </c>
      <c r="AI12" s="8">
        <f t="shared" si="16"/>
        <v>0.66187240674613568</v>
      </c>
    </row>
    <row r="13" spans="1:35" x14ac:dyDescent="0.3">
      <c r="A13" s="2" t="s">
        <v>20</v>
      </c>
      <c r="B13" s="6">
        <v>5</v>
      </c>
      <c r="C13" s="6">
        <v>431</v>
      </c>
      <c r="D13" s="6">
        <v>424</v>
      </c>
      <c r="E13" s="6">
        <v>439</v>
      </c>
      <c r="F13" s="6">
        <v>438</v>
      </c>
      <c r="G13" s="6">
        <v>439</v>
      </c>
      <c r="H13" s="6">
        <v>455</v>
      </c>
      <c r="I13" s="6">
        <v>439</v>
      </c>
      <c r="J13" s="6">
        <v>438</v>
      </c>
      <c r="K13" s="6">
        <v>434</v>
      </c>
      <c r="L13" s="7">
        <f>SUM($B13:B13)</f>
        <v>5</v>
      </c>
      <c r="M13" s="7">
        <f>SUM($B13:C13)</f>
        <v>436</v>
      </c>
      <c r="N13" s="7">
        <f>SUM($B13:D13)</f>
        <v>860</v>
      </c>
      <c r="O13" s="7">
        <f>SUM($B13:E13)</f>
        <v>1299</v>
      </c>
      <c r="P13" s="7">
        <f>SUM($B13:F13)</f>
        <v>1737</v>
      </c>
      <c r="Q13" s="7">
        <f>SUM($B13:G13)</f>
        <v>2176</v>
      </c>
      <c r="R13" s="7">
        <f>SUM($B13:H13)</f>
        <v>2631</v>
      </c>
      <c r="S13" s="7">
        <f>SUM($B13:I13)</f>
        <v>3070</v>
      </c>
      <c r="T13" s="7">
        <f>SUM($B13:J13)</f>
        <v>3508</v>
      </c>
      <c r="U13" s="7">
        <f>SUM($B13:K13)</f>
        <v>3942</v>
      </c>
      <c r="V13" s="5">
        <f t="shared" si="3"/>
        <v>-1.3429295209341949</v>
      </c>
      <c r="W13" s="5">
        <f t="shared" si="4"/>
        <v>-0.70574690954044594</v>
      </c>
      <c r="X13" s="5">
        <f t="shared" si="5"/>
        <v>-1.4778369950715771</v>
      </c>
      <c r="Y13" s="5">
        <f t="shared" si="6"/>
        <v>-0.74482050114664766</v>
      </c>
      <c r="Z13" s="5">
        <f t="shared" si="7"/>
        <v>-0.65964083034184673</v>
      </c>
      <c r="AA13" s="5">
        <f t="shared" si="8"/>
        <v>-1.8843301137815482</v>
      </c>
      <c r="AB13" s="5">
        <f t="shared" si="9"/>
        <v>-0.2329855527549318</v>
      </c>
      <c r="AC13" s="5">
        <f t="shared" si="10"/>
        <v>-6.0993291480292255E-2</v>
      </c>
      <c r="AD13" s="5">
        <f t="shared" si="11"/>
        <v>0.54264544168619278</v>
      </c>
      <c r="AE13" s="5">
        <f t="shared" si="12"/>
        <v>-0.72962647481836573</v>
      </c>
      <c r="AF13" s="5">
        <f t="shared" si="13"/>
        <v>-1.0678334816732165</v>
      </c>
      <c r="AG13" s="5">
        <f t="shared" si="14"/>
        <v>-0.92565216562610886</v>
      </c>
      <c r="AH13" s="5">
        <f t="shared" si="15"/>
        <v>0.24082607510295026</v>
      </c>
      <c r="AI13" s="8">
        <f t="shared" si="16"/>
        <v>0.54264544168619278</v>
      </c>
    </row>
    <row r="14" spans="1:35" x14ac:dyDescent="0.3">
      <c r="A14" s="2" t="s">
        <v>18</v>
      </c>
      <c r="B14" s="6">
        <v>5</v>
      </c>
      <c r="C14" s="6">
        <v>427</v>
      </c>
      <c r="D14" s="6">
        <v>428</v>
      </c>
      <c r="E14" s="6">
        <v>437</v>
      </c>
      <c r="F14" s="6">
        <v>444</v>
      </c>
      <c r="G14" s="6">
        <v>438</v>
      </c>
      <c r="H14" s="6">
        <v>442</v>
      </c>
      <c r="I14" s="6">
        <v>442</v>
      </c>
      <c r="J14" s="6">
        <v>461</v>
      </c>
      <c r="K14" s="6">
        <v>453</v>
      </c>
      <c r="L14" s="7">
        <f>SUM($B14:B14)</f>
        <v>5</v>
      </c>
      <c r="M14" s="7">
        <f>SUM($B14:C14)</f>
        <v>432</v>
      </c>
      <c r="N14" s="7">
        <f>SUM($B14:D14)</f>
        <v>860</v>
      </c>
      <c r="O14" s="7">
        <f>SUM($B14:E14)</f>
        <v>1297</v>
      </c>
      <c r="P14" s="7">
        <f>SUM($B14:F14)</f>
        <v>1741</v>
      </c>
      <c r="Q14" s="7">
        <f>SUM($B14:G14)</f>
        <v>2179</v>
      </c>
      <c r="R14" s="7">
        <f>SUM($B14:H14)</f>
        <v>2621</v>
      </c>
      <c r="S14" s="7">
        <f>SUM($B14:I14)</f>
        <v>3063</v>
      </c>
      <c r="T14" s="7">
        <f>SUM($B14:J14)</f>
        <v>3524</v>
      </c>
      <c r="U14" s="7">
        <f>SUM($B14:K14)</f>
        <v>3977</v>
      </c>
      <c r="V14" s="5">
        <f t="shared" si="3"/>
        <v>-0.92086595721202003</v>
      </c>
      <c r="W14" s="5">
        <f t="shared" si="4"/>
        <v>-1.1909479098495031</v>
      </c>
      <c r="X14" s="5">
        <f t="shared" si="5"/>
        <v>-1.2746344082492356</v>
      </c>
      <c r="Y14" s="5">
        <f t="shared" si="6"/>
        <v>-1.1999885851807104</v>
      </c>
      <c r="Z14" s="5">
        <f t="shared" si="7"/>
        <v>-0.5816187966454992</v>
      </c>
      <c r="AA14" s="5">
        <f t="shared" si="8"/>
        <v>-0.78896748666463246</v>
      </c>
      <c r="AB14" s="5">
        <f t="shared" si="9"/>
        <v>-0.46597110550986359</v>
      </c>
      <c r="AC14" s="5">
        <f t="shared" si="10"/>
        <v>-1.1632292018027346</v>
      </c>
      <c r="AD14" s="5">
        <f t="shared" si="11"/>
        <v>-0.48838089751757346</v>
      </c>
      <c r="AE14" s="5">
        <f t="shared" si="12"/>
        <v>-0.89717826095908593</v>
      </c>
      <c r="AF14" s="5">
        <f t="shared" si="13"/>
        <v>-1.1466092151228673</v>
      </c>
      <c r="AG14" s="5">
        <f t="shared" si="14"/>
        <v>-0.61218579627333181</v>
      </c>
      <c r="AH14" s="5">
        <f t="shared" si="15"/>
        <v>-0.825805049660154</v>
      </c>
      <c r="AI14" s="8">
        <f t="shared" si="16"/>
        <v>-0.46597110550986359</v>
      </c>
    </row>
    <row r="15" spans="1:35" x14ac:dyDescent="0.3">
      <c r="A15" s="2" t="s">
        <v>24</v>
      </c>
      <c r="B15" s="6">
        <v>4</v>
      </c>
      <c r="C15" s="6">
        <v>429</v>
      </c>
      <c r="D15" s="6">
        <v>430</v>
      </c>
      <c r="E15" s="6">
        <v>435</v>
      </c>
      <c r="F15" s="6">
        <v>453</v>
      </c>
      <c r="G15" s="6">
        <v>453</v>
      </c>
      <c r="H15" s="6">
        <v>445</v>
      </c>
      <c r="I15" s="6">
        <v>451</v>
      </c>
      <c r="J15" s="6">
        <v>447</v>
      </c>
      <c r="K15" s="6">
        <v>454</v>
      </c>
      <c r="L15" s="7">
        <f>SUM($B15:B15)</f>
        <v>4</v>
      </c>
      <c r="M15" s="7">
        <f>SUM($B15:C15)</f>
        <v>433</v>
      </c>
      <c r="N15" s="7">
        <f>SUM($B15:D15)</f>
        <v>863</v>
      </c>
      <c r="O15" s="7">
        <f>SUM($B15:E15)</f>
        <v>1298</v>
      </c>
      <c r="P15" s="7">
        <f>SUM($B15:F15)</f>
        <v>1751</v>
      </c>
      <c r="Q15" s="7">
        <f>SUM($B15:G15)</f>
        <v>2204</v>
      </c>
      <c r="R15" s="7">
        <f>SUM($B15:H15)</f>
        <v>2649</v>
      </c>
      <c r="S15" s="7">
        <f>SUM($B15:I15)</f>
        <v>3100</v>
      </c>
      <c r="T15" s="7">
        <f>SUM($B15:J15)</f>
        <v>3547</v>
      </c>
      <c r="U15" s="7">
        <f>SUM($B15:K15)</f>
        <v>4001</v>
      </c>
      <c r="V15" s="5">
        <f t="shared" si="3"/>
        <v>-1.1318977390731075</v>
      </c>
      <c r="W15" s="5">
        <f t="shared" si="4"/>
        <v>-1.4335484100040314</v>
      </c>
      <c r="X15" s="5">
        <f t="shared" si="5"/>
        <v>-1.0714318214268939</v>
      </c>
      <c r="Y15" s="5">
        <f t="shared" si="6"/>
        <v>-1.8827407112318042</v>
      </c>
      <c r="Z15" s="5">
        <f t="shared" si="7"/>
        <v>-1.7519493020907133</v>
      </c>
      <c r="AA15" s="5">
        <f t="shared" si="8"/>
        <v>-1.041743477537767</v>
      </c>
      <c r="AB15" s="5">
        <f t="shared" si="9"/>
        <v>-1.1649277637746589</v>
      </c>
      <c r="AC15" s="5">
        <f t="shared" si="10"/>
        <v>-0.49230299551950879</v>
      </c>
      <c r="AD15" s="5">
        <f t="shared" si="11"/>
        <v>-0.54264544168619278</v>
      </c>
      <c r="AE15" s="5">
        <f t="shared" si="12"/>
        <v>-1.168131962482742</v>
      </c>
      <c r="AF15" s="5">
        <f t="shared" si="13"/>
        <v>-1.3799046704339593</v>
      </c>
      <c r="AG15" s="5">
        <f t="shared" si="14"/>
        <v>-1.3195401811343797</v>
      </c>
      <c r="AH15" s="5">
        <f t="shared" si="15"/>
        <v>-0.51747421860285081</v>
      </c>
      <c r="AI15" s="8">
        <f t="shared" si="16"/>
        <v>-0.49230299551950879</v>
      </c>
    </row>
    <row r="16" spans="1:35" x14ac:dyDescent="0.3">
      <c r="A16" s="2" t="s">
        <v>23</v>
      </c>
      <c r="B16" s="6">
        <v>5</v>
      </c>
      <c r="C16" s="6">
        <v>431</v>
      </c>
      <c r="D16" s="6">
        <v>426</v>
      </c>
      <c r="E16" s="6">
        <v>435</v>
      </c>
      <c r="F16" s="6">
        <v>436</v>
      </c>
      <c r="G16" s="6">
        <v>446</v>
      </c>
      <c r="H16" s="6">
        <v>442</v>
      </c>
      <c r="I16" s="6">
        <v>442</v>
      </c>
      <c r="J16" s="6">
        <v>485</v>
      </c>
      <c r="K16" s="6">
        <v>467</v>
      </c>
      <c r="L16" s="7">
        <f>SUM($B16:B16)</f>
        <v>5</v>
      </c>
      <c r="M16" s="7">
        <f>SUM($B16:C16)</f>
        <v>436</v>
      </c>
      <c r="N16" s="7">
        <f>SUM($B16:D16)</f>
        <v>862</v>
      </c>
      <c r="O16" s="7">
        <f>SUM($B16:E16)</f>
        <v>1297</v>
      </c>
      <c r="P16" s="7">
        <f>SUM($B16:F16)</f>
        <v>1733</v>
      </c>
      <c r="Q16" s="7">
        <f>SUM($B16:G16)</f>
        <v>2179</v>
      </c>
      <c r="R16" s="7">
        <f>SUM($B16:H16)</f>
        <v>2621</v>
      </c>
      <c r="S16" s="7">
        <f>SUM($B16:I16)</f>
        <v>3063</v>
      </c>
      <c r="T16" s="7">
        <f>SUM($B16:J16)</f>
        <v>3548</v>
      </c>
      <c r="U16" s="7">
        <f>SUM($B16:K16)</f>
        <v>4015</v>
      </c>
      <c r="V16" s="5">
        <f t="shared" si="3"/>
        <v>-1.3429295209341949</v>
      </c>
      <c r="W16" s="5">
        <f t="shared" si="4"/>
        <v>-0.94834740969497444</v>
      </c>
      <c r="X16" s="5">
        <f t="shared" si="5"/>
        <v>-1.0714318214268939</v>
      </c>
      <c r="Y16" s="5">
        <f t="shared" si="6"/>
        <v>-0.59309780646862675</v>
      </c>
      <c r="Z16" s="5">
        <f t="shared" si="7"/>
        <v>-1.20579506621628</v>
      </c>
      <c r="AA16" s="5">
        <f t="shared" si="8"/>
        <v>-0.78896748666463246</v>
      </c>
      <c r="AB16" s="5">
        <f t="shared" si="9"/>
        <v>-0.46597110550986359</v>
      </c>
      <c r="AC16" s="5">
        <f t="shared" si="10"/>
        <v>-2.3133884125739788</v>
      </c>
      <c r="AD16" s="5">
        <f t="shared" si="11"/>
        <v>-1.2480845158782434</v>
      </c>
      <c r="AE16" s="5">
        <f t="shared" si="12"/>
        <v>-1.1086681272630765</v>
      </c>
      <c r="AF16" s="5">
        <f t="shared" si="13"/>
        <v>-0.9889516396311725</v>
      </c>
      <c r="AG16" s="5">
        <f t="shared" si="14"/>
        <v>-0.82024455279692532</v>
      </c>
      <c r="AH16" s="5">
        <f t="shared" si="15"/>
        <v>-1.780736464226111</v>
      </c>
      <c r="AI16" s="8">
        <f t="shared" si="16"/>
        <v>-0.46597110550986359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der Poel Mathieu</v>
      </c>
      <c r="B19" s="7">
        <f t="shared" ref="B19:U19" si="17">B6-MIN(B$6:B$10)</f>
        <v>0</v>
      </c>
      <c r="C19" s="7">
        <f t="shared" si="17"/>
        <v>8</v>
      </c>
      <c r="D19" s="7">
        <f t="shared" si="17"/>
        <v>0</v>
      </c>
      <c r="E19" s="7">
        <f t="shared" si="17"/>
        <v>0</v>
      </c>
      <c r="F19" s="7">
        <f t="shared" si="17"/>
        <v>0</v>
      </c>
      <c r="G19" s="7">
        <f t="shared" si="17"/>
        <v>0</v>
      </c>
      <c r="H19" s="7">
        <f t="shared" si="17"/>
        <v>0</v>
      </c>
      <c r="I19" s="7">
        <f t="shared" si="17"/>
        <v>0</v>
      </c>
      <c r="J19" s="7">
        <f t="shared" si="17"/>
        <v>8</v>
      </c>
      <c r="K19" s="7">
        <f t="shared" si="17"/>
        <v>27</v>
      </c>
      <c r="L19" s="7">
        <f t="shared" si="17"/>
        <v>0</v>
      </c>
      <c r="M19" s="7">
        <f t="shared" si="17"/>
        <v>8</v>
      </c>
      <c r="N19" s="7">
        <f t="shared" si="17"/>
        <v>1</v>
      </c>
      <c r="O19" s="7">
        <f t="shared" si="17"/>
        <v>1</v>
      </c>
      <c r="P19" s="7">
        <f t="shared" si="17"/>
        <v>0</v>
      </c>
      <c r="Q19" s="7">
        <f t="shared" si="17"/>
        <v>0</v>
      </c>
      <c r="R19" s="7">
        <f t="shared" si="17"/>
        <v>0</v>
      </c>
      <c r="S19" s="7">
        <f t="shared" si="17"/>
        <v>0</v>
      </c>
      <c r="T19" s="7">
        <f t="shared" si="17"/>
        <v>0</v>
      </c>
      <c r="U19" s="7">
        <f t="shared" si="17"/>
        <v>0</v>
      </c>
    </row>
    <row r="20" spans="1:21" x14ac:dyDescent="0.3">
      <c r="A20" s="2" t="str">
        <f t="shared" ref="A20:A29" si="18">A7</f>
        <v>Hermans Quinten</v>
      </c>
      <c r="B20" s="7">
        <f t="shared" ref="B20:J20" si="19">B7-MIN(B$6:B$10)</f>
        <v>0</v>
      </c>
      <c r="C20" s="7">
        <f t="shared" si="19"/>
        <v>0</v>
      </c>
      <c r="D20" s="7">
        <f t="shared" si="19"/>
        <v>7</v>
      </c>
      <c r="E20" s="7">
        <f t="shared" si="19"/>
        <v>0</v>
      </c>
      <c r="F20" s="7">
        <f t="shared" si="19"/>
        <v>1</v>
      </c>
      <c r="G20" s="7">
        <f t="shared" si="19"/>
        <v>12</v>
      </c>
      <c r="H20" s="7">
        <f t="shared" si="19"/>
        <v>3</v>
      </c>
      <c r="I20" s="7">
        <f t="shared" si="19"/>
        <v>5</v>
      </c>
      <c r="J20" s="7">
        <f t="shared" si="19"/>
        <v>8</v>
      </c>
      <c r="K20" s="7">
        <f t="shared" ref="K20:U29" si="20">K7-MIN(K$6:K$10)</f>
        <v>18</v>
      </c>
      <c r="L20" s="7">
        <f t="shared" ref="L20:U20" si="21">L7-MIN(L$6:L$10)</f>
        <v>0</v>
      </c>
      <c r="M20" s="7">
        <f t="shared" si="21"/>
        <v>0</v>
      </c>
      <c r="N20" s="7">
        <f t="shared" si="21"/>
        <v>0</v>
      </c>
      <c r="O20" s="7">
        <f t="shared" si="21"/>
        <v>0</v>
      </c>
      <c r="P20" s="7">
        <f t="shared" si="21"/>
        <v>0</v>
      </c>
      <c r="Q20" s="7">
        <f t="shared" si="21"/>
        <v>12</v>
      </c>
      <c r="R20" s="7">
        <f t="shared" si="21"/>
        <v>15</v>
      </c>
      <c r="S20" s="7">
        <f t="shared" si="21"/>
        <v>20</v>
      </c>
      <c r="T20" s="7">
        <f t="shared" si="21"/>
        <v>20</v>
      </c>
      <c r="U20" s="7">
        <f t="shared" si="21"/>
        <v>11</v>
      </c>
    </row>
    <row r="21" spans="1:21" x14ac:dyDescent="0.3">
      <c r="A21" s="2" t="str">
        <f t="shared" si="18"/>
        <v>Pidcock Thomas</v>
      </c>
      <c r="B21" s="7">
        <f t="shared" ref="B21:J21" si="22">B8-MIN(B$6:B$10)</f>
        <v>0</v>
      </c>
      <c r="C21" s="7">
        <f t="shared" si="22"/>
        <v>5</v>
      </c>
      <c r="D21" s="7">
        <f t="shared" si="22"/>
        <v>2</v>
      </c>
      <c r="E21" s="7">
        <f t="shared" si="22"/>
        <v>1</v>
      </c>
      <c r="F21" s="7">
        <f t="shared" si="22"/>
        <v>10</v>
      </c>
      <c r="G21" s="7">
        <f t="shared" si="22"/>
        <v>21</v>
      </c>
      <c r="H21" s="7">
        <f t="shared" si="22"/>
        <v>11</v>
      </c>
      <c r="I21" s="7">
        <f t="shared" si="22"/>
        <v>8</v>
      </c>
      <c r="J21" s="7">
        <f t="shared" si="22"/>
        <v>5</v>
      </c>
      <c r="K21" s="7">
        <f t="shared" si="20"/>
        <v>1</v>
      </c>
      <c r="L21" s="7">
        <f t="shared" si="20"/>
        <v>0</v>
      </c>
      <c r="M21" s="7">
        <f t="shared" si="20"/>
        <v>5</v>
      </c>
      <c r="N21" s="7">
        <f t="shared" si="20"/>
        <v>0</v>
      </c>
      <c r="O21" s="7">
        <f t="shared" si="20"/>
        <v>1</v>
      </c>
      <c r="P21" s="7">
        <f t="shared" si="20"/>
        <v>10</v>
      </c>
      <c r="Q21" s="7">
        <f t="shared" si="20"/>
        <v>31</v>
      </c>
      <c r="R21" s="7">
        <f t="shared" si="20"/>
        <v>42</v>
      </c>
      <c r="S21" s="7">
        <f t="shared" si="20"/>
        <v>50</v>
      </c>
      <c r="T21" s="7">
        <f t="shared" si="20"/>
        <v>47</v>
      </c>
      <c r="U21" s="7">
        <f t="shared" si="20"/>
        <v>21</v>
      </c>
    </row>
    <row r="22" spans="1:21" x14ac:dyDescent="0.3">
      <c r="A22" s="2" t="str">
        <f t="shared" si="18"/>
        <v>Sweeck Laurens</v>
      </c>
      <c r="B22" s="7">
        <f t="shared" ref="B22:J22" si="23">B9-MIN(B$6:B$10)</f>
        <v>0</v>
      </c>
      <c r="C22" s="7">
        <f t="shared" si="23"/>
        <v>0</v>
      </c>
      <c r="D22" s="7">
        <f t="shared" si="23"/>
        <v>7</v>
      </c>
      <c r="E22" s="7">
        <f t="shared" si="23"/>
        <v>1</v>
      </c>
      <c r="F22" s="7">
        <f t="shared" si="23"/>
        <v>0</v>
      </c>
      <c r="G22" s="7">
        <f t="shared" si="23"/>
        <v>13</v>
      </c>
      <c r="H22" s="7">
        <f t="shared" si="23"/>
        <v>3</v>
      </c>
      <c r="I22" s="7">
        <f t="shared" si="23"/>
        <v>43</v>
      </c>
      <c r="J22" s="7">
        <f t="shared" si="23"/>
        <v>0</v>
      </c>
      <c r="K22" s="7">
        <f t="shared" si="20"/>
        <v>0</v>
      </c>
      <c r="L22" s="7">
        <f t="shared" si="20"/>
        <v>0</v>
      </c>
      <c r="M22" s="7">
        <f t="shared" si="20"/>
        <v>0</v>
      </c>
      <c r="N22" s="7">
        <f t="shared" si="20"/>
        <v>0</v>
      </c>
      <c r="O22" s="7">
        <f t="shared" si="20"/>
        <v>1</v>
      </c>
      <c r="P22" s="7">
        <f t="shared" si="20"/>
        <v>0</v>
      </c>
      <c r="Q22" s="7">
        <f t="shared" si="20"/>
        <v>13</v>
      </c>
      <c r="R22" s="7">
        <f t="shared" si="20"/>
        <v>16</v>
      </c>
      <c r="S22" s="7">
        <f t="shared" si="20"/>
        <v>59</v>
      </c>
      <c r="T22" s="7">
        <f t="shared" si="20"/>
        <v>51</v>
      </c>
      <c r="U22" s="7">
        <f t="shared" si="20"/>
        <v>24</v>
      </c>
    </row>
    <row r="23" spans="1:21" x14ac:dyDescent="0.3">
      <c r="A23" s="2" t="str">
        <f t="shared" si="18"/>
        <v>Aerts Toon</v>
      </c>
      <c r="B23" s="7">
        <f t="shared" ref="B23:J23" si="24">B10-MIN(B$6:B$10)</f>
        <v>0</v>
      </c>
      <c r="C23" s="7">
        <f t="shared" si="24"/>
        <v>5</v>
      </c>
      <c r="D23" s="7">
        <f t="shared" si="24"/>
        <v>7</v>
      </c>
      <c r="E23" s="7">
        <f t="shared" si="24"/>
        <v>4</v>
      </c>
      <c r="F23" s="7">
        <f t="shared" si="24"/>
        <v>13</v>
      </c>
      <c r="G23" s="7">
        <f t="shared" si="24"/>
        <v>15</v>
      </c>
      <c r="H23" s="7">
        <f t="shared" si="24"/>
        <v>14</v>
      </c>
      <c r="I23" s="7">
        <f t="shared" si="24"/>
        <v>8</v>
      </c>
      <c r="J23" s="7">
        <f t="shared" si="24"/>
        <v>4</v>
      </c>
      <c r="K23" s="7">
        <f t="shared" si="20"/>
        <v>46</v>
      </c>
      <c r="L23" s="7">
        <f t="shared" si="20"/>
        <v>0</v>
      </c>
      <c r="M23" s="7">
        <f t="shared" si="20"/>
        <v>5</v>
      </c>
      <c r="N23" s="7">
        <f t="shared" si="20"/>
        <v>5</v>
      </c>
      <c r="O23" s="7">
        <f t="shared" si="20"/>
        <v>9</v>
      </c>
      <c r="P23" s="7">
        <f t="shared" si="20"/>
        <v>21</v>
      </c>
      <c r="Q23" s="7">
        <f t="shared" si="20"/>
        <v>36</v>
      </c>
      <c r="R23" s="7">
        <f t="shared" si="20"/>
        <v>50</v>
      </c>
      <c r="S23" s="7">
        <f t="shared" si="20"/>
        <v>58</v>
      </c>
      <c r="T23" s="7">
        <f t="shared" si="20"/>
        <v>54</v>
      </c>
      <c r="U23" s="7">
        <f t="shared" si="20"/>
        <v>73</v>
      </c>
    </row>
    <row r="24" spans="1:21" x14ac:dyDescent="0.3">
      <c r="A24" s="2" t="str">
        <f t="shared" si="18"/>
        <v>Oorts Lloret Felipe</v>
      </c>
      <c r="B24" s="7">
        <f t="shared" ref="B24:J29" si="25">B11-MIN(B$6:B$10)</f>
        <v>0</v>
      </c>
      <c r="C24" s="7">
        <f t="shared" si="25"/>
        <v>11</v>
      </c>
      <c r="D24" s="7">
        <f t="shared" si="25"/>
        <v>11</v>
      </c>
      <c r="E24" s="7">
        <f t="shared" si="25"/>
        <v>7</v>
      </c>
      <c r="F24" s="7">
        <f t="shared" si="25"/>
        <v>12</v>
      </c>
      <c r="G24" s="7">
        <f t="shared" si="25"/>
        <v>21</v>
      </c>
      <c r="H24" s="7">
        <f t="shared" si="25"/>
        <v>6</v>
      </c>
      <c r="I24" s="7">
        <f t="shared" si="25"/>
        <v>8</v>
      </c>
      <c r="J24" s="7">
        <f t="shared" si="25"/>
        <v>14</v>
      </c>
      <c r="K24" s="7">
        <f t="shared" si="20"/>
        <v>36</v>
      </c>
      <c r="L24" s="7">
        <f t="shared" si="20"/>
        <v>0</v>
      </c>
      <c r="M24" s="7">
        <f t="shared" si="20"/>
        <v>11</v>
      </c>
      <c r="N24" s="7">
        <f t="shared" si="20"/>
        <v>15</v>
      </c>
      <c r="O24" s="7">
        <f t="shared" si="20"/>
        <v>22</v>
      </c>
      <c r="P24" s="7">
        <f t="shared" si="20"/>
        <v>33</v>
      </c>
      <c r="Q24" s="7">
        <f t="shared" si="20"/>
        <v>54</v>
      </c>
      <c r="R24" s="7">
        <f t="shared" si="20"/>
        <v>60</v>
      </c>
      <c r="S24" s="7">
        <f t="shared" si="20"/>
        <v>68</v>
      </c>
      <c r="T24" s="7">
        <f t="shared" si="20"/>
        <v>74</v>
      </c>
      <c r="U24" s="7">
        <f t="shared" si="20"/>
        <v>83</v>
      </c>
    </row>
    <row r="25" spans="1:21" x14ac:dyDescent="0.3">
      <c r="A25" s="2" t="str">
        <f t="shared" si="18"/>
        <v>Kamp Ryan</v>
      </c>
      <c r="B25" s="7">
        <f t="shared" si="25"/>
        <v>0</v>
      </c>
      <c r="C25" s="7">
        <f t="shared" si="25"/>
        <v>5</v>
      </c>
      <c r="D25" s="7">
        <f t="shared" si="25"/>
        <v>16</v>
      </c>
      <c r="E25" s="7">
        <f t="shared" si="25"/>
        <v>5</v>
      </c>
      <c r="F25" s="7">
        <f t="shared" si="25"/>
        <v>12</v>
      </c>
      <c r="G25" s="7">
        <f t="shared" si="25"/>
        <v>22</v>
      </c>
      <c r="H25" s="7">
        <f t="shared" si="25"/>
        <v>12</v>
      </c>
      <c r="I25" s="7">
        <f t="shared" si="25"/>
        <v>17</v>
      </c>
      <c r="J25" s="7">
        <f t="shared" si="25"/>
        <v>22</v>
      </c>
      <c r="K25" s="7">
        <f t="shared" si="20"/>
        <v>50</v>
      </c>
      <c r="L25" s="7">
        <f t="shared" si="20"/>
        <v>0</v>
      </c>
      <c r="M25" s="7">
        <f t="shared" si="20"/>
        <v>5</v>
      </c>
      <c r="N25" s="7">
        <f t="shared" si="20"/>
        <v>14</v>
      </c>
      <c r="O25" s="7">
        <f t="shared" si="20"/>
        <v>19</v>
      </c>
      <c r="P25" s="7">
        <f t="shared" si="20"/>
        <v>30</v>
      </c>
      <c r="Q25" s="7">
        <f t="shared" si="20"/>
        <v>52</v>
      </c>
      <c r="R25" s="7">
        <f t="shared" si="20"/>
        <v>64</v>
      </c>
      <c r="S25" s="7">
        <f t="shared" si="20"/>
        <v>81</v>
      </c>
      <c r="T25" s="7">
        <f t="shared" si="20"/>
        <v>95</v>
      </c>
      <c r="U25" s="7">
        <f t="shared" si="20"/>
        <v>118</v>
      </c>
    </row>
    <row r="26" spans="1:21" x14ac:dyDescent="0.3">
      <c r="A26" s="2" t="str">
        <f t="shared" si="18"/>
        <v>Aerts Thijs</v>
      </c>
      <c r="B26" s="7">
        <f t="shared" si="25"/>
        <v>1</v>
      </c>
      <c r="C26" s="7">
        <f t="shared" si="25"/>
        <v>24</v>
      </c>
      <c r="D26" s="7">
        <f t="shared" si="25"/>
        <v>18</v>
      </c>
      <c r="E26" s="7">
        <f t="shared" si="25"/>
        <v>24</v>
      </c>
      <c r="F26" s="7">
        <f t="shared" si="25"/>
        <v>25</v>
      </c>
      <c r="G26" s="7">
        <f t="shared" si="25"/>
        <v>31</v>
      </c>
      <c r="H26" s="7">
        <f t="shared" si="25"/>
        <v>37</v>
      </c>
      <c r="I26" s="7">
        <f t="shared" si="25"/>
        <v>20</v>
      </c>
      <c r="J26" s="7">
        <f t="shared" si="25"/>
        <v>22</v>
      </c>
      <c r="K26" s="7">
        <f t="shared" si="20"/>
        <v>20</v>
      </c>
      <c r="L26" s="7">
        <f t="shared" si="20"/>
        <v>1</v>
      </c>
      <c r="M26" s="7">
        <f t="shared" si="20"/>
        <v>25</v>
      </c>
      <c r="N26" s="7">
        <f t="shared" si="20"/>
        <v>36</v>
      </c>
      <c r="O26" s="7">
        <f t="shared" si="20"/>
        <v>60</v>
      </c>
      <c r="P26" s="7">
        <f t="shared" si="20"/>
        <v>84</v>
      </c>
      <c r="Q26" s="7">
        <f t="shared" si="20"/>
        <v>115</v>
      </c>
      <c r="R26" s="7">
        <f t="shared" si="20"/>
        <v>152</v>
      </c>
      <c r="S26" s="7">
        <f t="shared" si="20"/>
        <v>172</v>
      </c>
      <c r="T26" s="7">
        <f t="shared" si="20"/>
        <v>186</v>
      </c>
      <c r="U26" s="7">
        <f t="shared" si="20"/>
        <v>179</v>
      </c>
    </row>
    <row r="27" spans="1:21" x14ac:dyDescent="0.3">
      <c r="A27" s="2" t="str">
        <f t="shared" si="18"/>
        <v>Godrie Stan</v>
      </c>
      <c r="B27" s="7">
        <f t="shared" si="25"/>
        <v>1</v>
      </c>
      <c r="C27" s="7">
        <f t="shared" si="25"/>
        <v>20</v>
      </c>
      <c r="D27" s="7">
        <f t="shared" si="25"/>
        <v>22</v>
      </c>
      <c r="E27" s="7">
        <f t="shared" si="25"/>
        <v>22</v>
      </c>
      <c r="F27" s="7">
        <f t="shared" si="25"/>
        <v>31</v>
      </c>
      <c r="G27" s="7">
        <f t="shared" si="25"/>
        <v>30</v>
      </c>
      <c r="H27" s="7">
        <f t="shared" si="25"/>
        <v>24</v>
      </c>
      <c r="I27" s="7">
        <f t="shared" si="25"/>
        <v>23</v>
      </c>
      <c r="J27" s="7">
        <f t="shared" si="25"/>
        <v>45</v>
      </c>
      <c r="K27" s="7">
        <f t="shared" si="20"/>
        <v>39</v>
      </c>
      <c r="L27" s="7">
        <f t="shared" si="20"/>
        <v>1</v>
      </c>
      <c r="M27" s="7">
        <f t="shared" si="20"/>
        <v>21</v>
      </c>
      <c r="N27" s="7">
        <f t="shared" si="20"/>
        <v>36</v>
      </c>
      <c r="O27" s="7">
        <f t="shared" si="20"/>
        <v>58</v>
      </c>
      <c r="P27" s="7">
        <f t="shared" si="20"/>
        <v>88</v>
      </c>
      <c r="Q27" s="7">
        <f t="shared" si="20"/>
        <v>118</v>
      </c>
      <c r="R27" s="7">
        <f t="shared" si="20"/>
        <v>142</v>
      </c>
      <c r="S27" s="7">
        <f t="shared" si="20"/>
        <v>165</v>
      </c>
      <c r="T27" s="7">
        <f t="shared" si="20"/>
        <v>202</v>
      </c>
      <c r="U27" s="7">
        <f t="shared" si="20"/>
        <v>214</v>
      </c>
    </row>
    <row r="28" spans="1:21" x14ac:dyDescent="0.3">
      <c r="A28" s="2" t="str">
        <f t="shared" si="18"/>
        <v>White Curtis</v>
      </c>
      <c r="B28" s="7">
        <f t="shared" si="25"/>
        <v>0</v>
      </c>
      <c r="C28" s="7">
        <f t="shared" si="25"/>
        <v>22</v>
      </c>
      <c r="D28" s="7">
        <f t="shared" si="25"/>
        <v>24</v>
      </c>
      <c r="E28" s="7">
        <f t="shared" si="25"/>
        <v>20</v>
      </c>
      <c r="F28" s="7">
        <f t="shared" si="25"/>
        <v>40</v>
      </c>
      <c r="G28" s="7">
        <f t="shared" si="25"/>
        <v>45</v>
      </c>
      <c r="H28" s="7">
        <f t="shared" si="25"/>
        <v>27</v>
      </c>
      <c r="I28" s="7">
        <f t="shared" si="25"/>
        <v>32</v>
      </c>
      <c r="J28" s="7">
        <f t="shared" si="25"/>
        <v>31</v>
      </c>
      <c r="K28" s="7">
        <f t="shared" si="20"/>
        <v>40</v>
      </c>
      <c r="L28" s="7">
        <f t="shared" si="20"/>
        <v>0</v>
      </c>
      <c r="M28" s="7">
        <f t="shared" si="20"/>
        <v>22</v>
      </c>
      <c r="N28" s="7">
        <f t="shared" si="20"/>
        <v>39</v>
      </c>
      <c r="O28" s="7">
        <f t="shared" si="20"/>
        <v>59</v>
      </c>
      <c r="P28" s="7">
        <f t="shared" si="20"/>
        <v>98</v>
      </c>
      <c r="Q28" s="7">
        <f t="shared" si="20"/>
        <v>143</v>
      </c>
      <c r="R28" s="7">
        <f t="shared" si="20"/>
        <v>170</v>
      </c>
      <c r="S28" s="7">
        <f t="shared" si="20"/>
        <v>202</v>
      </c>
      <c r="T28" s="7">
        <f t="shared" si="20"/>
        <v>225</v>
      </c>
      <c r="U28" s="7">
        <f t="shared" si="20"/>
        <v>238</v>
      </c>
    </row>
    <row r="29" spans="1:21" x14ac:dyDescent="0.3">
      <c r="A29" s="2" t="str">
        <f t="shared" si="18"/>
        <v>Meeusen Tom</v>
      </c>
      <c r="B29" s="7">
        <f t="shared" si="25"/>
        <v>1</v>
      </c>
      <c r="C29" s="7">
        <f t="shared" si="25"/>
        <v>24</v>
      </c>
      <c r="D29" s="7">
        <f t="shared" si="25"/>
        <v>20</v>
      </c>
      <c r="E29" s="7">
        <f t="shared" si="25"/>
        <v>20</v>
      </c>
      <c r="F29" s="7">
        <f t="shared" si="25"/>
        <v>23</v>
      </c>
      <c r="G29" s="7">
        <f t="shared" si="25"/>
        <v>38</v>
      </c>
      <c r="H29" s="7">
        <f t="shared" si="25"/>
        <v>24</v>
      </c>
      <c r="I29" s="7">
        <f t="shared" si="25"/>
        <v>23</v>
      </c>
      <c r="J29" s="7">
        <f t="shared" si="25"/>
        <v>69</v>
      </c>
      <c r="K29" s="7">
        <f t="shared" si="20"/>
        <v>53</v>
      </c>
      <c r="L29" s="7">
        <f t="shared" si="20"/>
        <v>1</v>
      </c>
      <c r="M29" s="7">
        <f t="shared" si="20"/>
        <v>25</v>
      </c>
      <c r="N29" s="7">
        <f t="shared" si="20"/>
        <v>38</v>
      </c>
      <c r="O29" s="7">
        <f t="shared" si="20"/>
        <v>58</v>
      </c>
      <c r="P29" s="7">
        <f t="shared" si="20"/>
        <v>80</v>
      </c>
      <c r="Q29" s="7">
        <f t="shared" si="20"/>
        <v>118</v>
      </c>
      <c r="R29" s="7">
        <f t="shared" si="20"/>
        <v>142</v>
      </c>
      <c r="S29" s="7">
        <f t="shared" si="20"/>
        <v>165</v>
      </c>
      <c r="T29" s="7">
        <f t="shared" si="20"/>
        <v>226</v>
      </c>
      <c r="U29" s="7">
        <f t="shared" si="20"/>
        <v>252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C721-081B-42D4-BF7F-7CB613D0AA96}">
  <dimension ref="A2:AJ269"/>
  <sheetViews>
    <sheetView topLeftCell="O1" workbookViewId="0">
      <selection activeCell="O1"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</cols>
  <sheetData>
    <row r="2" spans="1:36" x14ac:dyDescent="0.3">
      <c r="B2" s="5">
        <f t="shared" ref="B2:K2" si="0">AVERAGE(B$6:B$16)</f>
        <v>142.72727272727272</v>
      </c>
      <c r="C2" s="5">
        <f t="shared" si="0"/>
        <v>417.18181818181819</v>
      </c>
      <c r="D2" s="5">
        <f t="shared" si="0"/>
        <v>419.09090909090907</v>
      </c>
      <c r="E2" s="5">
        <f t="shared" si="0"/>
        <v>425.09090909090907</v>
      </c>
      <c r="F2" s="5">
        <f t="shared" si="0"/>
        <v>420.09090909090907</v>
      </c>
      <c r="G2" s="5">
        <f t="shared" si="0"/>
        <v>422.90909090909093</v>
      </c>
      <c r="H2" s="5">
        <f t="shared" si="0"/>
        <v>427.09090909090907</v>
      </c>
      <c r="I2" s="5">
        <f t="shared" si="0"/>
        <v>432.72727272727275</v>
      </c>
      <c r="J2" s="5">
        <f t="shared" si="0"/>
        <v>429.36363636363637</v>
      </c>
      <c r="K2" s="5">
        <f t="shared" si="0"/>
        <v>431.09090909090907</v>
      </c>
    </row>
    <row r="3" spans="1:36" x14ac:dyDescent="0.3">
      <c r="B3" s="5">
        <f>STDEV(B$6:B$16)</f>
        <v>3.7707004413214555</v>
      </c>
      <c r="C3" s="5">
        <f t="shared" ref="C3:K3" si="1">STDEV(C$6:C$16)</f>
        <v>8.2682305461105976</v>
      </c>
      <c r="D3" s="5">
        <f t="shared" si="1"/>
        <v>9.9343298259575175</v>
      </c>
      <c r="E3" s="5">
        <f t="shared" si="1"/>
        <v>10.454229244229778</v>
      </c>
      <c r="F3" s="5">
        <f t="shared" si="1"/>
        <v>9.5021528661092951</v>
      </c>
      <c r="G3" s="5">
        <f t="shared" si="1"/>
        <v>12.573420739437184</v>
      </c>
      <c r="H3" s="5">
        <f t="shared" si="1"/>
        <v>13.3450705914547</v>
      </c>
      <c r="I3" s="5">
        <f t="shared" si="1"/>
        <v>16.006816729699313</v>
      </c>
      <c r="J3" s="5">
        <f t="shared" si="1"/>
        <v>12.792753630651436</v>
      </c>
      <c r="K3" s="5">
        <f t="shared" si="1"/>
        <v>19.310383452715513</v>
      </c>
    </row>
    <row r="5" spans="1:36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E5" s="1">
        <v>9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</row>
    <row r="6" spans="1:36" x14ac:dyDescent="0.3">
      <c r="A6" s="2" t="s">
        <v>0</v>
      </c>
      <c r="B6" s="6">
        <v>144</v>
      </c>
      <c r="C6" s="6">
        <v>407</v>
      </c>
      <c r="D6" s="6">
        <v>406</v>
      </c>
      <c r="E6" s="6">
        <v>418</v>
      </c>
      <c r="F6" s="6">
        <v>413</v>
      </c>
      <c r="G6" s="6">
        <v>405</v>
      </c>
      <c r="H6" s="6">
        <v>414</v>
      </c>
      <c r="I6" s="6">
        <v>418</v>
      </c>
      <c r="J6" s="6">
        <v>408</v>
      </c>
      <c r="K6" s="6">
        <v>401</v>
      </c>
      <c r="L6" s="7">
        <f>SUM($B6:B6)</f>
        <v>144</v>
      </c>
      <c r="M6" s="7">
        <f>SUM($B6:C6)</f>
        <v>551</v>
      </c>
      <c r="N6" s="7">
        <f>SUM($B6:D6)</f>
        <v>957</v>
      </c>
      <c r="O6" s="7">
        <f>SUM($B6:E6)</f>
        <v>1375</v>
      </c>
      <c r="P6" s="7">
        <f>SUM($B6:F6)</f>
        <v>1788</v>
      </c>
      <c r="Q6" s="7">
        <f>SUM($B6:G6)</f>
        <v>2193</v>
      </c>
      <c r="R6" s="7">
        <f>SUM($B6:H6)</f>
        <v>2607</v>
      </c>
      <c r="S6" s="7">
        <f>SUM($B6:I6)</f>
        <v>3025</v>
      </c>
      <c r="T6" s="7">
        <f>SUM($B6:J6)</f>
        <v>3433</v>
      </c>
      <c r="U6" s="7">
        <f>SUM($B6:K6)</f>
        <v>3834</v>
      </c>
      <c r="V6" s="5">
        <f>(B$2-B6)/B$3</f>
        <v>-0.33753073004156453</v>
      </c>
      <c r="W6" s="5">
        <f t="shared" ref="W6:Y16" si="2">(C$2-C6)/C$3</f>
        <v>1.2314385919739197</v>
      </c>
      <c r="X6" s="5">
        <f t="shared" si="2"/>
        <v>1.3177445605544209</v>
      </c>
      <c r="Y6" s="5">
        <f t="shared" si="2"/>
        <v>0.67828138500242852</v>
      </c>
      <c r="Z6" s="5">
        <f>(F$2-F6)/F$3</f>
        <v>0.74624237168397334</v>
      </c>
      <c r="AA6" s="5">
        <f t="shared" ref="AA6:AA16" si="3">(G$2-G6)/G$3</f>
        <v>1.4243610613393494</v>
      </c>
      <c r="AB6" s="5">
        <f t="shared" ref="AB6:AB16" si="4">(H$2-H6)/H$3</f>
        <v>0.98095465297063444</v>
      </c>
      <c r="AC6" s="5">
        <f>(I$2-I6)/I$3</f>
        <v>0.92006255684476734</v>
      </c>
      <c r="AD6" s="5">
        <f t="shared" ref="AD6:AD16" si="5">(J$2-J6)/J$3</f>
        <v>1.6699795040568204</v>
      </c>
      <c r="AE6" s="5">
        <f t="shared" ref="AE6:AE16" si="6">(K$2-K6)/K$3</f>
        <v>1.5582761038687476</v>
      </c>
      <c r="AF6" s="5">
        <f>AVERAGE(W6:AE6)</f>
        <v>1.1697045320327846</v>
      </c>
      <c r="AG6" s="5">
        <f>AVERAGE(W6:Z6)</f>
        <v>0.99342672730368553</v>
      </c>
      <c r="AH6" s="5">
        <f>AVERAGE(AA6:AC6)</f>
        <v>1.1084594237182503</v>
      </c>
      <c r="AI6" s="5">
        <f>AVERAGE(AD6:AE6)</f>
        <v>1.614127803962784</v>
      </c>
      <c r="AJ6" s="8">
        <f>MAX(W6:AE6)</f>
        <v>1.6699795040568204</v>
      </c>
    </row>
    <row r="7" spans="1:36" x14ac:dyDescent="0.3">
      <c r="A7" t="s">
        <v>1</v>
      </c>
      <c r="B7" s="6">
        <v>140</v>
      </c>
      <c r="C7" s="6">
        <v>408</v>
      </c>
      <c r="D7" s="6">
        <v>410</v>
      </c>
      <c r="E7" s="6">
        <v>418</v>
      </c>
      <c r="F7" s="6">
        <v>412</v>
      </c>
      <c r="G7" s="6">
        <v>411</v>
      </c>
      <c r="H7" s="6">
        <v>412</v>
      </c>
      <c r="I7" s="6">
        <v>414</v>
      </c>
      <c r="J7" s="6">
        <v>410</v>
      </c>
      <c r="K7" s="6">
        <v>402</v>
      </c>
      <c r="L7" s="7">
        <f>SUM($B7:B7)</f>
        <v>140</v>
      </c>
      <c r="M7" s="7">
        <f>SUM($B7:C7)</f>
        <v>548</v>
      </c>
      <c r="N7" s="7">
        <f>SUM($B7:D7)</f>
        <v>958</v>
      </c>
      <c r="O7" s="7">
        <f>SUM($B7:E7)</f>
        <v>1376</v>
      </c>
      <c r="P7" s="7">
        <f>SUM($B7:F7)</f>
        <v>1788</v>
      </c>
      <c r="Q7" s="7">
        <f>SUM($B7:G7)</f>
        <v>2199</v>
      </c>
      <c r="R7" s="7">
        <f>SUM($B7:H7)</f>
        <v>2611</v>
      </c>
      <c r="S7" s="7">
        <f>SUM($B7:I7)</f>
        <v>3025</v>
      </c>
      <c r="T7" s="7">
        <f>SUM($B7:J7)</f>
        <v>3435</v>
      </c>
      <c r="U7" s="7">
        <f>SUM($B7:K7)</f>
        <v>3837</v>
      </c>
      <c r="V7" s="5">
        <f t="shared" ref="V7:V16" si="7">(B$2-B7)/B$3</f>
        <v>0.72328013580334616</v>
      </c>
      <c r="W7" s="5">
        <f t="shared" si="2"/>
        <v>1.1104937302621956</v>
      </c>
      <c r="X7" s="5">
        <f t="shared" si="2"/>
        <v>0.91510038927390258</v>
      </c>
      <c r="Y7" s="5">
        <f t="shared" si="2"/>
        <v>0.67828138500242852</v>
      </c>
      <c r="Z7" s="5">
        <f t="shared" ref="Z7:Z16" si="8">(F$2-F7)/F$3</f>
        <v>0.85148168051120077</v>
      </c>
      <c r="AA7" s="5">
        <f t="shared" si="3"/>
        <v>0.94716395449469493</v>
      </c>
      <c r="AB7" s="5">
        <f t="shared" si="4"/>
        <v>1.1308227249522596</v>
      </c>
      <c r="AC7" s="5">
        <f t="shared" ref="AC7:AC16" si="9">(I$2-I7)/I$3</f>
        <v>1.169956090802605</v>
      </c>
      <c r="AD7" s="5">
        <f t="shared" si="5"/>
        <v>1.5136409972940543</v>
      </c>
      <c r="AE7" s="5">
        <f t="shared" si="6"/>
        <v>1.5064904931661609</v>
      </c>
      <c r="AF7" s="5">
        <f t="shared" ref="AF7:AF16" si="10">AVERAGE(W7:AE7)</f>
        <v>1.0914923828621668</v>
      </c>
      <c r="AG7" s="5">
        <f t="shared" ref="AG7:AG16" si="11">AVERAGE(W7:Z7)</f>
        <v>0.88883929626243185</v>
      </c>
      <c r="AH7" s="5">
        <f t="shared" ref="AH7:AH16" si="12">AVERAGE(AA7:AC7)</f>
        <v>1.0826475900831865</v>
      </c>
      <c r="AI7" s="5">
        <f t="shared" ref="AI7:AI16" si="13">AVERAGE(AD7:AE7)</f>
        <v>1.5100657452301076</v>
      </c>
      <c r="AJ7" s="8">
        <f t="shared" ref="AJ7:AJ16" si="14">MAX(W7:AE7)</f>
        <v>1.5136409972940543</v>
      </c>
    </row>
    <row r="8" spans="1:36" x14ac:dyDescent="0.3">
      <c r="A8" t="s">
        <v>2</v>
      </c>
      <c r="B8" s="6">
        <v>142</v>
      </c>
      <c r="C8" s="6">
        <v>404</v>
      </c>
      <c r="D8" s="6">
        <v>407</v>
      </c>
      <c r="E8" s="6">
        <v>422</v>
      </c>
      <c r="F8" s="6">
        <v>402</v>
      </c>
      <c r="G8" s="6">
        <v>413</v>
      </c>
      <c r="H8" s="6">
        <v>412</v>
      </c>
      <c r="I8" s="6">
        <v>416</v>
      </c>
      <c r="J8" s="6">
        <v>419</v>
      </c>
      <c r="K8" s="6">
        <v>408</v>
      </c>
      <c r="L8" s="7">
        <f>SUM($B8:B8)</f>
        <v>142</v>
      </c>
      <c r="M8" s="7">
        <f>SUM($B8:C8)</f>
        <v>546</v>
      </c>
      <c r="N8" s="7">
        <f>SUM($B8:D8)</f>
        <v>953</v>
      </c>
      <c r="O8" s="7">
        <f>SUM($B8:E8)</f>
        <v>1375</v>
      </c>
      <c r="P8" s="7">
        <f>SUM($B8:F8)</f>
        <v>1777</v>
      </c>
      <c r="Q8" s="7">
        <f>SUM($B8:G8)</f>
        <v>2190</v>
      </c>
      <c r="R8" s="7">
        <f>SUM($B8:H8)</f>
        <v>2602</v>
      </c>
      <c r="S8" s="7">
        <f>SUM($B8:I8)</f>
        <v>3018</v>
      </c>
      <c r="T8" s="7">
        <f>SUM($B8:J8)</f>
        <v>3437</v>
      </c>
      <c r="U8" s="7">
        <f>SUM($B8:K8)</f>
        <v>3845</v>
      </c>
      <c r="V8" s="5">
        <f t="shared" si="7"/>
        <v>0.19287470288089079</v>
      </c>
      <c r="W8" s="5">
        <f t="shared" si="2"/>
        <v>1.5942731771090921</v>
      </c>
      <c r="X8" s="5">
        <f t="shared" si="2"/>
        <v>1.2170835177342914</v>
      </c>
      <c r="Y8" s="5">
        <f t="shared" si="2"/>
        <v>0.29566111653951871</v>
      </c>
      <c r="Z8" s="5">
        <f t="shared" si="8"/>
        <v>1.9038747687834747</v>
      </c>
      <c r="AA8" s="5">
        <f t="shared" si="3"/>
        <v>0.78809825221314345</v>
      </c>
      <c r="AB8" s="5">
        <f t="shared" si="4"/>
        <v>1.1308227249522596</v>
      </c>
      <c r="AC8" s="5">
        <f t="shared" si="9"/>
        <v>1.0450093238236862</v>
      </c>
      <c r="AD8" s="5">
        <f t="shared" si="5"/>
        <v>0.81011771686160694</v>
      </c>
      <c r="AE8" s="5">
        <f t="shared" si="6"/>
        <v>1.1957768289506399</v>
      </c>
      <c r="AF8" s="5">
        <f t="shared" si="10"/>
        <v>1.1089686029964125</v>
      </c>
      <c r="AG8" s="5">
        <f t="shared" si="11"/>
        <v>1.2527231450415943</v>
      </c>
      <c r="AH8" s="5">
        <f t="shared" si="12"/>
        <v>0.98797676699636305</v>
      </c>
      <c r="AI8" s="5">
        <f t="shared" si="13"/>
        <v>1.0029472729061233</v>
      </c>
      <c r="AJ8" s="8">
        <f t="shared" si="14"/>
        <v>1.9038747687834747</v>
      </c>
    </row>
    <row r="9" spans="1:36" x14ac:dyDescent="0.3">
      <c r="A9" t="s">
        <v>3</v>
      </c>
      <c r="B9" s="6">
        <v>139</v>
      </c>
      <c r="C9" s="6">
        <v>410</v>
      </c>
      <c r="D9" s="6">
        <v>411</v>
      </c>
      <c r="E9" s="6">
        <v>416</v>
      </c>
      <c r="F9" s="6">
        <v>413</v>
      </c>
      <c r="G9" s="6">
        <v>411</v>
      </c>
      <c r="H9" s="6">
        <v>413</v>
      </c>
      <c r="I9" s="6">
        <v>420</v>
      </c>
      <c r="J9" s="6">
        <v>428</v>
      </c>
      <c r="K9" s="6">
        <v>442</v>
      </c>
      <c r="L9" s="7">
        <f>SUM($B9:B9)</f>
        <v>139</v>
      </c>
      <c r="M9" s="7">
        <f>SUM($B9:C9)</f>
        <v>549</v>
      </c>
      <c r="N9" s="7">
        <f>SUM($B9:D9)</f>
        <v>960</v>
      </c>
      <c r="O9" s="7">
        <f>SUM($B9:E9)</f>
        <v>1376</v>
      </c>
      <c r="P9" s="7">
        <f>SUM($B9:F9)</f>
        <v>1789</v>
      </c>
      <c r="Q9" s="7">
        <f>SUM($B9:G9)</f>
        <v>2200</v>
      </c>
      <c r="R9" s="7">
        <f>SUM($B9:H9)</f>
        <v>2613</v>
      </c>
      <c r="S9" s="7">
        <f>SUM($B9:I9)</f>
        <v>3033</v>
      </c>
      <c r="T9" s="7">
        <f>SUM($B9:J9)</f>
        <v>3461</v>
      </c>
      <c r="U9" s="7">
        <f>SUM($B9:K9)</f>
        <v>3903</v>
      </c>
      <c r="V9" s="5">
        <f t="shared" si="7"/>
        <v>0.98848285226457377</v>
      </c>
      <c r="W9" s="5">
        <f t="shared" si="2"/>
        <v>0.86860400683874706</v>
      </c>
      <c r="X9" s="5">
        <f t="shared" si="2"/>
        <v>0.81443934645377303</v>
      </c>
      <c r="Y9" s="5">
        <f t="shared" si="2"/>
        <v>0.86959151923388345</v>
      </c>
      <c r="Z9" s="5">
        <f t="shared" si="8"/>
        <v>0.74624237168397334</v>
      </c>
      <c r="AA9" s="5">
        <f t="shared" si="3"/>
        <v>0.94716395449469493</v>
      </c>
      <c r="AB9" s="5">
        <f t="shared" si="4"/>
        <v>1.0558886889614469</v>
      </c>
      <c r="AC9" s="5">
        <f t="shared" si="9"/>
        <v>0.79511578986584852</v>
      </c>
      <c r="AD9" s="5">
        <f t="shared" si="5"/>
        <v>0.1065944364291595</v>
      </c>
      <c r="AE9" s="5">
        <f t="shared" si="6"/>
        <v>-0.56493393493731214</v>
      </c>
      <c r="AF9" s="5">
        <f t="shared" si="10"/>
        <v>0.62652290878046835</v>
      </c>
      <c r="AG9" s="5">
        <f t="shared" si="11"/>
        <v>0.82471931105259422</v>
      </c>
      <c r="AH9" s="5">
        <f t="shared" si="12"/>
        <v>0.93272281110733013</v>
      </c>
      <c r="AI9" s="5">
        <f t="shared" si="13"/>
        <v>-0.22916974925407632</v>
      </c>
      <c r="AJ9" s="8">
        <f t="shared" si="14"/>
        <v>1.0558886889614469</v>
      </c>
    </row>
    <row r="10" spans="1:36" x14ac:dyDescent="0.3">
      <c r="A10" s="2" t="s">
        <v>4</v>
      </c>
      <c r="B10" s="6">
        <v>139</v>
      </c>
      <c r="C10" s="6">
        <v>420</v>
      </c>
      <c r="D10" s="6">
        <v>412</v>
      </c>
      <c r="E10" s="6">
        <v>414</v>
      </c>
      <c r="F10" s="6">
        <v>419</v>
      </c>
      <c r="G10" s="6">
        <v>422</v>
      </c>
      <c r="H10" s="6">
        <v>430</v>
      </c>
      <c r="I10" s="6">
        <v>434</v>
      </c>
      <c r="J10" s="6">
        <v>436</v>
      </c>
      <c r="K10" s="6">
        <v>438</v>
      </c>
      <c r="L10" s="7">
        <f>SUM($B10:B10)</f>
        <v>139</v>
      </c>
      <c r="M10" s="7">
        <f>SUM($B10:C10)</f>
        <v>559</v>
      </c>
      <c r="N10" s="7">
        <f>SUM($B10:D10)</f>
        <v>971</v>
      </c>
      <c r="O10" s="7">
        <f>SUM($B10:E10)</f>
        <v>1385</v>
      </c>
      <c r="P10" s="7">
        <f>SUM($B10:F10)</f>
        <v>1804</v>
      </c>
      <c r="Q10" s="7">
        <f>SUM($B10:G10)</f>
        <v>2226</v>
      </c>
      <c r="R10" s="7">
        <f>SUM($B10:H10)</f>
        <v>2656</v>
      </c>
      <c r="S10" s="7">
        <f>SUM($B10:I10)</f>
        <v>3090</v>
      </c>
      <c r="T10" s="7">
        <f>SUM($B10:J10)</f>
        <v>3526</v>
      </c>
      <c r="U10" s="7">
        <f>SUM($B10:K10)</f>
        <v>3964</v>
      </c>
      <c r="V10" s="5">
        <f t="shared" si="7"/>
        <v>0.98848285226457377</v>
      </c>
      <c r="W10" s="5">
        <f t="shared" si="2"/>
        <v>-0.34084461027849483</v>
      </c>
      <c r="X10" s="5">
        <f t="shared" si="2"/>
        <v>0.71377830363364347</v>
      </c>
      <c r="Y10" s="5">
        <f t="shared" si="2"/>
        <v>1.0609016534653384</v>
      </c>
      <c r="Z10" s="5">
        <f t="shared" si="8"/>
        <v>0.11480651872060899</v>
      </c>
      <c r="AA10" s="5">
        <f t="shared" si="3"/>
        <v>7.2302591946161815E-2</v>
      </c>
      <c r="AB10" s="5">
        <f t="shared" si="4"/>
        <v>-0.21798992288236557</v>
      </c>
      <c r="AC10" s="5">
        <f t="shared" si="9"/>
        <v>-7.9511578986583439E-2</v>
      </c>
      <c r="AD10" s="5">
        <f t="shared" si="5"/>
        <v>-0.5187595906219048</v>
      </c>
      <c r="AE10" s="5">
        <f t="shared" si="6"/>
        <v>-0.35779149212696487</v>
      </c>
      <c r="AF10" s="5">
        <f t="shared" si="10"/>
        <v>4.9654652541048783E-2</v>
      </c>
      <c r="AG10" s="5">
        <f t="shared" si="11"/>
        <v>0.38716046638527402</v>
      </c>
      <c r="AH10" s="5">
        <f t="shared" si="12"/>
        <v>-7.5066303307595728E-2</v>
      </c>
      <c r="AI10" s="5">
        <f t="shared" si="13"/>
        <v>-0.43827554137443481</v>
      </c>
      <c r="AJ10" s="8">
        <f t="shared" si="14"/>
        <v>1.0609016534653384</v>
      </c>
    </row>
    <row r="11" spans="1:36" x14ac:dyDescent="0.3">
      <c r="A11" s="2" t="s">
        <v>6</v>
      </c>
      <c r="B11" s="6">
        <v>142</v>
      </c>
      <c r="C11" s="6">
        <v>424</v>
      </c>
      <c r="D11" s="6">
        <v>433</v>
      </c>
      <c r="E11" s="6">
        <v>420</v>
      </c>
      <c r="F11" s="6">
        <v>420</v>
      </c>
      <c r="G11" s="6">
        <v>418</v>
      </c>
      <c r="H11" s="6">
        <v>426</v>
      </c>
      <c r="I11" s="6">
        <v>430</v>
      </c>
      <c r="J11" s="6">
        <v>429</v>
      </c>
      <c r="K11" s="6">
        <v>430</v>
      </c>
      <c r="L11" s="7">
        <f>SUM($B11:B11)</f>
        <v>142</v>
      </c>
      <c r="M11" s="7">
        <f>SUM($B11:C11)</f>
        <v>566</v>
      </c>
      <c r="N11" s="7">
        <f>SUM($B11:D11)</f>
        <v>999</v>
      </c>
      <c r="O11" s="7">
        <f>SUM($B11:E11)</f>
        <v>1419</v>
      </c>
      <c r="P11" s="7">
        <f>SUM($B11:F11)</f>
        <v>1839</v>
      </c>
      <c r="Q11" s="7">
        <f>SUM($B11:G11)</f>
        <v>2257</v>
      </c>
      <c r="R11" s="7">
        <f>SUM($B11:H11)</f>
        <v>2683</v>
      </c>
      <c r="S11" s="7">
        <f>SUM($B11:I11)</f>
        <v>3113</v>
      </c>
      <c r="T11" s="7">
        <f>SUM($B11:J11)</f>
        <v>3542</v>
      </c>
      <c r="U11" s="7">
        <f>SUM($B11:K11)</f>
        <v>3972</v>
      </c>
      <c r="V11" s="5">
        <f t="shared" si="7"/>
        <v>0.19287470288089079</v>
      </c>
      <c r="W11" s="5">
        <f t="shared" si="2"/>
        <v>-0.82462405712539155</v>
      </c>
      <c r="X11" s="5">
        <f t="shared" si="2"/>
        <v>-1.4001035955890775</v>
      </c>
      <c r="Y11" s="5">
        <f t="shared" si="2"/>
        <v>0.48697125077097364</v>
      </c>
      <c r="Z11" s="5">
        <f t="shared" si="8"/>
        <v>9.5672098933815893E-3</v>
      </c>
      <c r="AA11" s="5">
        <f t="shared" si="3"/>
        <v>0.3904339965092648</v>
      </c>
      <c r="AB11" s="5">
        <f t="shared" si="4"/>
        <v>8.1746221080884432E-2</v>
      </c>
      <c r="AC11" s="5">
        <f t="shared" si="9"/>
        <v>0.17038195497125427</v>
      </c>
      <c r="AD11" s="5">
        <f t="shared" si="5"/>
        <v>2.842518304777646E-2</v>
      </c>
      <c r="AE11" s="5">
        <f t="shared" si="6"/>
        <v>5.6493393493729747E-2</v>
      </c>
      <c r="AF11" s="5">
        <f t="shared" si="10"/>
        <v>-0.11118982699413379</v>
      </c>
      <c r="AG11" s="5">
        <f t="shared" si="11"/>
        <v>-0.43204729801252839</v>
      </c>
      <c r="AH11" s="5">
        <f t="shared" si="12"/>
        <v>0.21418739085380115</v>
      </c>
      <c r="AI11" s="5">
        <f t="shared" si="13"/>
        <v>4.2459288270753105E-2</v>
      </c>
      <c r="AJ11" s="8">
        <f t="shared" si="14"/>
        <v>0.48697125077097364</v>
      </c>
    </row>
    <row r="12" spans="1:36" x14ac:dyDescent="0.3">
      <c r="A12" s="2" t="s">
        <v>7</v>
      </c>
      <c r="B12" s="6">
        <v>144</v>
      </c>
      <c r="C12" s="6">
        <v>425</v>
      </c>
      <c r="D12" s="6">
        <v>428</v>
      </c>
      <c r="E12" s="6">
        <v>440</v>
      </c>
      <c r="F12" s="6">
        <v>426</v>
      </c>
      <c r="G12" s="6">
        <v>426</v>
      </c>
      <c r="H12" s="6">
        <v>427</v>
      </c>
      <c r="I12" s="6">
        <v>434</v>
      </c>
      <c r="J12" s="6">
        <v>429</v>
      </c>
      <c r="K12" s="6">
        <v>430</v>
      </c>
      <c r="L12" s="7">
        <f>SUM($B12:B12)</f>
        <v>144</v>
      </c>
      <c r="M12" s="7">
        <f>SUM($B12:C12)</f>
        <v>569</v>
      </c>
      <c r="N12" s="7">
        <f>SUM($B12:D12)</f>
        <v>997</v>
      </c>
      <c r="O12" s="7">
        <f>SUM($B12:E12)</f>
        <v>1437</v>
      </c>
      <c r="P12" s="7">
        <f>SUM($B12:F12)</f>
        <v>1863</v>
      </c>
      <c r="Q12" s="7">
        <f>SUM($B12:G12)</f>
        <v>2289</v>
      </c>
      <c r="R12" s="7">
        <f>SUM($B12:H12)</f>
        <v>2716</v>
      </c>
      <c r="S12" s="7">
        <f>SUM($B12:I12)</f>
        <v>3150</v>
      </c>
      <c r="T12" s="7">
        <f>SUM($B12:J12)</f>
        <v>3579</v>
      </c>
      <c r="U12" s="7">
        <f>SUM($B12:K12)</f>
        <v>4009</v>
      </c>
      <c r="V12" s="5">
        <f t="shared" si="7"/>
        <v>-0.33753073004156453</v>
      </c>
      <c r="W12" s="5">
        <f t="shared" si="2"/>
        <v>-0.9455689188371158</v>
      </c>
      <c r="X12" s="5">
        <f t="shared" si="2"/>
        <v>-0.89679838148842972</v>
      </c>
      <c r="Y12" s="5">
        <f t="shared" si="2"/>
        <v>-1.4261300915435753</v>
      </c>
      <c r="Z12" s="5">
        <f t="shared" si="8"/>
        <v>-0.6218686430699828</v>
      </c>
      <c r="AA12" s="5">
        <f t="shared" si="3"/>
        <v>-0.24582881261694114</v>
      </c>
      <c r="AB12" s="5">
        <f t="shared" si="4"/>
        <v>6.8121850900719275E-3</v>
      </c>
      <c r="AC12" s="5">
        <f t="shared" si="9"/>
        <v>-7.9511578986583439E-2</v>
      </c>
      <c r="AD12" s="5">
        <f t="shared" si="5"/>
        <v>2.842518304777646E-2</v>
      </c>
      <c r="AE12" s="5">
        <f t="shared" si="6"/>
        <v>5.6493393493729747E-2</v>
      </c>
      <c r="AF12" s="5">
        <f t="shared" si="10"/>
        <v>-0.45821951832344993</v>
      </c>
      <c r="AG12" s="5">
        <f t="shared" si="11"/>
        <v>-0.97259150873477596</v>
      </c>
      <c r="AH12" s="5">
        <f t="shared" si="12"/>
        <v>-0.10617606883781755</v>
      </c>
      <c r="AI12" s="5">
        <f t="shared" si="13"/>
        <v>4.2459288270753105E-2</v>
      </c>
      <c r="AJ12" s="8">
        <f t="shared" si="14"/>
        <v>5.6493393493729747E-2</v>
      </c>
    </row>
    <row r="13" spans="1:36" x14ac:dyDescent="0.3">
      <c r="A13" s="2" t="s">
        <v>9</v>
      </c>
      <c r="B13" s="6">
        <v>149</v>
      </c>
      <c r="C13" s="6">
        <v>426</v>
      </c>
      <c r="D13" s="6">
        <v>422</v>
      </c>
      <c r="E13" s="6">
        <v>447</v>
      </c>
      <c r="F13" s="6">
        <v>429</v>
      </c>
      <c r="G13" s="6">
        <v>440</v>
      </c>
      <c r="H13" s="6">
        <v>452</v>
      </c>
      <c r="I13" s="6">
        <v>466</v>
      </c>
      <c r="J13" s="6">
        <v>449</v>
      </c>
      <c r="K13" s="6">
        <v>450</v>
      </c>
      <c r="L13" s="7">
        <f>SUM($B13:B13)</f>
        <v>149</v>
      </c>
      <c r="M13" s="7">
        <f>SUM($B13:C13)</f>
        <v>575</v>
      </c>
      <c r="N13" s="7">
        <f>SUM($B13:D13)</f>
        <v>997</v>
      </c>
      <c r="O13" s="7">
        <f>SUM($B13:E13)</f>
        <v>1444</v>
      </c>
      <c r="P13" s="7">
        <f>SUM($B13:F13)</f>
        <v>1873</v>
      </c>
      <c r="Q13" s="7">
        <f>SUM($B13:G13)</f>
        <v>2313</v>
      </c>
      <c r="R13" s="7">
        <f>SUM($B13:H13)</f>
        <v>2765</v>
      </c>
      <c r="S13" s="7">
        <f>SUM($B13:I13)</f>
        <v>3231</v>
      </c>
      <c r="T13" s="7">
        <f>SUM($B13:J13)</f>
        <v>3680</v>
      </c>
      <c r="U13" s="7">
        <f>SUM($B13:K13)</f>
        <v>4130</v>
      </c>
      <c r="V13" s="5">
        <f t="shared" si="7"/>
        <v>-1.6635443123477029</v>
      </c>
      <c r="W13" s="5">
        <f t="shared" si="2"/>
        <v>-1.0665137805488401</v>
      </c>
      <c r="X13" s="5">
        <f t="shared" si="2"/>
        <v>-0.29283212456765229</v>
      </c>
      <c r="Y13" s="5">
        <f t="shared" si="2"/>
        <v>-2.0957155613536673</v>
      </c>
      <c r="Z13" s="5">
        <f t="shared" si="8"/>
        <v>-0.93758656955166497</v>
      </c>
      <c r="AA13" s="5">
        <f t="shared" si="3"/>
        <v>-1.3592887285878015</v>
      </c>
      <c r="AB13" s="5">
        <f t="shared" si="4"/>
        <v>-1.8665387146802406</v>
      </c>
      <c r="AC13" s="5">
        <f t="shared" si="9"/>
        <v>-2.0786598506492853</v>
      </c>
      <c r="AD13" s="5">
        <f t="shared" si="5"/>
        <v>-1.5349598845798844</v>
      </c>
      <c r="AE13" s="5">
        <f t="shared" si="6"/>
        <v>-0.9792188205580068</v>
      </c>
      <c r="AF13" s="5">
        <f t="shared" si="10"/>
        <v>-1.3568126705641157</v>
      </c>
      <c r="AG13" s="5">
        <f t="shared" si="11"/>
        <v>-1.0981620090054562</v>
      </c>
      <c r="AH13" s="5">
        <f t="shared" si="12"/>
        <v>-1.768162431305776</v>
      </c>
      <c r="AI13" s="5">
        <f t="shared" si="13"/>
        <v>-1.2570893525689457</v>
      </c>
      <c r="AJ13" s="8">
        <f t="shared" si="14"/>
        <v>-0.29283212456765229</v>
      </c>
    </row>
    <row r="14" spans="1:36" x14ac:dyDescent="0.3">
      <c r="A14" s="2" t="s">
        <v>10</v>
      </c>
      <c r="B14" s="6">
        <v>141</v>
      </c>
      <c r="C14" s="6">
        <v>420</v>
      </c>
      <c r="D14" s="6">
        <v>427</v>
      </c>
      <c r="E14" s="6">
        <v>422</v>
      </c>
      <c r="F14" s="6">
        <v>427</v>
      </c>
      <c r="G14" s="6">
        <v>431</v>
      </c>
      <c r="H14" s="6">
        <v>436</v>
      </c>
      <c r="I14" s="6">
        <v>452</v>
      </c>
      <c r="J14" s="6">
        <v>435</v>
      </c>
      <c r="K14" s="6">
        <v>450</v>
      </c>
      <c r="L14" s="7">
        <f>SUM($B14:B14)</f>
        <v>141</v>
      </c>
      <c r="M14" s="7">
        <f>SUM($B14:C14)</f>
        <v>561</v>
      </c>
      <c r="N14" s="7">
        <f>SUM($B14:D14)</f>
        <v>988</v>
      </c>
      <c r="O14" s="7">
        <f>SUM($B14:E14)</f>
        <v>1410</v>
      </c>
      <c r="P14" s="7">
        <f>SUM($B14:F14)</f>
        <v>1837</v>
      </c>
      <c r="Q14" s="7">
        <f>SUM($B14:G14)</f>
        <v>2268</v>
      </c>
      <c r="R14" s="7">
        <f>SUM($B14:H14)</f>
        <v>2704</v>
      </c>
      <c r="S14" s="7">
        <f>SUM($B14:I14)</f>
        <v>3156</v>
      </c>
      <c r="T14" s="7">
        <f>SUM($B14:J14)</f>
        <v>3591</v>
      </c>
      <c r="U14" s="7">
        <f>SUM($B14:K14)</f>
        <v>4041</v>
      </c>
      <c r="V14" s="5">
        <f t="shared" si="7"/>
        <v>0.45807741934211843</v>
      </c>
      <c r="W14" s="5">
        <f t="shared" si="2"/>
        <v>-0.34084461027849483</v>
      </c>
      <c r="X14" s="5">
        <f t="shared" si="2"/>
        <v>-0.79613733866830005</v>
      </c>
      <c r="Y14" s="5">
        <f t="shared" si="2"/>
        <v>0.29566111653951871</v>
      </c>
      <c r="Z14" s="5">
        <f t="shared" si="8"/>
        <v>-0.72710795189721011</v>
      </c>
      <c r="AA14" s="5">
        <f t="shared" si="3"/>
        <v>-0.64349306832081987</v>
      </c>
      <c r="AB14" s="5">
        <f t="shared" si="4"/>
        <v>-0.66759413882724061</v>
      </c>
      <c r="AC14" s="5">
        <f t="shared" si="9"/>
        <v>-1.2040324817968531</v>
      </c>
      <c r="AD14" s="5">
        <f t="shared" si="5"/>
        <v>-0.44059033724052182</v>
      </c>
      <c r="AE14" s="5">
        <f t="shared" si="6"/>
        <v>-0.9792188205580068</v>
      </c>
      <c r="AF14" s="5">
        <f t="shared" si="10"/>
        <v>-0.61148418122754766</v>
      </c>
      <c r="AG14" s="5">
        <f t="shared" si="11"/>
        <v>-0.3921071960761216</v>
      </c>
      <c r="AH14" s="5">
        <f t="shared" si="12"/>
        <v>-0.83837322964830463</v>
      </c>
      <c r="AI14" s="5">
        <f t="shared" si="13"/>
        <v>-0.70990457889926428</v>
      </c>
      <c r="AJ14" s="8">
        <f t="shared" si="14"/>
        <v>0.29566111653951871</v>
      </c>
    </row>
    <row r="15" spans="1:36" x14ac:dyDescent="0.3">
      <c r="A15" s="2" t="s">
        <v>11</v>
      </c>
      <c r="B15" s="6">
        <v>140</v>
      </c>
      <c r="C15" s="6">
        <v>425</v>
      </c>
      <c r="D15" s="6">
        <v>426</v>
      </c>
      <c r="E15" s="6">
        <v>429</v>
      </c>
      <c r="F15" s="6">
        <v>425</v>
      </c>
      <c r="G15" s="6">
        <v>432</v>
      </c>
      <c r="H15" s="6">
        <v>436</v>
      </c>
      <c r="I15" s="6">
        <v>436</v>
      </c>
      <c r="J15" s="6">
        <v>442</v>
      </c>
      <c r="K15" s="6">
        <v>454</v>
      </c>
      <c r="L15" s="7">
        <f>SUM($B15:B15)</f>
        <v>140</v>
      </c>
      <c r="M15" s="7">
        <f>SUM($B15:C15)</f>
        <v>565</v>
      </c>
      <c r="N15" s="7">
        <f>SUM($B15:D15)</f>
        <v>991</v>
      </c>
      <c r="O15" s="7">
        <f>SUM($B15:E15)</f>
        <v>1420</v>
      </c>
      <c r="P15" s="7">
        <f>SUM($B15:F15)</f>
        <v>1845</v>
      </c>
      <c r="Q15" s="7">
        <f>SUM($B15:G15)</f>
        <v>2277</v>
      </c>
      <c r="R15" s="7">
        <f>SUM($B15:H15)</f>
        <v>2713</v>
      </c>
      <c r="S15" s="7">
        <f>SUM($B15:I15)</f>
        <v>3149</v>
      </c>
      <c r="T15" s="7">
        <f>SUM($B15:J15)</f>
        <v>3591</v>
      </c>
      <c r="U15" s="7">
        <f>SUM($B15:K15)</f>
        <v>4045</v>
      </c>
      <c r="V15" s="5">
        <f t="shared" si="7"/>
        <v>0.72328013580334616</v>
      </c>
      <c r="W15" s="5">
        <f t="shared" si="2"/>
        <v>-0.9455689188371158</v>
      </c>
      <c r="X15" s="5">
        <f t="shared" si="2"/>
        <v>-0.6954762958481705</v>
      </c>
      <c r="Y15" s="5">
        <f t="shared" si="2"/>
        <v>-0.37392435327057338</v>
      </c>
      <c r="Z15" s="5">
        <f t="shared" si="8"/>
        <v>-0.51662933424275537</v>
      </c>
      <c r="AA15" s="5">
        <f t="shared" si="3"/>
        <v>-0.72302591946159556</v>
      </c>
      <c r="AB15" s="5">
        <f t="shared" si="4"/>
        <v>-0.66759413882724061</v>
      </c>
      <c r="AC15" s="5">
        <f t="shared" si="9"/>
        <v>-0.20445834596550228</v>
      </c>
      <c r="AD15" s="5">
        <f t="shared" si="5"/>
        <v>-0.98777511091020309</v>
      </c>
      <c r="AE15" s="5">
        <f t="shared" si="6"/>
        <v>-1.186361263368354</v>
      </c>
      <c r="AF15" s="5">
        <f t="shared" si="10"/>
        <v>-0.70009040897016783</v>
      </c>
      <c r="AG15" s="5">
        <f t="shared" si="11"/>
        <v>-0.63289972554965379</v>
      </c>
      <c r="AH15" s="5">
        <f t="shared" si="12"/>
        <v>-0.53169280141811281</v>
      </c>
      <c r="AI15" s="5">
        <f t="shared" si="13"/>
        <v>-1.0870681871392787</v>
      </c>
      <c r="AJ15" s="8">
        <f t="shared" si="14"/>
        <v>-0.20445834596550228</v>
      </c>
    </row>
    <row r="16" spans="1:36" x14ac:dyDescent="0.3">
      <c r="A16" s="2" t="s">
        <v>12</v>
      </c>
      <c r="B16" s="6">
        <v>150</v>
      </c>
      <c r="C16" s="6">
        <v>420</v>
      </c>
      <c r="D16" s="6">
        <v>428</v>
      </c>
      <c r="E16" s="6">
        <v>430</v>
      </c>
      <c r="F16" s="6">
        <v>435</v>
      </c>
      <c r="G16" s="6">
        <v>443</v>
      </c>
      <c r="H16" s="6">
        <v>440</v>
      </c>
      <c r="I16" s="6">
        <v>440</v>
      </c>
      <c r="J16" s="6">
        <v>438</v>
      </c>
      <c r="K16" s="6">
        <v>437</v>
      </c>
      <c r="L16" s="7">
        <f>SUM($B16:B16)</f>
        <v>150</v>
      </c>
      <c r="M16" s="7">
        <f>SUM($B16:C16)</f>
        <v>570</v>
      </c>
      <c r="N16" s="7">
        <f>SUM($B16:D16)</f>
        <v>998</v>
      </c>
      <c r="O16" s="7">
        <f>SUM($B16:E16)</f>
        <v>1428</v>
      </c>
      <c r="P16" s="7">
        <f>SUM($B16:F16)</f>
        <v>1863</v>
      </c>
      <c r="Q16" s="7">
        <f>SUM($B16:G16)</f>
        <v>2306</v>
      </c>
      <c r="R16" s="7">
        <f>SUM($B16:H16)</f>
        <v>2746</v>
      </c>
      <c r="S16" s="7">
        <f>SUM($B16:I16)</f>
        <v>3186</v>
      </c>
      <c r="T16" s="7">
        <f>SUM($B16:J16)</f>
        <v>3624</v>
      </c>
      <c r="U16" s="7">
        <f>SUM($B16:K16)</f>
        <v>4061</v>
      </c>
      <c r="V16" s="5">
        <f t="shared" si="7"/>
        <v>-1.9287470288089306</v>
      </c>
      <c r="W16" s="5">
        <f t="shared" si="2"/>
        <v>-0.34084461027849483</v>
      </c>
      <c r="X16" s="5">
        <f t="shared" si="2"/>
        <v>-0.89679838148842972</v>
      </c>
      <c r="Y16" s="5">
        <f t="shared" si="2"/>
        <v>-0.46957942038630085</v>
      </c>
      <c r="Z16" s="5">
        <f t="shared" si="8"/>
        <v>-1.5690224225150293</v>
      </c>
      <c r="AA16" s="5">
        <f t="shared" si="3"/>
        <v>-1.5978872820101286</v>
      </c>
      <c r="AB16" s="5">
        <f t="shared" si="4"/>
        <v>-0.9673302827904906</v>
      </c>
      <c r="AC16" s="5">
        <f t="shared" si="9"/>
        <v>-0.45435187992333997</v>
      </c>
      <c r="AD16" s="5">
        <f t="shared" si="5"/>
        <v>-0.67509809738467097</v>
      </c>
      <c r="AE16" s="5">
        <f t="shared" si="6"/>
        <v>-0.30600588142437801</v>
      </c>
      <c r="AF16" s="5">
        <f t="shared" si="10"/>
        <v>-0.80854647313347372</v>
      </c>
      <c r="AG16" s="5">
        <f t="shared" si="11"/>
        <v>-0.81906120866706367</v>
      </c>
      <c r="AH16" s="5">
        <f t="shared" si="12"/>
        <v>-1.0065231482413197</v>
      </c>
      <c r="AI16" s="5">
        <f t="shared" si="13"/>
        <v>-0.49055198940452449</v>
      </c>
      <c r="AJ16" s="8">
        <f t="shared" si="14"/>
        <v>-0.30600588142437801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der Poel Mathieu</v>
      </c>
      <c r="B19" s="7">
        <f t="shared" ref="B19:U19" si="15">B6-MIN(B$6:B$10)</f>
        <v>5</v>
      </c>
      <c r="C19" s="7">
        <f t="shared" si="15"/>
        <v>3</v>
      </c>
      <c r="D19" s="7">
        <f t="shared" si="15"/>
        <v>0</v>
      </c>
      <c r="E19" s="7">
        <f t="shared" si="15"/>
        <v>4</v>
      </c>
      <c r="F19" s="7">
        <f t="shared" si="15"/>
        <v>11</v>
      </c>
      <c r="G19" s="7">
        <f t="shared" si="15"/>
        <v>0</v>
      </c>
      <c r="H19" s="7">
        <f t="shared" si="15"/>
        <v>2</v>
      </c>
      <c r="I19" s="7">
        <f t="shared" si="15"/>
        <v>4</v>
      </c>
      <c r="J19" s="7">
        <f t="shared" si="15"/>
        <v>0</v>
      </c>
      <c r="K19" s="7">
        <f t="shared" si="15"/>
        <v>0</v>
      </c>
      <c r="L19" s="7">
        <f t="shared" si="15"/>
        <v>5</v>
      </c>
      <c r="M19" s="7">
        <f t="shared" si="15"/>
        <v>5</v>
      </c>
      <c r="N19" s="7">
        <f t="shared" si="15"/>
        <v>4</v>
      </c>
      <c r="O19" s="7">
        <f t="shared" si="15"/>
        <v>0</v>
      </c>
      <c r="P19" s="7">
        <f t="shared" si="15"/>
        <v>11</v>
      </c>
      <c r="Q19" s="7">
        <f t="shared" si="15"/>
        <v>3</v>
      </c>
      <c r="R19" s="7">
        <f t="shared" si="15"/>
        <v>5</v>
      </c>
      <c r="S19" s="7">
        <f t="shared" si="15"/>
        <v>7</v>
      </c>
      <c r="T19" s="7">
        <f t="shared" si="15"/>
        <v>0</v>
      </c>
      <c r="U19" s="7">
        <f t="shared" si="15"/>
        <v>0</v>
      </c>
    </row>
    <row r="20" spans="1:21" x14ac:dyDescent="0.3">
      <c r="A20" s="2" t="str">
        <f t="shared" ref="A20:A29" si="16">A7</f>
        <v>van Aert Wout</v>
      </c>
      <c r="B20" s="7">
        <f t="shared" ref="B20:J20" si="17">B7-MIN(B$6:B$10)</f>
        <v>1</v>
      </c>
      <c r="C20" s="7">
        <f t="shared" si="17"/>
        <v>4</v>
      </c>
      <c r="D20" s="7">
        <f t="shared" si="17"/>
        <v>4</v>
      </c>
      <c r="E20" s="7">
        <f t="shared" si="17"/>
        <v>4</v>
      </c>
      <c r="F20" s="7">
        <f t="shared" si="17"/>
        <v>10</v>
      </c>
      <c r="G20" s="7">
        <f t="shared" si="17"/>
        <v>6</v>
      </c>
      <c r="H20" s="7">
        <f t="shared" si="17"/>
        <v>0</v>
      </c>
      <c r="I20" s="7">
        <f t="shared" si="17"/>
        <v>0</v>
      </c>
      <c r="J20" s="7">
        <f t="shared" si="17"/>
        <v>2</v>
      </c>
      <c r="K20" s="7">
        <f t="shared" ref="K20:K29" si="18">K7-MIN(K$6:K$10)</f>
        <v>1</v>
      </c>
      <c r="L20" s="7">
        <f t="shared" ref="L20:U20" si="19">L7-MIN(L$6:L$10)</f>
        <v>1</v>
      </c>
      <c r="M20" s="7">
        <f t="shared" si="19"/>
        <v>2</v>
      </c>
      <c r="N20" s="7">
        <f t="shared" si="19"/>
        <v>5</v>
      </c>
      <c r="O20" s="7">
        <f t="shared" si="19"/>
        <v>1</v>
      </c>
      <c r="P20" s="7">
        <f t="shared" si="19"/>
        <v>11</v>
      </c>
      <c r="Q20" s="7">
        <f t="shared" si="19"/>
        <v>9</v>
      </c>
      <c r="R20" s="7">
        <f t="shared" si="19"/>
        <v>9</v>
      </c>
      <c r="S20" s="7">
        <f t="shared" si="19"/>
        <v>7</v>
      </c>
      <c r="T20" s="7">
        <f t="shared" si="19"/>
        <v>2</v>
      </c>
      <c r="U20" s="7">
        <f t="shared" si="19"/>
        <v>3</v>
      </c>
    </row>
    <row r="21" spans="1:21" x14ac:dyDescent="0.3">
      <c r="A21" s="2" t="str">
        <f t="shared" si="16"/>
        <v>Pidcock Thomas</v>
      </c>
      <c r="B21" s="7">
        <f t="shared" ref="B21:J21" si="20">B8-MIN(B$6:B$10)</f>
        <v>3</v>
      </c>
      <c r="C21" s="7">
        <f t="shared" si="20"/>
        <v>0</v>
      </c>
      <c r="D21" s="7">
        <f t="shared" si="20"/>
        <v>1</v>
      </c>
      <c r="E21" s="7">
        <f t="shared" si="20"/>
        <v>8</v>
      </c>
      <c r="F21" s="7">
        <f t="shared" si="20"/>
        <v>0</v>
      </c>
      <c r="G21" s="7">
        <f t="shared" si="20"/>
        <v>8</v>
      </c>
      <c r="H21" s="7">
        <f t="shared" si="20"/>
        <v>0</v>
      </c>
      <c r="I21" s="7">
        <f t="shared" si="20"/>
        <v>2</v>
      </c>
      <c r="J21" s="7">
        <f t="shared" si="20"/>
        <v>11</v>
      </c>
      <c r="K21" s="7">
        <f t="shared" si="18"/>
        <v>7</v>
      </c>
      <c r="L21" s="7">
        <f t="shared" ref="L21:U21" si="21">L8-MIN(L$6:L$10)</f>
        <v>3</v>
      </c>
      <c r="M21" s="7">
        <f t="shared" si="21"/>
        <v>0</v>
      </c>
      <c r="N21" s="7">
        <f t="shared" si="21"/>
        <v>0</v>
      </c>
      <c r="O21" s="7">
        <f t="shared" si="21"/>
        <v>0</v>
      </c>
      <c r="P21" s="7">
        <f t="shared" si="21"/>
        <v>0</v>
      </c>
      <c r="Q21" s="7">
        <f t="shared" si="21"/>
        <v>0</v>
      </c>
      <c r="R21" s="7">
        <f t="shared" si="21"/>
        <v>0</v>
      </c>
      <c r="S21" s="7">
        <f t="shared" si="21"/>
        <v>0</v>
      </c>
      <c r="T21" s="7">
        <f t="shared" si="21"/>
        <v>4</v>
      </c>
      <c r="U21" s="7">
        <f t="shared" si="21"/>
        <v>11</v>
      </c>
    </row>
    <row r="22" spans="1:21" x14ac:dyDescent="0.3">
      <c r="A22" s="2" t="str">
        <f t="shared" si="16"/>
        <v>Vanthourenhout Michael</v>
      </c>
      <c r="B22" s="7">
        <f t="shared" ref="B22:J22" si="22">B9-MIN(B$6:B$10)</f>
        <v>0</v>
      </c>
      <c r="C22" s="7">
        <f t="shared" si="22"/>
        <v>6</v>
      </c>
      <c r="D22" s="7">
        <f t="shared" si="22"/>
        <v>5</v>
      </c>
      <c r="E22" s="7">
        <f t="shared" si="22"/>
        <v>2</v>
      </c>
      <c r="F22" s="7">
        <f t="shared" si="22"/>
        <v>11</v>
      </c>
      <c r="G22" s="7">
        <f t="shared" si="22"/>
        <v>6</v>
      </c>
      <c r="H22" s="7">
        <f t="shared" si="22"/>
        <v>1</v>
      </c>
      <c r="I22" s="7">
        <f t="shared" si="22"/>
        <v>6</v>
      </c>
      <c r="J22" s="7">
        <f t="shared" si="22"/>
        <v>20</v>
      </c>
      <c r="K22" s="7">
        <f t="shared" si="18"/>
        <v>41</v>
      </c>
      <c r="L22" s="7">
        <f t="shared" ref="L22:U22" si="23">L9-MIN(L$6:L$10)</f>
        <v>0</v>
      </c>
      <c r="M22" s="7">
        <f t="shared" si="23"/>
        <v>3</v>
      </c>
      <c r="N22" s="7">
        <f t="shared" si="23"/>
        <v>7</v>
      </c>
      <c r="O22" s="7">
        <f t="shared" si="23"/>
        <v>1</v>
      </c>
      <c r="P22" s="7">
        <f t="shared" si="23"/>
        <v>12</v>
      </c>
      <c r="Q22" s="7">
        <f t="shared" si="23"/>
        <v>10</v>
      </c>
      <c r="R22" s="7">
        <f t="shared" si="23"/>
        <v>11</v>
      </c>
      <c r="S22" s="7">
        <f t="shared" si="23"/>
        <v>15</v>
      </c>
      <c r="T22" s="7">
        <f t="shared" si="23"/>
        <v>28</v>
      </c>
      <c r="U22" s="7">
        <f t="shared" si="23"/>
        <v>69</v>
      </c>
    </row>
    <row r="23" spans="1:21" x14ac:dyDescent="0.3">
      <c r="A23" s="2" t="str">
        <f t="shared" si="16"/>
        <v>Hermans Quinten</v>
      </c>
      <c r="B23" s="7">
        <f t="shared" ref="B23:J23" si="24">B10-MIN(B$6:B$10)</f>
        <v>0</v>
      </c>
      <c r="C23" s="7">
        <f t="shared" si="24"/>
        <v>16</v>
      </c>
      <c r="D23" s="7">
        <f t="shared" si="24"/>
        <v>6</v>
      </c>
      <c r="E23" s="7">
        <f t="shared" si="24"/>
        <v>0</v>
      </c>
      <c r="F23" s="7">
        <f t="shared" si="24"/>
        <v>17</v>
      </c>
      <c r="G23" s="7">
        <f t="shared" si="24"/>
        <v>17</v>
      </c>
      <c r="H23" s="7">
        <f t="shared" si="24"/>
        <v>18</v>
      </c>
      <c r="I23" s="7">
        <f t="shared" si="24"/>
        <v>20</v>
      </c>
      <c r="J23" s="7">
        <f t="shared" si="24"/>
        <v>28</v>
      </c>
      <c r="K23" s="7">
        <f t="shared" si="18"/>
        <v>37</v>
      </c>
      <c r="L23" s="7">
        <f t="shared" ref="L23:U23" si="25">L10-MIN(L$6:L$10)</f>
        <v>0</v>
      </c>
      <c r="M23" s="7">
        <f t="shared" si="25"/>
        <v>13</v>
      </c>
      <c r="N23" s="7">
        <f t="shared" si="25"/>
        <v>18</v>
      </c>
      <c r="O23" s="7">
        <f t="shared" si="25"/>
        <v>10</v>
      </c>
      <c r="P23" s="7">
        <f t="shared" si="25"/>
        <v>27</v>
      </c>
      <c r="Q23" s="7">
        <f t="shared" si="25"/>
        <v>36</v>
      </c>
      <c r="R23" s="7">
        <f t="shared" si="25"/>
        <v>54</v>
      </c>
      <c r="S23" s="7">
        <f t="shared" si="25"/>
        <v>72</v>
      </c>
      <c r="T23" s="7">
        <f t="shared" si="25"/>
        <v>93</v>
      </c>
      <c r="U23" s="7">
        <f t="shared" si="25"/>
        <v>130</v>
      </c>
    </row>
    <row r="24" spans="1:21" x14ac:dyDescent="0.3">
      <c r="A24" s="2" t="str">
        <f t="shared" si="16"/>
        <v>van der Haar Lars</v>
      </c>
      <c r="B24" s="7">
        <f t="shared" ref="B24:J29" si="26">B11-MIN(B$6:B$10)</f>
        <v>3</v>
      </c>
      <c r="C24" s="7">
        <f t="shared" si="26"/>
        <v>20</v>
      </c>
      <c r="D24" s="7">
        <f t="shared" si="26"/>
        <v>27</v>
      </c>
      <c r="E24" s="7">
        <f t="shared" si="26"/>
        <v>6</v>
      </c>
      <c r="F24" s="7">
        <f t="shared" si="26"/>
        <v>18</v>
      </c>
      <c r="G24" s="7">
        <f t="shared" si="26"/>
        <v>13</v>
      </c>
      <c r="H24" s="7">
        <f t="shared" si="26"/>
        <v>14</v>
      </c>
      <c r="I24" s="7">
        <f t="shared" si="26"/>
        <v>16</v>
      </c>
      <c r="J24" s="7">
        <f t="shared" si="26"/>
        <v>21</v>
      </c>
      <c r="K24" s="7">
        <f t="shared" si="18"/>
        <v>29</v>
      </c>
      <c r="L24" s="7">
        <f t="shared" ref="L24:U29" si="27">L11-MIN(L$6:L$10)</f>
        <v>3</v>
      </c>
      <c r="M24" s="7">
        <f t="shared" si="27"/>
        <v>20</v>
      </c>
      <c r="N24" s="7">
        <f t="shared" si="27"/>
        <v>46</v>
      </c>
      <c r="O24" s="7">
        <f t="shared" si="27"/>
        <v>44</v>
      </c>
      <c r="P24" s="7">
        <f t="shared" si="27"/>
        <v>62</v>
      </c>
      <c r="Q24" s="7">
        <f t="shared" si="27"/>
        <v>67</v>
      </c>
      <c r="R24" s="7">
        <f t="shared" si="27"/>
        <v>81</v>
      </c>
      <c r="S24" s="7">
        <f t="shared" si="27"/>
        <v>95</v>
      </c>
      <c r="T24" s="7">
        <f t="shared" si="27"/>
        <v>109</v>
      </c>
      <c r="U24" s="7">
        <f t="shared" si="27"/>
        <v>138</v>
      </c>
    </row>
    <row r="25" spans="1:21" x14ac:dyDescent="0.3">
      <c r="A25" s="2" t="str">
        <f t="shared" si="16"/>
        <v>Aerts Toon</v>
      </c>
      <c r="B25" s="7">
        <f t="shared" si="26"/>
        <v>5</v>
      </c>
      <c r="C25" s="7">
        <f t="shared" si="26"/>
        <v>21</v>
      </c>
      <c r="D25" s="7">
        <f t="shared" si="26"/>
        <v>22</v>
      </c>
      <c r="E25" s="7">
        <f t="shared" si="26"/>
        <v>26</v>
      </c>
      <c r="F25" s="7">
        <f t="shared" si="26"/>
        <v>24</v>
      </c>
      <c r="G25" s="7">
        <f t="shared" si="26"/>
        <v>21</v>
      </c>
      <c r="H25" s="7">
        <f t="shared" si="26"/>
        <v>15</v>
      </c>
      <c r="I25" s="7">
        <f t="shared" si="26"/>
        <v>20</v>
      </c>
      <c r="J25" s="7">
        <f t="shared" si="26"/>
        <v>21</v>
      </c>
      <c r="K25" s="7">
        <f t="shared" si="18"/>
        <v>29</v>
      </c>
      <c r="L25" s="7">
        <f t="shared" si="27"/>
        <v>5</v>
      </c>
      <c r="M25" s="7">
        <f t="shared" si="27"/>
        <v>23</v>
      </c>
      <c r="N25" s="7">
        <f t="shared" si="27"/>
        <v>44</v>
      </c>
      <c r="O25" s="7">
        <f t="shared" si="27"/>
        <v>62</v>
      </c>
      <c r="P25" s="7">
        <f t="shared" si="27"/>
        <v>86</v>
      </c>
      <c r="Q25" s="7">
        <f t="shared" si="27"/>
        <v>99</v>
      </c>
      <c r="R25" s="7">
        <f t="shared" si="27"/>
        <v>114</v>
      </c>
      <c r="S25" s="7">
        <f t="shared" si="27"/>
        <v>132</v>
      </c>
      <c r="T25" s="7">
        <f t="shared" si="27"/>
        <v>146</v>
      </c>
      <c r="U25" s="7">
        <f t="shared" si="27"/>
        <v>175</v>
      </c>
    </row>
    <row r="26" spans="1:21" x14ac:dyDescent="0.3">
      <c r="A26" s="2" t="str">
        <f t="shared" si="16"/>
        <v>Sweeck Laurens</v>
      </c>
      <c r="B26" s="7">
        <f t="shared" si="26"/>
        <v>10</v>
      </c>
      <c r="C26" s="7">
        <f t="shared" si="26"/>
        <v>22</v>
      </c>
      <c r="D26" s="7">
        <f t="shared" si="26"/>
        <v>16</v>
      </c>
      <c r="E26" s="7">
        <f t="shared" si="26"/>
        <v>33</v>
      </c>
      <c r="F26" s="7">
        <f t="shared" si="26"/>
        <v>27</v>
      </c>
      <c r="G26" s="7">
        <f t="shared" si="26"/>
        <v>35</v>
      </c>
      <c r="H26" s="7">
        <f t="shared" si="26"/>
        <v>40</v>
      </c>
      <c r="I26" s="7">
        <f t="shared" si="26"/>
        <v>52</v>
      </c>
      <c r="J26" s="7">
        <f t="shared" si="26"/>
        <v>41</v>
      </c>
      <c r="K26" s="7">
        <f t="shared" si="18"/>
        <v>49</v>
      </c>
      <c r="L26" s="7">
        <f t="shared" si="27"/>
        <v>10</v>
      </c>
      <c r="M26" s="7">
        <f t="shared" si="27"/>
        <v>29</v>
      </c>
      <c r="N26" s="7">
        <f t="shared" si="27"/>
        <v>44</v>
      </c>
      <c r="O26" s="7">
        <f t="shared" si="27"/>
        <v>69</v>
      </c>
      <c r="P26" s="7">
        <f t="shared" si="27"/>
        <v>96</v>
      </c>
      <c r="Q26" s="7">
        <f t="shared" si="27"/>
        <v>123</v>
      </c>
      <c r="R26" s="7">
        <f t="shared" si="27"/>
        <v>163</v>
      </c>
      <c r="S26" s="7">
        <f t="shared" si="27"/>
        <v>213</v>
      </c>
      <c r="T26" s="7">
        <f t="shared" si="27"/>
        <v>247</v>
      </c>
      <c r="U26" s="7">
        <f t="shared" si="27"/>
        <v>296</v>
      </c>
    </row>
    <row r="27" spans="1:21" x14ac:dyDescent="0.3">
      <c r="A27" s="2" t="str">
        <f t="shared" si="16"/>
        <v>van Kessel Corne</v>
      </c>
      <c r="B27" s="7">
        <f t="shared" si="26"/>
        <v>2</v>
      </c>
      <c r="C27" s="7">
        <f t="shared" si="26"/>
        <v>16</v>
      </c>
      <c r="D27" s="7">
        <f t="shared" si="26"/>
        <v>21</v>
      </c>
      <c r="E27" s="7">
        <f t="shared" si="26"/>
        <v>8</v>
      </c>
      <c r="F27" s="7">
        <f t="shared" si="26"/>
        <v>25</v>
      </c>
      <c r="G27" s="7">
        <f t="shared" si="26"/>
        <v>26</v>
      </c>
      <c r="H27" s="7">
        <f t="shared" si="26"/>
        <v>24</v>
      </c>
      <c r="I27" s="7">
        <f t="shared" si="26"/>
        <v>38</v>
      </c>
      <c r="J27" s="7">
        <f t="shared" si="26"/>
        <v>27</v>
      </c>
      <c r="K27" s="7">
        <f t="shared" si="18"/>
        <v>49</v>
      </c>
      <c r="L27" s="7">
        <f t="shared" si="27"/>
        <v>2</v>
      </c>
      <c r="M27" s="7">
        <f t="shared" si="27"/>
        <v>15</v>
      </c>
      <c r="N27" s="7">
        <f t="shared" si="27"/>
        <v>35</v>
      </c>
      <c r="O27" s="7">
        <f t="shared" si="27"/>
        <v>35</v>
      </c>
      <c r="P27" s="7">
        <f t="shared" si="27"/>
        <v>60</v>
      </c>
      <c r="Q27" s="7">
        <f t="shared" si="27"/>
        <v>78</v>
      </c>
      <c r="R27" s="7">
        <f t="shared" si="27"/>
        <v>102</v>
      </c>
      <c r="S27" s="7">
        <f t="shared" si="27"/>
        <v>138</v>
      </c>
      <c r="T27" s="7">
        <f t="shared" si="27"/>
        <v>158</v>
      </c>
      <c r="U27" s="7">
        <f t="shared" si="27"/>
        <v>207</v>
      </c>
    </row>
    <row r="28" spans="1:21" x14ac:dyDescent="0.3">
      <c r="A28" s="2" t="str">
        <f t="shared" si="16"/>
        <v>Kamp Ryan</v>
      </c>
      <c r="B28" s="7">
        <f t="shared" si="26"/>
        <v>1</v>
      </c>
      <c r="C28" s="7">
        <f t="shared" si="26"/>
        <v>21</v>
      </c>
      <c r="D28" s="7">
        <f t="shared" si="26"/>
        <v>20</v>
      </c>
      <c r="E28" s="7">
        <f t="shared" si="26"/>
        <v>15</v>
      </c>
      <c r="F28" s="7">
        <f t="shared" si="26"/>
        <v>23</v>
      </c>
      <c r="G28" s="7">
        <f t="shared" si="26"/>
        <v>27</v>
      </c>
      <c r="H28" s="7">
        <f t="shared" si="26"/>
        <v>24</v>
      </c>
      <c r="I28" s="7">
        <f t="shared" si="26"/>
        <v>22</v>
      </c>
      <c r="J28" s="7">
        <f t="shared" si="26"/>
        <v>34</v>
      </c>
      <c r="K28" s="7">
        <f t="shared" si="18"/>
        <v>53</v>
      </c>
      <c r="L28" s="7">
        <f t="shared" si="27"/>
        <v>1</v>
      </c>
      <c r="M28" s="7">
        <f t="shared" si="27"/>
        <v>19</v>
      </c>
      <c r="N28" s="7">
        <f t="shared" si="27"/>
        <v>38</v>
      </c>
      <c r="O28" s="7">
        <f t="shared" si="27"/>
        <v>45</v>
      </c>
      <c r="P28" s="7">
        <f t="shared" si="27"/>
        <v>68</v>
      </c>
      <c r="Q28" s="7">
        <f t="shared" si="27"/>
        <v>87</v>
      </c>
      <c r="R28" s="7">
        <f t="shared" si="27"/>
        <v>111</v>
      </c>
      <c r="S28" s="7">
        <f t="shared" si="27"/>
        <v>131</v>
      </c>
      <c r="T28" s="7">
        <f t="shared" si="27"/>
        <v>158</v>
      </c>
      <c r="U28" s="7">
        <f t="shared" si="27"/>
        <v>211</v>
      </c>
    </row>
    <row r="29" spans="1:21" x14ac:dyDescent="0.3">
      <c r="A29" s="2" t="str">
        <f t="shared" si="16"/>
        <v>Niewenhuis Joris</v>
      </c>
      <c r="B29" s="7">
        <f t="shared" si="26"/>
        <v>11</v>
      </c>
      <c r="C29" s="7">
        <f t="shared" si="26"/>
        <v>16</v>
      </c>
      <c r="D29" s="7">
        <f t="shared" si="26"/>
        <v>22</v>
      </c>
      <c r="E29" s="7">
        <f t="shared" si="26"/>
        <v>16</v>
      </c>
      <c r="F29" s="7">
        <f t="shared" si="26"/>
        <v>33</v>
      </c>
      <c r="G29" s="7">
        <f t="shared" si="26"/>
        <v>38</v>
      </c>
      <c r="H29" s="7">
        <f t="shared" si="26"/>
        <v>28</v>
      </c>
      <c r="I29" s="7">
        <f t="shared" si="26"/>
        <v>26</v>
      </c>
      <c r="J29" s="7">
        <f t="shared" si="26"/>
        <v>30</v>
      </c>
      <c r="K29" s="7">
        <f t="shared" si="18"/>
        <v>36</v>
      </c>
      <c r="L29" s="7">
        <f t="shared" si="27"/>
        <v>11</v>
      </c>
      <c r="M29" s="7">
        <f t="shared" si="27"/>
        <v>24</v>
      </c>
      <c r="N29" s="7">
        <f t="shared" si="27"/>
        <v>45</v>
      </c>
      <c r="O29" s="7">
        <f t="shared" si="27"/>
        <v>53</v>
      </c>
      <c r="P29" s="7">
        <f t="shared" si="27"/>
        <v>86</v>
      </c>
      <c r="Q29" s="7">
        <f t="shared" si="27"/>
        <v>116</v>
      </c>
      <c r="R29" s="7">
        <f t="shared" si="27"/>
        <v>144</v>
      </c>
      <c r="S29" s="7">
        <f t="shared" si="27"/>
        <v>168</v>
      </c>
      <c r="T29" s="7">
        <f t="shared" si="27"/>
        <v>191</v>
      </c>
      <c r="U29" s="7">
        <f t="shared" si="27"/>
        <v>227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W6:AE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76FC-99F6-458D-AA13-7C0FBD17A65D}">
  <dimension ref="A2:AJ269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</cols>
  <sheetData>
    <row r="2" spans="1:36" x14ac:dyDescent="0.3">
      <c r="B2" s="5">
        <f t="shared" ref="B2:J2" si="0">AVERAGE(B$6:B$16)</f>
        <v>16.818181818181817</v>
      </c>
      <c r="C2" s="5">
        <f t="shared" si="0"/>
        <v>442.72727272727275</v>
      </c>
      <c r="D2" s="5">
        <f t="shared" si="0"/>
        <v>435.45454545454544</v>
      </c>
      <c r="E2" s="5">
        <f t="shared" si="0"/>
        <v>446.72727272727275</v>
      </c>
      <c r="F2" s="5">
        <f t="shared" si="0"/>
        <v>446.18181818181819</v>
      </c>
      <c r="G2" s="5">
        <f t="shared" si="0"/>
        <v>447.81818181818181</v>
      </c>
      <c r="H2" s="5">
        <f t="shared" si="0"/>
        <v>452.18181818181819</v>
      </c>
      <c r="I2" s="5">
        <f t="shared" si="0"/>
        <v>454.45454545454544</v>
      </c>
      <c r="J2" s="5">
        <f t="shared" si="0"/>
        <v>464.36363636363637</v>
      </c>
      <c r="K2" s="5"/>
    </row>
    <row r="3" spans="1:36" x14ac:dyDescent="0.3">
      <c r="B3" s="5">
        <f>STDEV(B$6:B$16)</f>
        <v>0.40451991747794519</v>
      </c>
      <c r="C3" s="5">
        <f t="shared" ref="C3:J3" si="1">STDEV(C$6:C$16)</f>
        <v>9.2638103293505445</v>
      </c>
      <c r="D3" s="5">
        <f t="shared" si="1"/>
        <v>11.978010154976795</v>
      </c>
      <c r="E3" s="5">
        <f t="shared" si="1"/>
        <v>11.428831165879641</v>
      </c>
      <c r="F3" s="5">
        <f t="shared" si="1"/>
        <v>14.695701288595803</v>
      </c>
      <c r="G3" s="5">
        <f t="shared" si="1"/>
        <v>13.504208098353503</v>
      </c>
      <c r="H3" s="5">
        <f t="shared" si="1"/>
        <v>13.695387411958682</v>
      </c>
      <c r="I3" s="5">
        <f t="shared" si="1"/>
        <v>17.912920679574487</v>
      </c>
      <c r="J3" s="5">
        <f t="shared" si="1"/>
        <v>19.926227577104139</v>
      </c>
      <c r="K3" s="5"/>
    </row>
    <row r="5" spans="1:36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</row>
    <row r="6" spans="1:36" x14ac:dyDescent="0.3">
      <c r="A6" s="2" t="s">
        <v>0</v>
      </c>
      <c r="B6" s="6">
        <v>17</v>
      </c>
      <c r="C6" s="6">
        <v>436</v>
      </c>
      <c r="D6" s="6">
        <v>423</v>
      </c>
      <c r="E6" s="6">
        <v>436</v>
      </c>
      <c r="F6" s="6">
        <v>439</v>
      </c>
      <c r="G6" s="6">
        <v>432</v>
      </c>
      <c r="H6" s="6">
        <v>439</v>
      </c>
      <c r="I6" s="6">
        <v>435</v>
      </c>
      <c r="J6" s="6">
        <v>459</v>
      </c>
      <c r="K6" s="6"/>
      <c r="L6" s="7">
        <f>SUM($B6:B6)</f>
        <v>17</v>
      </c>
      <c r="M6" s="7">
        <f>SUM($B6:C6)</f>
        <v>453</v>
      </c>
      <c r="N6" s="7">
        <f>SUM($B6:D6)</f>
        <v>876</v>
      </c>
      <c r="O6" s="7">
        <f>SUM($B6:E6)</f>
        <v>1312</v>
      </c>
      <c r="P6" s="7">
        <f>SUM($B6:F6)</f>
        <v>1751</v>
      </c>
      <c r="Q6" s="7">
        <f>SUM($B6:G6)</f>
        <v>2183</v>
      </c>
      <c r="R6" s="7">
        <f>SUM($B6:H6)</f>
        <v>2622</v>
      </c>
      <c r="S6" s="7">
        <f>SUM($B6:I6)</f>
        <v>3057</v>
      </c>
      <c r="T6" s="7">
        <f>SUM($B6:J6)</f>
        <v>3516</v>
      </c>
      <c r="U6" s="7"/>
      <c r="V6" s="5">
        <f>(B$2-B6)/B$3</f>
        <v>-0.4494665749754988</v>
      </c>
      <c r="W6" s="5">
        <f t="shared" ref="W6:Z16" si="2">(C$2-C6)/C$3</f>
        <v>0.72618852158044722</v>
      </c>
      <c r="X6" s="5">
        <f t="shared" si="2"/>
        <v>1.0397841789581925</v>
      </c>
      <c r="Y6" s="5">
        <f t="shared" si="2"/>
        <v>0.9386150317189591</v>
      </c>
      <c r="Z6" s="5">
        <f>(F$2-F6)/F$3</f>
        <v>0.48870197078593591</v>
      </c>
      <c r="AA6" s="5">
        <f t="shared" ref="AA6:AC16" si="3">(G$2-G6)/G$3</f>
        <v>1.1713520484115201</v>
      </c>
      <c r="AB6" s="5">
        <f t="shared" si="3"/>
        <v>0.96250056937476247</v>
      </c>
      <c r="AC6" s="5">
        <f>(I$2-I6)/I$3</f>
        <v>1.0860621672226136</v>
      </c>
      <c r="AD6" s="5">
        <f t="shared" ref="AD6:AD16" si="4">(J$2-J6)/J$3</f>
        <v>0.26917470167807178</v>
      </c>
      <c r="AE6" s="5"/>
      <c r="AF6" s="5">
        <f>AVERAGE(W6:AE6)</f>
        <v>0.83529739871631281</v>
      </c>
      <c r="AG6" s="5">
        <f>AVERAGE(W6:Z6)</f>
        <v>0.79832242576088364</v>
      </c>
      <c r="AH6" s="5">
        <f>AVERAGE(AA6:AB6)</f>
        <v>1.0669263088931413</v>
      </c>
      <c r="AI6" s="5">
        <f>AVERAGE(AC6:AD6)</f>
        <v>0.67761843445034264</v>
      </c>
      <c r="AJ6" s="8">
        <f>MAX(W6:AE6)</f>
        <v>1.1713520484115201</v>
      </c>
    </row>
    <row r="7" spans="1:36" x14ac:dyDescent="0.3">
      <c r="A7" t="s">
        <v>7</v>
      </c>
      <c r="B7" s="6">
        <v>17</v>
      </c>
      <c r="C7" s="6">
        <v>436</v>
      </c>
      <c r="D7" s="6">
        <v>424</v>
      </c>
      <c r="E7" s="6">
        <v>435</v>
      </c>
      <c r="F7" s="6">
        <v>439</v>
      </c>
      <c r="G7" s="6">
        <v>442</v>
      </c>
      <c r="H7" s="6">
        <v>441</v>
      </c>
      <c r="I7" s="6">
        <v>446</v>
      </c>
      <c r="J7" s="6">
        <v>455</v>
      </c>
      <c r="K7" s="6"/>
      <c r="L7" s="7">
        <f>SUM($B7:B7)</f>
        <v>17</v>
      </c>
      <c r="M7" s="7">
        <f>SUM($B7:C7)</f>
        <v>453</v>
      </c>
      <c r="N7" s="7">
        <f>SUM($B7:D7)</f>
        <v>877</v>
      </c>
      <c r="O7" s="7">
        <f>SUM($B7:E7)</f>
        <v>1312</v>
      </c>
      <c r="P7" s="7">
        <f>SUM($B7:F7)</f>
        <v>1751</v>
      </c>
      <c r="Q7" s="7">
        <f>SUM($B7:G7)</f>
        <v>2193</v>
      </c>
      <c r="R7" s="7">
        <f>SUM($B7:H7)</f>
        <v>2634</v>
      </c>
      <c r="S7" s="7">
        <f>SUM($B7:I7)</f>
        <v>3080</v>
      </c>
      <c r="T7" s="7">
        <f>SUM($B7:J7)</f>
        <v>3535</v>
      </c>
      <c r="U7" s="7"/>
      <c r="V7" s="5">
        <f t="shared" ref="V7:V16" si="5">(B$2-B7)/B$3</f>
        <v>-0.4494665749754988</v>
      </c>
      <c r="W7" s="5">
        <f t="shared" si="2"/>
        <v>0.72618852158044722</v>
      </c>
      <c r="X7" s="5">
        <f t="shared" si="2"/>
        <v>0.95629785801994338</v>
      </c>
      <c r="Y7" s="5">
        <f t="shared" si="2"/>
        <v>1.0261130431503873</v>
      </c>
      <c r="Z7" s="5">
        <f t="shared" si="2"/>
        <v>0.48870197078593591</v>
      </c>
      <c r="AA7" s="5">
        <f t="shared" si="3"/>
        <v>0.43084213274906458</v>
      </c>
      <c r="AB7" s="5">
        <f t="shared" si="3"/>
        <v>0.81646600022824689</v>
      </c>
      <c r="AC7" s="5">
        <f t="shared" si="3"/>
        <v>0.47198028762478017</v>
      </c>
      <c r="AD7" s="5">
        <f t="shared" si="4"/>
        <v>0.46991515716680293</v>
      </c>
      <c r="AE7" s="5"/>
      <c r="AF7" s="5">
        <f t="shared" ref="AF7:AF16" si="6">AVERAGE(W7:AE7)</f>
        <v>0.67331312141320099</v>
      </c>
      <c r="AG7" s="5">
        <f t="shared" ref="AG7:AG16" si="7">AVERAGE(W7:Z7)</f>
        <v>0.79932534838417846</v>
      </c>
      <c r="AH7" s="5">
        <f t="shared" ref="AH7:AH16" si="8">AVERAGE(AA7:AB7)</f>
        <v>0.62365406648865573</v>
      </c>
      <c r="AI7" s="5">
        <f t="shared" ref="AI7:AI16" si="9">AVERAGE(AC7:AD7)</f>
        <v>0.47094772239579152</v>
      </c>
      <c r="AJ7" s="8">
        <f t="shared" ref="AJ7:AJ16" si="10">MAX(W7:AE7)</f>
        <v>1.0261130431503873</v>
      </c>
    </row>
    <row r="8" spans="1:36" x14ac:dyDescent="0.3">
      <c r="A8" t="s">
        <v>2</v>
      </c>
      <c r="B8" s="6">
        <v>17</v>
      </c>
      <c r="C8" s="6">
        <v>430</v>
      </c>
      <c r="D8" s="6">
        <v>429</v>
      </c>
      <c r="E8" s="6">
        <v>436</v>
      </c>
      <c r="F8" s="6">
        <v>439</v>
      </c>
      <c r="G8" s="6">
        <v>432</v>
      </c>
      <c r="H8" s="6">
        <v>426</v>
      </c>
      <c r="I8" s="6">
        <v>433</v>
      </c>
      <c r="J8" s="6">
        <v>449</v>
      </c>
      <c r="K8" s="6"/>
      <c r="L8" s="7">
        <f>SUM($B8:B8)</f>
        <v>17</v>
      </c>
      <c r="M8" s="7">
        <f>SUM($B8:C8)</f>
        <v>447</v>
      </c>
      <c r="N8" s="7">
        <f>SUM($B8:D8)</f>
        <v>876</v>
      </c>
      <c r="O8" s="7">
        <f>SUM($B8:E8)</f>
        <v>1312</v>
      </c>
      <c r="P8" s="7">
        <f>SUM($B8:F8)</f>
        <v>1751</v>
      </c>
      <c r="Q8" s="7">
        <f>SUM($B8:G8)</f>
        <v>2183</v>
      </c>
      <c r="R8" s="7">
        <f>SUM($B8:H8)</f>
        <v>2609</v>
      </c>
      <c r="S8" s="7">
        <f>SUM($B8:I8)</f>
        <v>3042</v>
      </c>
      <c r="T8" s="7">
        <f>SUM($B8:J8)</f>
        <v>3491</v>
      </c>
      <c r="U8" s="7"/>
      <c r="V8" s="5">
        <f t="shared" si="5"/>
        <v>-0.4494665749754988</v>
      </c>
      <c r="W8" s="5">
        <f t="shared" si="2"/>
        <v>1.3738701759630063</v>
      </c>
      <c r="X8" s="5">
        <f t="shared" si="2"/>
        <v>0.53886625332869764</v>
      </c>
      <c r="Y8" s="5">
        <f t="shared" si="2"/>
        <v>0.9386150317189591</v>
      </c>
      <c r="Z8" s="5">
        <f t="shared" si="2"/>
        <v>0.48870197078593591</v>
      </c>
      <c r="AA8" s="5">
        <f t="shared" si="3"/>
        <v>1.1713520484115201</v>
      </c>
      <c r="AB8" s="5">
        <f t="shared" si="3"/>
        <v>1.911725268827114</v>
      </c>
      <c r="AC8" s="5">
        <f t="shared" si="3"/>
        <v>1.1977134180585833</v>
      </c>
      <c r="AD8" s="5">
        <f t="shared" si="4"/>
        <v>0.77102584039989963</v>
      </c>
      <c r="AE8" s="5"/>
      <c r="AF8" s="5">
        <f t="shared" si="6"/>
        <v>1.0489837509367146</v>
      </c>
      <c r="AG8" s="5">
        <f t="shared" si="7"/>
        <v>0.83501335794914977</v>
      </c>
      <c r="AH8" s="5">
        <f t="shared" si="8"/>
        <v>1.5415386586193169</v>
      </c>
      <c r="AI8" s="5">
        <f t="shared" si="9"/>
        <v>0.98436962922924143</v>
      </c>
      <c r="AJ8" s="8">
        <f t="shared" si="10"/>
        <v>1.911725268827114</v>
      </c>
    </row>
    <row r="9" spans="1:36" x14ac:dyDescent="0.3">
      <c r="A9" t="s">
        <v>3</v>
      </c>
      <c r="B9" s="6">
        <v>17</v>
      </c>
      <c r="C9" s="6">
        <v>454</v>
      </c>
      <c r="D9" s="6">
        <v>423</v>
      </c>
      <c r="E9" s="6">
        <v>441</v>
      </c>
      <c r="F9" s="6">
        <v>433</v>
      </c>
      <c r="G9" s="6">
        <v>445</v>
      </c>
      <c r="H9" s="6">
        <v>453</v>
      </c>
      <c r="I9" s="6">
        <v>442</v>
      </c>
      <c r="J9" s="6">
        <v>456</v>
      </c>
      <c r="K9" s="6"/>
      <c r="L9" s="7">
        <f>SUM($B9:B9)</f>
        <v>17</v>
      </c>
      <c r="M9" s="7">
        <f>SUM($B9:C9)</f>
        <v>471</v>
      </c>
      <c r="N9" s="7">
        <f>SUM($B9:D9)</f>
        <v>894</v>
      </c>
      <c r="O9" s="7">
        <f>SUM($B9:E9)</f>
        <v>1335</v>
      </c>
      <c r="P9" s="7">
        <f>SUM($B9:F9)</f>
        <v>1768</v>
      </c>
      <c r="Q9" s="7">
        <f>SUM($B9:G9)</f>
        <v>2213</v>
      </c>
      <c r="R9" s="7">
        <f>SUM($B9:H9)</f>
        <v>2666</v>
      </c>
      <c r="S9" s="7">
        <f>SUM($B9:I9)</f>
        <v>3108</v>
      </c>
      <c r="T9" s="7">
        <f>SUM($B9:J9)</f>
        <v>3564</v>
      </c>
      <c r="U9" s="7"/>
      <c r="V9" s="5">
        <f t="shared" si="5"/>
        <v>-0.4494665749754988</v>
      </c>
      <c r="W9" s="5">
        <f t="shared" si="2"/>
        <v>-1.2168564415672301</v>
      </c>
      <c r="X9" s="5">
        <f t="shared" si="2"/>
        <v>1.0397841789581925</v>
      </c>
      <c r="Y9" s="5">
        <f t="shared" si="2"/>
        <v>0.50112497456181804</v>
      </c>
      <c r="Z9" s="5">
        <f t="shared" si="2"/>
        <v>0.89698462992355299</v>
      </c>
      <c r="AA9" s="5">
        <f t="shared" si="3"/>
        <v>0.20868915805032795</v>
      </c>
      <c r="AB9" s="5">
        <f t="shared" si="3"/>
        <v>-5.9741414650846925E-2</v>
      </c>
      <c r="AC9" s="5">
        <f t="shared" si="3"/>
        <v>0.69528278929671961</v>
      </c>
      <c r="AD9" s="5">
        <f t="shared" si="4"/>
        <v>0.4197300432946201</v>
      </c>
      <c r="AE9" s="5"/>
      <c r="AF9" s="5">
        <f t="shared" si="6"/>
        <v>0.31062473973339433</v>
      </c>
      <c r="AG9" s="5">
        <f t="shared" si="7"/>
        <v>0.30525933546908335</v>
      </c>
      <c r="AH9" s="5">
        <f t="shared" si="8"/>
        <v>7.4473871699740513E-2</v>
      </c>
      <c r="AI9" s="5">
        <f t="shared" si="9"/>
        <v>0.55750641629566988</v>
      </c>
      <c r="AJ9" s="8">
        <f t="shared" si="10"/>
        <v>1.0397841789581925</v>
      </c>
    </row>
    <row r="10" spans="1:36" x14ac:dyDescent="0.3">
      <c r="A10" s="2" t="s">
        <v>4</v>
      </c>
      <c r="B10" s="6">
        <v>16</v>
      </c>
      <c r="C10" s="6">
        <v>437</v>
      </c>
      <c r="D10" s="6">
        <v>430</v>
      </c>
      <c r="E10" s="6">
        <v>446</v>
      </c>
      <c r="F10" s="6">
        <v>439</v>
      </c>
      <c r="G10" s="6">
        <v>445</v>
      </c>
      <c r="H10" s="6">
        <v>453</v>
      </c>
      <c r="I10" s="6">
        <v>451</v>
      </c>
      <c r="J10" s="6">
        <v>465</v>
      </c>
      <c r="K10" s="6"/>
      <c r="L10" s="7">
        <f>SUM($B10:B10)</f>
        <v>16</v>
      </c>
      <c r="M10" s="7">
        <f>SUM($B10:C10)</f>
        <v>453</v>
      </c>
      <c r="N10" s="7">
        <f>SUM($B10:D10)</f>
        <v>883</v>
      </c>
      <c r="O10" s="7">
        <f>SUM($B10:E10)</f>
        <v>1329</v>
      </c>
      <c r="P10" s="7">
        <f>SUM($B10:F10)</f>
        <v>1768</v>
      </c>
      <c r="Q10" s="7">
        <f>SUM($B10:G10)</f>
        <v>2213</v>
      </c>
      <c r="R10" s="7">
        <f>SUM($B10:H10)</f>
        <v>2666</v>
      </c>
      <c r="S10" s="7">
        <f>SUM($B10:I10)</f>
        <v>3117</v>
      </c>
      <c r="T10" s="7">
        <f>SUM($B10:J10)</f>
        <v>3582</v>
      </c>
      <c r="U10" s="7"/>
      <c r="V10" s="5">
        <f t="shared" si="5"/>
        <v>2.0225995873897227</v>
      </c>
      <c r="W10" s="5">
        <f t="shared" si="2"/>
        <v>0.6182415791833541</v>
      </c>
      <c r="X10" s="5">
        <f t="shared" si="2"/>
        <v>0.45537993239044855</v>
      </c>
      <c r="Y10" s="5">
        <f t="shared" si="2"/>
        <v>6.3634917404676875E-2</v>
      </c>
      <c r="Z10" s="5">
        <f t="shared" si="2"/>
        <v>0.48870197078593591</v>
      </c>
      <c r="AA10" s="5">
        <f t="shared" si="3"/>
        <v>0.20868915805032795</v>
      </c>
      <c r="AB10" s="5">
        <f t="shared" si="3"/>
        <v>-5.9741414650846925E-2</v>
      </c>
      <c r="AC10" s="5">
        <f t="shared" si="3"/>
        <v>0.1928521605348559</v>
      </c>
      <c r="AD10" s="5">
        <f t="shared" si="4"/>
        <v>-3.1935981555024889E-2</v>
      </c>
      <c r="AE10" s="5"/>
      <c r="AF10" s="5">
        <f t="shared" si="6"/>
        <v>0.24197779026796593</v>
      </c>
      <c r="AG10" s="5">
        <f t="shared" si="7"/>
        <v>0.40648959994110384</v>
      </c>
      <c r="AH10" s="5">
        <f t="shared" si="8"/>
        <v>7.4473871699740513E-2</v>
      </c>
      <c r="AI10" s="5">
        <f t="shared" si="9"/>
        <v>8.0458089489915507E-2</v>
      </c>
      <c r="AJ10" s="8">
        <f t="shared" si="10"/>
        <v>0.6182415791833541</v>
      </c>
    </row>
    <row r="11" spans="1:36" x14ac:dyDescent="0.3">
      <c r="A11" s="2" t="s">
        <v>6</v>
      </c>
      <c r="B11" s="6">
        <v>17</v>
      </c>
      <c r="C11" s="6">
        <v>439</v>
      </c>
      <c r="D11" s="6">
        <v>437</v>
      </c>
      <c r="E11" s="6">
        <v>443</v>
      </c>
      <c r="F11" s="6">
        <v>434</v>
      </c>
      <c r="G11" s="6">
        <v>446</v>
      </c>
      <c r="H11" s="6">
        <v>448</v>
      </c>
      <c r="I11" s="6">
        <v>441</v>
      </c>
      <c r="J11" s="6">
        <v>447</v>
      </c>
      <c r="K11" s="6"/>
      <c r="L11" s="7">
        <f>SUM($B11:B11)</f>
        <v>17</v>
      </c>
      <c r="M11" s="7">
        <f>SUM($B11:C11)</f>
        <v>456</v>
      </c>
      <c r="N11" s="7">
        <f>SUM($B11:D11)</f>
        <v>893</v>
      </c>
      <c r="O11" s="7">
        <f>SUM($B11:E11)</f>
        <v>1336</v>
      </c>
      <c r="P11" s="7">
        <f>SUM($B11:F11)</f>
        <v>1770</v>
      </c>
      <c r="Q11" s="7">
        <f>SUM($B11:G11)</f>
        <v>2216</v>
      </c>
      <c r="R11" s="7">
        <f>SUM($B11:H11)</f>
        <v>2664</v>
      </c>
      <c r="S11" s="7">
        <f>SUM($B11:I11)</f>
        <v>3105</v>
      </c>
      <c r="T11" s="7">
        <f>SUM($B11:J11)</f>
        <v>3552</v>
      </c>
      <c r="U11" s="7"/>
      <c r="V11" s="5">
        <f t="shared" si="5"/>
        <v>-0.4494665749754988</v>
      </c>
      <c r="W11" s="5">
        <f t="shared" si="2"/>
        <v>0.40234769438916773</v>
      </c>
      <c r="X11" s="5">
        <f t="shared" si="2"/>
        <v>-0.1290243141772954</v>
      </c>
      <c r="Y11" s="5">
        <f t="shared" si="2"/>
        <v>0.32612895169896156</v>
      </c>
      <c r="Z11" s="5">
        <f t="shared" si="2"/>
        <v>0.8289375200672835</v>
      </c>
      <c r="AA11" s="5">
        <f t="shared" si="3"/>
        <v>0.13463816648408242</v>
      </c>
      <c r="AB11" s="5">
        <f t="shared" si="3"/>
        <v>0.30534500821544214</v>
      </c>
      <c r="AC11" s="5">
        <f t="shared" si="3"/>
        <v>0.75110841471470446</v>
      </c>
      <c r="AD11" s="5">
        <f t="shared" si="4"/>
        <v>0.87139606814426518</v>
      </c>
      <c r="AE11" s="5"/>
      <c r="AF11" s="5">
        <f t="shared" si="6"/>
        <v>0.43635968869207642</v>
      </c>
      <c r="AG11" s="5">
        <f t="shared" si="7"/>
        <v>0.35709746299452932</v>
      </c>
      <c r="AH11" s="5">
        <f t="shared" si="8"/>
        <v>0.21999158734976226</v>
      </c>
      <c r="AI11" s="5">
        <f t="shared" si="9"/>
        <v>0.81125224142948482</v>
      </c>
      <c r="AJ11" s="8">
        <f t="shared" si="10"/>
        <v>0.87139606814426518</v>
      </c>
    </row>
    <row r="12" spans="1:36" x14ac:dyDescent="0.3">
      <c r="A12" s="2" t="s">
        <v>8</v>
      </c>
      <c r="B12" s="6">
        <v>17</v>
      </c>
      <c r="C12" s="6">
        <v>440</v>
      </c>
      <c r="D12" s="6">
        <v>436</v>
      </c>
      <c r="E12" s="6">
        <v>442</v>
      </c>
      <c r="F12" s="6">
        <v>433</v>
      </c>
      <c r="G12" s="6">
        <v>432</v>
      </c>
      <c r="H12" s="6">
        <v>451</v>
      </c>
      <c r="I12" s="6">
        <v>450</v>
      </c>
      <c r="J12" s="6">
        <v>444</v>
      </c>
      <c r="K12" s="6"/>
      <c r="L12" s="7">
        <f>SUM($B12:B12)</f>
        <v>17</v>
      </c>
      <c r="M12" s="7">
        <f>SUM($B12:C12)</f>
        <v>457</v>
      </c>
      <c r="N12" s="7">
        <f>SUM($B12:D12)</f>
        <v>893</v>
      </c>
      <c r="O12" s="7">
        <f>SUM($B12:E12)</f>
        <v>1335</v>
      </c>
      <c r="P12" s="7">
        <f>SUM($B12:F12)</f>
        <v>1768</v>
      </c>
      <c r="Q12" s="7">
        <f>SUM($B12:G12)</f>
        <v>2200</v>
      </c>
      <c r="R12" s="7">
        <f>SUM($B12:H12)</f>
        <v>2651</v>
      </c>
      <c r="S12" s="7">
        <f>SUM($B12:I12)</f>
        <v>3101</v>
      </c>
      <c r="T12" s="7">
        <f>SUM($B12:J12)</f>
        <v>3545</v>
      </c>
      <c r="U12" s="7"/>
      <c r="V12" s="5">
        <f t="shared" si="5"/>
        <v>-0.4494665749754988</v>
      </c>
      <c r="W12" s="5">
        <f t="shared" si="2"/>
        <v>0.29440075199207455</v>
      </c>
      <c r="X12" s="5">
        <f t="shared" si="2"/>
        <v>-4.5537993239046275E-2</v>
      </c>
      <c r="Y12" s="5">
        <f t="shared" si="2"/>
        <v>0.41362696313038977</v>
      </c>
      <c r="Z12" s="5">
        <f t="shared" si="2"/>
        <v>0.89698462992355299</v>
      </c>
      <c r="AA12" s="5">
        <f t="shared" si="3"/>
        <v>1.1713520484115201</v>
      </c>
      <c r="AB12" s="5">
        <f t="shared" si="3"/>
        <v>8.6293154495668711E-2</v>
      </c>
      <c r="AC12" s="5">
        <f t="shared" si="3"/>
        <v>0.24867778595284076</v>
      </c>
      <c r="AD12" s="5">
        <f t="shared" si="4"/>
        <v>1.0219514097608136</v>
      </c>
      <c r="AE12" s="5"/>
      <c r="AF12" s="5">
        <f t="shared" si="6"/>
        <v>0.5109685938034767</v>
      </c>
      <c r="AG12" s="5">
        <f t="shared" si="7"/>
        <v>0.38986858795174273</v>
      </c>
      <c r="AH12" s="5">
        <f t="shared" si="8"/>
        <v>0.62882260145359437</v>
      </c>
      <c r="AI12" s="5">
        <f t="shared" si="9"/>
        <v>0.6353145978568272</v>
      </c>
      <c r="AJ12" s="8">
        <f t="shared" si="10"/>
        <v>1.1713520484115201</v>
      </c>
    </row>
    <row r="13" spans="1:36" x14ac:dyDescent="0.3">
      <c r="A13" s="2" t="s">
        <v>9</v>
      </c>
      <c r="B13" s="6">
        <v>16</v>
      </c>
      <c r="C13" s="6">
        <v>455</v>
      </c>
      <c r="D13" s="6">
        <v>440</v>
      </c>
      <c r="E13" s="6">
        <v>459</v>
      </c>
      <c r="F13" s="6">
        <v>469</v>
      </c>
      <c r="G13" s="6">
        <v>460</v>
      </c>
      <c r="H13" s="6">
        <v>468</v>
      </c>
      <c r="I13" s="6">
        <v>485</v>
      </c>
      <c r="J13" s="6">
        <v>459</v>
      </c>
      <c r="K13" s="6"/>
      <c r="L13" s="7">
        <f>SUM($B13:B13)</f>
        <v>16</v>
      </c>
      <c r="M13" s="7">
        <f>SUM($B13:C13)</f>
        <v>471</v>
      </c>
      <c r="N13" s="7">
        <f>SUM($B13:D13)</f>
        <v>911</v>
      </c>
      <c r="O13" s="7">
        <f>SUM($B13:E13)</f>
        <v>1370</v>
      </c>
      <c r="P13" s="7">
        <f>SUM($B13:F13)</f>
        <v>1839</v>
      </c>
      <c r="Q13" s="7">
        <f>SUM($B13:G13)</f>
        <v>2299</v>
      </c>
      <c r="R13" s="7">
        <f>SUM($B13:H13)</f>
        <v>2767</v>
      </c>
      <c r="S13" s="7">
        <f>SUM($B13:I13)</f>
        <v>3252</v>
      </c>
      <c r="T13" s="7">
        <f>SUM($B13:J13)</f>
        <v>3711</v>
      </c>
      <c r="U13" s="7"/>
      <c r="V13" s="5">
        <f t="shared" si="5"/>
        <v>2.0225995873897227</v>
      </c>
      <c r="W13" s="5">
        <f t="shared" si="2"/>
        <v>-1.3248033839643232</v>
      </c>
      <c r="X13" s="5">
        <f t="shared" si="2"/>
        <v>-0.37948327699204282</v>
      </c>
      <c r="Y13" s="5">
        <f t="shared" si="2"/>
        <v>-1.07383923120389</v>
      </c>
      <c r="Z13" s="5">
        <f t="shared" si="2"/>
        <v>-1.5527113249021494</v>
      </c>
      <c r="AA13" s="5">
        <f t="shared" si="3"/>
        <v>-0.90207571544335519</v>
      </c>
      <c r="AB13" s="5">
        <f t="shared" si="3"/>
        <v>-1.1550006832497142</v>
      </c>
      <c r="AC13" s="5">
        <f t="shared" si="3"/>
        <v>-1.7052191036766291</v>
      </c>
      <c r="AD13" s="5">
        <f t="shared" si="4"/>
        <v>0.26917470167807178</v>
      </c>
      <c r="AE13" s="5"/>
      <c r="AF13" s="5">
        <f t="shared" si="6"/>
        <v>-0.97799475221925403</v>
      </c>
      <c r="AG13" s="5">
        <f t="shared" si="7"/>
        <v>-1.0827093042656013</v>
      </c>
      <c r="AH13" s="5">
        <f t="shared" si="8"/>
        <v>-1.0285381993465346</v>
      </c>
      <c r="AI13" s="5">
        <f t="shared" si="9"/>
        <v>-0.71802220099927871</v>
      </c>
      <c r="AJ13" s="8">
        <f t="shared" si="10"/>
        <v>0.26917470167807178</v>
      </c>
    </row>
    <row r="14" spans="1:36" x14ac:dyDescent="0.3">
      <c r="A14" s="2" t="s">
        <v>10</v>
      </c>
      <c r="B14" s="6">
        <v>17</v>
      </c>
      <c r="C14" s="6">
        <v>438</v>
      </c>
      <c r="D14" s="6">
        <v>438</v>
      </c>
      <c r="E14" s="6">
        <v>446</v>
      </c>
      <c r="F14" s="6">
        <v>448</v>
      </c>
      <c r="G14" s="6">
        <v>457</v>
      </c>
      <c r="H14" s="6">
        <v>457</v>
      </c>
      <c r="I14" s="6">
        <v>468</v>
      </c>
      <c r="J14" s="6">
        <v>489</v>
      </c>
      <c r="K14" s="6"/>
      <c r="L14" s="7">
        <f>SUM($B14:B14)</f>
        <v>17</v>
      </c>
      <c r="M14" s="7">
        <f>SUM($B14:C14)</f>
        <v>455</v>
      </c>
      <c r="N14" s="7">
        <f>SUM($B14:D14)</f>
        <v>893</v>
      </c>
      <c r="O14" s="7">
        <f>SUM($B14:E14)</f>
        <v>1339</v>
      </c>
      <c r="P14" s="7">
        <f>SUM($B14:F14)</f>
        <v>1787</v>
      </c>
      <c r="Q14" s="7">
        <f>SUM($B14:G14)</f>
        <v>2244</v>
      </c>
      <c r="R14" s="7">
        <f>SUM($B14:H14)</f>
        <v>2701</v>
      </c>
      <c r="S14" s="7">
        <f>SUM($B14:I14)</f>
        <v>3169</v>
      </c>
      <c r="T14" s="7">
        <f>SUM($B14:J14)</f>
        <v>3658</v>
      </c>
      <c r="U14" s="7"/>
      <c r="V14" s="5">
        <f t="shared" si="5"/>
        <v>-0.4494665749754988</v>
      </c>
      <c r="W14" s="5">
        <f t="shared" si="2"/>
        <v>0.51029463678626086</v>
      </c>
      <c r="X14" s="5">
        <f t="shared" si="2"/>
        <v>-0.21251063511554455</v>
      </c>
      <c r="Y14" s="5">
        <f t="shared" si="2"/>
        <v>6.3634917404676875E-2</v>
      </c>
      <c r="Z14" s="5">
        <f t="shared" si="2"/>
        <v>-0.12372201792048966</v>
      </c>
      <c r="AA14" s="5">
        <f t="shared" si="3"/>
        <v>-0.67992274074461856</v>
      </c>
      <c r="AB14" s="5">
        <f t="shared" si="3"/>
        <v>-0.3518105529438782</v>
      </c>
      <c r="AC14" s="5">
        <f t="shared" si="3"/>
        <v>-0.75618347157088661</v>
      </c>
      <c r="AD14" s="5">
        <f t="shared" si="4"/>
        <v>-1.2363787144874117</v>
      </c>
      <c r="AE14" s="5"/>
      <c r="AF14" s="5">
        <f t="shared" si="6"/>
        <v>-0.34832482232398643</v>
      </c>
      <c r="AG14" s="5">
        <f t="shared" si="7"/>
        <v>5.9424225288725874E-2</v>
      </c>
      <c r="AH14" s="5">
        <f t="shared" si="8"/>
        <v>-0.51586664684424832</v>
      </c>
      <c r="AI14" s="5">
        <f t="shared" si="9"/>
        <v>-0.99628109302914913</v>
      </c>
      <c r="AJ14" s="8">
        <f t="shared" si="10"/>
        <v>0.51029463678626086</v>
      </c>
    </row>
    <row r="15" spans="1:36" x14ac:dyDescent="0.3">
      <c r="A15" s="2" t="s">
        <v>11</v>
      </c>
      <c r="B15" s="6">
        <v>17</v>
      </c>
      <c r="C15" s="6">
        <v>447</v>
      </c>
      <c r="D15" s="6">
        <v>447</v>
      </c>
      <c r="E15" s="6">
        <v>460</v>
      </c>
      <c r="F15" s="6">
        <v>464</v>
      </c>
      <c r="G15" s="6">
        <v>470</v>
      </c>
      <c r="H15" s="6">
        <v>465</v>
      </c>
      <c r="I15" s="6">
        <v>469</v>
      </c>
      <c r="J15" s="6">
        <v>510</v>
      </c>
      <c r="K15" s="6"/>
      <c r="L15" s="7">
        <f>SUM($B15:B15)</f>
        <v>17</v>
      </c>
      <c r="M15" s="7">
        <f>SUM($B15:C15)</f>
        <v>464</v>
      </c>
      <c r="N15" s="7">
        <f>SUM($B15:D15)</f>
        <v>911</v>
      </c>
      <c r="O15" s="7">
        <f>SUM($B15:E15)</f>
        <v>1371</v>
      </c>
      <c r="P15" s="7">
        <f>SUM($B15:F15)</f>
        <v>1835</v>
      </c>
      <c r="Q15" s="7">
        <f>SUM($B15:G15)</f>
        <v>2305</v>
      </c>
      <c r="R15" s="7">
        <f>SUM($B15:H15)</f>
        <v>2770</v>
      </c>
      <c r="S15" s="7">
        <f>SUM($B15:I15)</f>
        <v>3239</v>
      </c>
      <c r="T15" s="7">
        <f>SUM($B15:J15)</f>
        <v>3749</v>
      </c>
      <c r="U15" s="7"/>
      <c r="V15" s="5">
        <f t="shared" si="5"/>
        <v>-0.4494665749754988</v>
      </c>
      <c r="W15" s="5">
        <f t="shared" si="2"/>
        <v>-0.46122784478757772</v>
      </c>
      <c r="X15" s="5">
        <f t="shared" si="2"/>
        <v>-0.9638875235597868</v>
      </c>
      <c r="Y15" s="5">
        <f t="shared" si="2"/>
        <v>-1.1613372426353183</v>
      </c>
      <c r="Z15" s="5">
        <f t="shared" si="2"/>
        <v>-1.2124757756208018</v>
      </c>
      <c r="AA15" s="5">
        <f t="shared" si="3"/>
        <v>-1.6425856311058105</v>
      </c>
      <c r="AB15" s="5">
        <f t="shared" si="3"/>
        <v>-0.93594882952994074</v>
      </c>
      <c r="AC15" s="5">
        <f t="shared" si="3"/>
        <v>-0.81200909698887147</v>
      </c>
      <c r="AD15" s="5">
        <f t="shared" si="4"/>
        <v>-2.2902661058032501</v>
      </c>
      <c r="AE15" s="5"/>
      <c r="AF15" s="5">
        <f t="shared" si="6"/>
        <v>-1.1849672562539197</v>
      </c>
      <c r="AG15" s="5">
        <f t="shared" si="7"/>
        <v>-0.9497320966508711</v>
      </c>
      <c r="AH15" s="5">
        <f t="shared" si="8"/>
        <v>-1.2892672303178756</v>
      </c>
      <c r="AI15" s="5">
        <f t="shared" si="9"/>
        <v>-1.5511376013960607</v>
      </c>
      <c r="AJ15" s="8">
        <f t="shared" si="10"/>
        <v>-0.46122784478757772</v>
      </c>
    </row>
    <row r="16" spans="1:36" x14ac:dyDescent="0.3">
      <c r="A16" s="2" t="s">
        <v>12</v>
      </c>
      <c r="B16" s="6">
        <v>17</v>
      </c>
      <c r="C16" s="6">
        <v>458</v>
      </c>
      <c r="D16" s="6">
        <v>463</v>
      </c>
      <c r="E16" s="6">
        <v>470</v>
      </c>
      <c r="F16" s="6">
        <v>471</v>
      </c>
      <c r="G16" s="6">
        <v>465</v>
      </c>
      <c r="H16" s="6">
        <v>473</v>
      </c>
      <c r="I16" s="6">
        <v>479</v>
      </c>
      <c r="J16" s="6">
        <v>475</v>
      </c>
      <c r="K16" s="6"/>
      <c r="L16" s="7">
        <f>SUM($B16:B16)</f>
        <v>17</v>
      </c>
      <c r="M16" s="7">
        <f>SUM($B16:C16)</f>
        <v>475</v>
      </c>
      <c r="N16" s="7">
        <f>SUM($B16:D16)</f>
        <v>938</v>
      </c>
      <c r="O16" s="7">
        <f>SUM($B16:E16)</f>
        <v>1408</v>
      </c>
      <c r="P16" s="7">
        <f>SUM($B16:F16)</f>
        <v>1879</v>
      </c>
      <c r="Q16" s="7">
        <f>SUM($B16:G16)</f>
        <v>2344</v>
      </c>
      <c r="R16" s="7">
        <f>SUM($B16:H16)</f>
        <v>2817</v>
      </c>
      <c r="S16" s="7">
        <f>SUM($B16:I16)</f>
        <v>3296</v>
      </c>
      <c r="T16" s="7">
        <f>SUM($B16:J16)</f>
        <v>3771</v>
      </c>
      <c r="U16" s="7"/>
      <c r="V16" s="5">
        <f t="shared" si="5"/>
        <v>-0.4494665749754988</v>
      </c>
      <c r="W16" s="5">
        <f t="shared" si="2"/>
        <v>-1.6486442111556026</v>
      </c>
      <c r="X16" s="5">
        <f t="shared" si="2"/>
        <v>-2.2996686585717732</v>
      </c>
      <c r="Y16" s="5">
        <f t="shared" si="2"/>
        <v>-2.0363173569496005</v>
      </c>
      <c r="Z16" s="5">
        <f t="shared" si="2"/>
        <v>-1.6888055446146883</v>
      </c>
      <c r="AA16" s="5">
        <f t="shared" si="3"/>
        <v>-1.2723306732745829</v>
      </c>
      <c r="AB16" s="5">
        <f t="shared" si="3"/>
        <v>-1.5200871061160033</v>
      </c>
      <c r="AC16" s="5">
        <f t="shared" si="3"/>
        <v>-1.3702653511687199</v>
      </c>
      <c r="AD16" s="5">
        <f t="shared" si="4"/>
        <v>-0.53378712027685271</v>
      </c>
      <c r="AE16" s="5"/>
      <c r="AF16" s="5">
        <f t="shared" si="6"/>
        <v>-1.5462382527659781</v>
      </c>
      <c r="AG16" s="5">
        <f t="shared" si="7"/>
        <v>-1.9183589428229162</v>
      </c>
      <c r="AH16" s="5">
        <f t="shared" si="8"/>
        <v>-1.3962088896952931</v>
      </c>
      <c r="AI16" s="5">
        <f t="shared" si="9"/>
        <v>-0.95202623572278633</v>
      </c>
      <c r="AJ16" s="8">
        <f t="shared" si="10"/>
        <v>-0.53378712027685271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der Poel Mathieu</v>
      </c>
      <c r="B19" s="7">
        <f t="shared" ref="B19:J19" si="11">B6-MIN(B$6:B$10)</f>
        <v>1</v>
      </c>
      <c r="C19" s="7">
        <f t="shared" si="11"/>
        <v>6</v>
      </c>
      <c r="D19" s="7">
        <f t="shared" si="11"/>
        <v>0</v>
      </c>
      <c r="E19" s="7">
        <f t="shared" si="11"/>
        <v>1</v>
      </c>
      <c r="F19" s="7">
        <f t="shared" si="11"/>
        <v>6</v>
      </c>
      <c r="G19" s="7">
        <f t="shared" si="11"/>
        <v>0</v>
      </c>
      <c r="H19" s="7">
        <f t="shared" si="11"/>
        <v>13</v>
      </c>
      <c r="I19" s="7">
        <f t="shared" si="11"/>
        <v>2</v>
      </c>
      <c r="J19" s="7">
        <f t="shared" si="11"/>
        <v>10</v>
      </c>
      <c r="K19" s="7"/>
      <c r="L19" s="7">
        <f t="shared" ref="L19:T19" si="12">L6-MIN(L$6:L$10)</f>
        <v>1</v>
      </c>
      <c r="M19" s="7">
        <f t="shared" si="12"/>
        <v>6</v>
      </c>
      <c r="N19" s="7">
        <f t="shared" si="12"/>
        <v>0</v>
      </c>
      <c r="O19" s="7">
        <f t="shared" si="12"/>
        <v>0</v>
      </c>
      <c r="P19" s="7">
        <f t="shared" si="12"/>
        <v>0</v>
      </c>
      <c r="Q19" s="7">
        <f t="shared" si="12"/>
        <v>0</v>
      </c>
      <c r="R19" s="7">
        <f t="shared" si="12"/>
        <v>13</v>
      </c>
      <c r="S19" s="7">
        <f t="shared" si="12"/>
        <v>15</v>
      </c>
      <c r="T19" s="7">
        <f t="shared" si="12"/>
        <v>25</v>
      </c>
      <c r="U19" s="7"/>
    </row>
    <row r="20" spans="1:21" x14ac:dyDescent="0.3">
      <c r="A20" s="2" t="str">
        <f t="shared" ref="A20:A29" si="13">A7</f>
        <v>Aerts Toon</v>
      </c>
      <c r="B20" s="7">
        <f t="shared" ref="B20:J20" si="14">B7-MIN(B$6:B$10)</f>
        <v>1</v>
      </c>
      <c r="C20" s="7">
        <f t="shared" si="14"/>
        <v>6</v>
      </c>
      <c r="D20" s="7">
        <f t="shared" si="14"/>
        <v>1</v>
      </c>
      <c r="E20" s="7">
        <f t="shared" si="14"/>
        <v>0</v>
      </c>
      <c r="F20" s="7">
        <f t="shared" si="14"/>
        <v>6</v>
      </c>
      <c r="G20" s="7">
        <f t="shared" si="14"/>
        <v>10</v>
      </c>
      <c r="H20" s="7">
        <f t="shared" si="14"/>
        <v>15</v>
      </c>
      <c r="I20" s="7">
        <f t="shared" si="14"/>
        <v>13</v>
      </c>
      <c r="J20" s="7">
        <f t="shared" si="14"/>
        <v>6</v>
      </c>
      <c r="K20" s="7"/>
      <c r="L20" s="7">
        <f t="shared" ref="L20:T20" si="15">L7-MIN(L$6:L$10)</f>
        <v>1</v>
      </c>
      <c r="M20" s="7">
        <f t="shared" si="15"/>
        <v>6</v>
      </c>
      <c r="N20" s="7">
        <f t="shared" si="15"/>
        <v>1</v>
      </c>
      <c r="O20" s="7">
        <f t="shared" si="15"/>
        <v>0</v>
      </c>
      <c r="P20" s="7">
        <f t="shared" si="15"/>
        <v>0</v>
      </c>
      <c r="Q20" s="7">
        <f t="shared" si="15"/>
        <v>10</v>
      </c>
      <c r="R20" s="7">
        <f t="shared" si="15"/>
        <v>25</v>
      </c>
      <c r="S20" s="7">
        <f t="shared" si="15"/>
        <v>38</v>
      </c>
      <c r="T20" s="7">
        <f t="shared" si="15"/>
        <v>44</v>
      </c>
      <c r="U20" s="7"/>
    </row>
    <row r="21" spans="1:21" x14ac:dyDescent="0.3">
      <c r="A21" s="2" t="str">
        <f t="shared" si="13"/>
        <v>Pidcock Thomas</v>
      </c>
      <c r="B21" s="7">
        <f t="shared" ref="B21:J21" si="16">B8-MIN(B$6:B$10)</f>
        <v>1</v>
      </c>
      <c r="C21" s="7">
        <f t="shared" si="16"/>
        <v>0</v>
      </c>
      <c r="D21" s="7">
        <f t="shared" si="16"/>
        <v>6</v>
      </c>
      <c r="E21" s="7">
        <f t="shared" si="16"/>
        <v>1</v>
      </c>
      <c r="F21" s="7">
        <f t="shared" si="16"/>
        <v>6</v>
      </c>
      <c r="G21" s="7">
        <f t="shared" si="16"/>
        <v>0</v>
      </c>
      <c r="H21" s="7">
        <f t="shared" si="16"/>
        <v>0</v>
      </c>
      <c r="I21" s="7">
        <f t="shared" si="16"/>
        <v>0</v>
      </c>
      <c r="J21" s="7">
        <f t="shared" si="16"/>
        <v>0</v>
      </c>
      <c r="K21" s="7"/>
      <c r="L21" s="7">
        <f t="shared" ref="L21:T21" si="17">L8-MIN(L$6:L$10)</f>
        <v>1</v>
      </c>
      <c r="M21" s="7">
        <f t="shared" si="17"/>
        <v>0</v>
      </c>
      <c r="N21" s="7">
        <f t="shared" si="17"/>
        <v>0</v>
      </c>
      <c r="O21" s="7">
        <f t="shared" si="17"/>
        <v>0</v>
      </c>
      <c r="P21" s="7">
        <f t="shared" si="17"/>
        <v>0</v>
      </c>
      <c r="Q21" s="7">
        <f t="shared" si="17"/>
        <v>0</v>
      </c>
      <c r="R21" s="7">
        <f t="shared" si="17"/>
        <v>0</v>
      </c>
      <c r="S21" s="7">
        <f t="shared" si="17"/>
        <v>0</v>
      </c>
      <c r="T21" s="7">
        <f t="shared" si="17"/>
        <v>0</v>
      </c>
      <c r="U21" s="7"/>
    </row>
    <row r="22" spans="1:21" x14ac:dyDescent="0.3">
      <c r="A22" s="2" t="str">
        <f t="shared" si="13"/>
        <v>Vanthourenhout Michael</v>
      </c>
      <c r="B22" s="7">
        <f t="shared" ref="B22:J22" si="18">B9-MIN(B$6:B$10)</f>
        <v>1</v>
      </c>
      <c r="C22" s="7">
        <f t="shared" si="18"/>
        <v>24</v>
      </c>
      <c r="D22" s="7">
        <f t="shared" si="18"/>
        <v>0</v>
      </c>
      <c r="E22" s="7">
        <f t="shared" si="18"/>
        <v>6</v>
      </c>
      <c r="F22" s="7">
        <f t="shared" si="18"/>
        <v>0</v>
      </c>
      <c r="G22" s="7">
        <f t="shared" si="18"/>
        <v>13</v>
      </c>
      <c r="H22" s="7">
        <f t="shared" si="18"/>
        <v>27</v>
      </c>
      <c r="I22" s="7">
        <f t="shared" si="18"/>
        <v>9</v>
      </c>
      <c r="J22" s="7">
        <f t="shared" si="18"/>
        <v>7</v>
      </c>
      <c r="K22" s="7"/>
      <c r="L22" s="7">
        <f t="shared" ref="L22:T22" si="19">L9-MIN(L$6:L$10)</f>
        <v>1</v>
      </c>
      <c r="M22" s="7">
        <f t="shared" si="19"/>
        <v>24</v>
      </c>
      <c r="N22" s="7">
        <f t="shared" si="19"/>
        <v>18</v>
      </c>
      <c r="O22" s="7">
        <f t="shared" si="19"/>
        <v>23</v>
      </c>
      <c r="P22" s="7">
        <f t="shared" si="19"/>
        <v>17</v>
      </c>
      <c r="Q22" s="7">
        <f t="shared" si="19"/>
        <v>30</v>
      </c>
      <c r="R22" s="7">
        <f t="shared" si="19"/>
        <v>57</v>
      </c>
      <c r="S22" s="7">
        <f t="shared" si="19"/>
        <v>66</v>
      </c>
      <c r="T22" s="7">
        <f t="shared" si="19"/>
        <v>73</v>
      </c>
      <c r="U22" s="7"/>
    </row>
    <row r="23" spans="1:21" x14ac:dyDescent="0.3">
      <c r="A23" s="2" t="str">
        <f t="shared" si="13"/>
        <v>Hermans Quinten</v>
      </c>
      <c r="B23" s="7">
        <f t="shared" ref="B23:J23" si="20">B10-MIN(B$6:B$10)</f>
        <v>0</v>
      </c>
      <c r="C23" s="7">
        <f t="shared" si="20"/>
        <v>7</v>
      </c>
      <c r="D23" s="7">
        <f t="shared" si="20"/>
        <v>7</v>
      </c>
      <c r="E23" s="7">
        <f t="shared" si="20"/>
        <v>11</v>
      </c>
      <c r="F23" s="7">
        <f t="shared" si="20"/>
        <v>6</v>
      </c>
      <c r="G23" s="7">
        <f t="shared" si="20"/>
        <v>13</v>
      </c>
      <c r="H23" s="7">
        <f t="shared" si="20"/>
        <v>27</v>
      </c>
      <c r="I23" s="7">
        <f t="shared" si="20"/>
        <v>18</v>
      </c>
      <c r="J23" s="7">
        <f t="shared" si="20"/>
        <v>16</v>
      </c>
      <c r="K23" s="7"/>
      <c r="L23" s="7">
        <f t="shared" ref="L23:T23" si="21">L10-MIN(L$6:L$10)</f>
        <v>0</v>
      </c>
      <c r="M23" s="7">
        <f t="shared" si="21"/>
        <v>6</v>
      </c>
      <c r="N23" s="7">
        <f t="shared" si="21"/>
        <v>7</v>
      </c>
      <c r="O23" s="7">
        <f t="shared" si="21"/>
        <v>17</v>
      </c>
      <c r="P23" s="7">
        <f t="shared" si="21"/>
        <v>17</v>
      </c>
      <c r="Q23" s="7">
        <f t="shared" si="21"/>
        <v>30</v>
      </c>
      <c r="R23" s="7">
        <f t="shared" si="21"/>
        <v>57</v>
      </c>
      <c r="S23" s="7">
        <f t="shared" si="21"/>
        <v>75</v>
      </c>
      <c r="T23" s="7">
        <f t="shared" si="21"/>
        <v>91</v>
      </c>
      <c r="U23" s="7"/>
    </row>
    <row r="24" spans="1:21" x14ac:dyDescent="0.3">
      <c r="A24" s="2" t="str">
        <f t="shared" si="13"/>
        <v>van der Haar Lars</v>
      </c>
      <c r="B24" s="7">
        <f t="shared" ref="B24:J24" si="22">B11-MIN(B$6:B$10)</f>
        <v>1</v>
      </c>
      <c r="C24" s="7">
        <f t="shared" si="22"/>
        <v>9</v>
      </c>
      <c r="D24" s="7">
        <f t="shared" si="22"/>
        <v>14</v>
      </c>
      <c r="E24" s="7">
        <f t="shared" si="22"/>
        <v>8</v>
      </c>
      <c r="F24" s="7">
        <f t="shared" si="22"/>
        <v>1</v>
      </c>
      <c r="G24" s="7">
        <f t="shared" si="22"/>
        <v>14</v>
      </c>
      <c r="H24" s="7">
        <f t="shared" si="22"/>
        <v>22</v>
      </c>
      <c r="I24" s="7">
        <f t="shared" si="22"/>
        <v>8</v>
      </c>
      <c r="J24" s="7">
        <f t="shared" si="22"/>
        <v>-2</v>
      </c>
      <c r="L24" s="7">
        <f t="shared" ref="L24:T24" si="23">L11-MIN(L$6:L$10)</f>
        <v>1</v>
      </c>
      <c r="M24" s="7">
        <f t="shared" si="23"/>
        <v>9</v>
      </c>
      <c r="N24" s="7">
        <f t="shared" si="23"/>
        <v>17</v>
      </c>
      <c r="O24" s="7">
        <f t="shared" si="23"/>
        <v>24</v>
      </c>
      <c r="P24" s="7">
        <f t="shared" si="23"/>
        <v>19</v>
      </c>
      <c r="Q24" s="7">
        <f t="shared" si="23"/>
        <v>33</v>
      </c>
      <c r="R24" s="7">
        <f t="shared" si="23"/>
        <v>55</v>
      </c>
      <c r="S24" s="7">
        <f t="shared" si="23"/>
        <v>63</v>
      </c>
      <c r="T24" s="7">
        <f t="shared" si="23"/>
        <v>61</v>
      </c>
    </row>
    <row r="25" spans="1:21" x14ac:dyDescent="0.3">
      <c r="A25" s="2" t="str">
        <f t="shared" si="13"/>
        <v>Iserbyt Eli</v>
      </c>
      <c r="B25" s="7">
        <f t="shared" ref="B25:J25" si="24">B12-MIN(B$6:B$10)</f>
        <v>1</v>
      </c>
      <c r="C25" s="7">
        <f t="shared" si="24"/>
        <v>10</v>
      </c>
      <c r="D25" s="7">
        <f t="shared" si="24"/>
        <v>13</v>
      </c>
      <c r="E25" s="7">
        <f t="shared" si="24"/>
        <v>7</v>
      </c>
      <c r="F25" s="7">
        <f t="shared" si="24"/>
        <v>0</v>
      </c>
      <c r="G25" s="7">
        <f t="shared" si="24"/>
        <v>0</v>
      </c>
      <c r="H25" s="7">
        <f t="shared" si="24"/>
        <v>25</v>
      </c>
      <c r="I25" s="7">
        <f t="shared" si="24"/>
        <v>17</v>
      </c>
      <c r="J25" s="7">
        <f t="shared" si="24"/>
        <v>-5</v>
      </c>
      <c r="L25" s="7">
        <f t="shared" ref="L25:T25" si="25">L12-MIN(L$6:L$10)</f>
        <v>1</v>
      </c>
      <c r="M25" s="7">
        <f t="shared" si="25"/>
        <v>10</v>
      </c>
      <c r="N25" s="7">
        <f t="shared" si="25"/>
        <v>17</v>
      </c>
      <c r="O25" s="7">
        <f t="shared" si="25"/>
        <v>23</v>
      </c>
      <c r="P25" s="7">
        <f t="shared" si="25"/>
        <v>17</v>
      </c>
      <c r="Q25" s="7">
        <f t="shared" si="25"/>
        <v>17</v>
      </c>
      <c r="R25" s="7">
        <f t="shared" si="25"/>
        <v>42</v>
      </c>
      <c r="S25" s="7">
        <f t="shared" si="25"/>
        <v>59</v>
      </c>
      <c r="T25" s="7">
        <f t="shared" si="25"/>
        <v>54</v>
      </c>
    </row>
    <row r="26" spans="1:21" x14ac:dyDescent="0.3">
      <c r="A26" s="2" t="str">
        <f t="shared" si="13"/>
        <v>Sweeck Laurens</v>
      </c>
      <c r="B26" s="7">
        <f t="shared" ref="B26:J26" si="26">B13-MIN(B$6:B$10)</f>
        <v>0</v>
      </c>
      <c r="C26" s="7">
        <f t="shared" si="26"/>
        <v>25</v>
      </c>
      <c r="D26" s="7">
        <f t="shared" si="26"/>
        <v>17</v>
      </c>
      <c r="E26" s="7">
        <f t="shared" si="26"/>
        <v>24</v>
      </c>
      <c r="F26" s="7">
        <f t="shared" si="26"/>
        <v>36</v>
      </c>
      <c r="G26" s="7">
        <f t="shared" si="26"/>
        <v>28</v>
      </c>
      <c r="H26" s="7">
        <f t="shared" si="26"/>
        <v>42</v>
      </c>
      <c r="I26" s="7">
        <f t="shared" si="26"/>
        <v>52</v>
      </c>
      <c r="J26" s="7">
        <f t="shared" si="26"/>
        <v>10</v>
      </c>
      <c r="L26" s="7">
        <f t="shared" ref="L26:T26" si="27">L13-MIN(L$6:L$10)</f>
        <v>0</v>
      </c>
      <c r="M26" s="7">
        <f t="shared" si="27"/>
        <v>24</v>
      </c>
      <c r="N26" s="7">
        <f t="shared" si="27"/>
        <v>35</v>
      </c>
      <c r="O26" s="7">
        <f t="shared" si="27"/>
        <v>58</v>
      </c>
      <c r="P26" s="7">
        <f t="shared" si="27"/>
        <v>88</v>
      </c>
      <c r="Q26" s="7">
        <f t="shared" si="27"/>
        <v>116</v>
      </c>
      <c r="R26" s="7">
        <f t="shared" si="27"/>
        <v>158</v>
      </c>
      <c r="S26" s="7">
        <f t="shared" si="27"/>
        <v>210</v>
      </c>
      <c r="T26" s="7">
        <f t="shared" si="27"/>
        <v>220</v>
      </c>
    </row>
    <row r="27" spans="1:21" x14ac:dyDescent="0.3">
      <c r="A27" s="2" t="str">
        <f t="shared" si="13"/>
        <v>van Kessel Corne</v>
      </c>
      <c r="B27" s="7">
        <f t="shared" ref="B27:J27" si="28">B14-MIN(B$6:B$10)</f>
        <v>1</v>
      </c>
      <c r="C27" s="7">
        <f t="shared" si="28"/>
        <v>8</v>
      </c>
      <c r="D27" s="7">
        <f t="shared" si="28"/>
        <v>15</v>
      </c>
      <c r="E27" s="7">
        <f t="shared" si="28"/>
        <v>11</v>
      </c>
      <c r="F27" s="7">
        <f t="shared" si="28"/>
        <v>15</v>
      </c>
      <c r="G27" s="7">
        <f t="shared" si="28"/>
        <v>25</v>
      </c>
      <c r="H27" s="7">
        <f t="shared" si="28"/>
        <v>31</v>
      </c>
      <c r="I27" s="7">
        <f t="shared" si="28"/>
        <v>35</v>
      </c>
      <c r="J27" s="7">
        <f t="shared" si="28"/>
        <v>40</v>
      </c>
      <c r="L27" s="7">
        <f t="shared" ref="L27:T27" si="29">L14-MIN(L$6:L$10)</f>
        <v>1</v>
      </c>
      <c r="M27" s="7">
        <f t="shared" si="29"/>
        <v>8</v>
      </c>
      <c r="N27" s="7">
        <f t="shared" si="29"/>
        <v>17</v>
      </c>
      <c r="O27" s="7">
        <f t="shared" si="29"/>
        <v>27</v>
      </c>
      <c r="P27" s="7">
        <f t="shared" si="29"/>
        <v>36</v>
      </c>
      <c r="Q27" s="7">
        <f t="shared" si="29"/>
        <v>61</v>
      </c>
      <c r="R27" s="7">
        <f t="shared" si="29"/>
        <v>92</v>
      </c>
      <c r="S27" s="7">
        <f t="shared" si="29"/>
        <v>127</v>
      </c>
      <c r="T27" s="7">
        <f t="shared" si="29"/>
        <v>167</v>
      </c>
    </row>
    <row r="28" spans="1:21" x14ac:dyDescent="0.3">
      <c r="A28" s="2" t="str">
        <f t="shared" si="13"/>
        <v>Kamp Ryan</v>
      </c>
      <c r="B28" s="7">
        <f t="shared" ref="B28:J28" si="30">B15-MIN(B$6:B$10)</f>
        <v>1</v>
      </c>
      <c r="C28" s="7">
        <f t="shared" si="30"/>
        <v>17</v>
      </c>
      <c r="D28" s="7">
        <f t="shared" si="30"/>
        <v>24</v>
      </c>
      <c r="E28" s="7">
        <f t="shared" si="30"/>
        <v>25</v>
      </c>
      <c r="F28" s="7">
        <f t="shared" si="30"/>
        <v>31</v>
      </c>
      <c r="G28" s="7">
        <f t="shared" si="30"/>
        <v>38</v>
      </c>
      <c r="H28" s="7">
        <f t="shared" si="30"/>
        <v>39</v>
      </c>
      <c r="I28" s="7">
        <f t="shared" si="30"/>
        <v>36</v>
      </c>
      <c r="J28" s="7">
        <f t="shared" si="30"/>
        <v>61</v>
      </c>
      <c r="L28" s="7">
        <f t="shared" ref="L28:T28" si="31">L15-MIN(L$6:L$10)</f>
        <v>1</v>
      </c>
      <c r="M28" s="7">
        <f t="shared" si="31"/>
        <v>17</v>
      </c>
      <c r="N28" s="7">
        <f t="shared" si="31"/>
        <v>35</v>
      </c>
      <c r="O28" s="7">
        <f t="shared" si="31"/>
        <v>59</v>
      </c>
      <c r="P28" s="7">
        <f t="shared" si="31"/>
        <v>84</v>
      </c>
      <c r="Q28" s="7">
        <f t="shared" si="31"/>
        <v>122</v>
      </c>
      <c r="R28" s="7">
        <f t="shared" si="31"/>
        <v>161</v>
      </c>
      <c r="S28" s="7">
        <f t="shared" si="31"/>
        <v>197</v>
      </c>
      <c r="T28" s="7">
        <f t="shared" si="31"/>
        <v>258</v>
      </c>
    </row>
    <row r="29" spans="1:21" x14ac:dyDescent="0.3">
      <c r="A29" s="2" t="str">
        <f t="shared" si="13"/>
        <v>Niewenhuis Joris</v>
      </c>
      <c r="B29" s="7">
        <f t="shared" ref="B29:J29" si="32">B16-MIN(B$6:B$10)</f>
        <v>1</v>
      </c>
      <c r="C29" s="7">
        <f t="shared" si="32"/>
        <v>28</v>
      </c>
      <c r="D29" s="7">
        <f t="shared" si="32"/>
        <v>40</v>
      </c>
      <c r="E29" s="7">
        <f t="shared" si="32"/>
        <v>35</v>
      </c>
      <c r="F29" s="7">
        <f t="shared" si="32"/>
        <v>38</v>
      </c>
      <c r="G29" s="7">
        <f t="shared" si="32"/>
        <v>33</v>
      </c>
      <c r="H29" s="7">
        <f t="shared" si="32"/>
        <v>47</v>
      </c>
      <c r="I29" s="7">
        <f t="shared" si="32"/>
        <v>46</v>
      </c>
      <c r="J29" s="7">
        <f t="shared" si="32"/>
        <v>26</v>
      </c>
      <c r="L29" s="7">
        <f t="shared" ref="L29:T29" si="33">L16-MIN(L$6:L$10)</f>
        <v>1</v>
      </c>
      <c r="M29" s="7">
        <f t="shared" si="33"/>
        <v>28</v>
      </c>
      <c r="N29" s="7">
        <f t="shared" si="33"/>
        <v>62</v>
      </c>
      <c r="O29" s="7">
        <f t="shared" si="33"/>
        <v>96</v>
      </c>
      <c r="P29" s="7">
        <f t="shared" si="33"/>
        <v>128</v>
      </c>
      <c r="Q29" s="7">
        <f t="shared" si="33"/>
        <v>161</v>
      </c>
      <c r="R29" s="7">
        <f t="shared" si="33"/>
        <v>208</v>
      </c>
      <c r="S29" s="7">
        <f t="shared" si="33"/>
        <v>254</v>
      </c>
      <c r="T29" s="7">
        <f t="shared" si="33"/>
        <v>280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W6:AE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2656-5EB1-40AF-B92A-9497A4F2D36F}">
  <dimension ref="A2:AI269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J2" si="0">AVERAGE(B$6:B$16)</f>
        <v>13.909090909090908</v>
      </c>
      <c r="C2" s="5">
        <f t="shared" si="0"/>
        <v>446</v>
      </c>
      <c r="D2" s="5">
        <f t="shared" si="0"/>
        <v>439.90909090909093</v>
      </c>
      <c r="E2" s="5">
        <f t="shared" si="0"/>
        <v>441.18181818181819</v>
      </c>
      <c r="F2" s="5">
        <f t="shared" si="0"/>
        <v>439.54545454545456</v>
      </c>
      <c r="G2" s="5">
        <f t="shared" si="0"/>
        <v>441.72727272727275</v>
      </c>
      <c r="H2" s="5">
        <f t="shared" si="0"/>
        <v>439.81818181818181</v>
      </c>
      <c r="I2" s="5">
        <f t="shared" si="0"/>
        <v>438.45454545454544</v>
      </c>
      <c r="J2" s="5">
        <f t="shared" si="0"/>
        <v>439</v>
      </c>
      <c r="K2" s="5"/>
    </row>
    <row r="3" spans="1:35" x14ac:dyDescent="0.3">
      <c r="B3" s="5">
        <f>STDEV(B$6:B$16)</f>
        <v>4.3693144875265162</v>
      </c>
      <c r="C3" s="5">
        <f t="shared" ref="C3:J3" si="1">STDEV(C$6:C$16)</f>
        <v>7.37563556583431</v>
      </c>
      <c r="D3" s="5">
        <f t="shared" si="1"/>
        <v>4.7000967108038409</v>
      </c>
      <c r="E3" s="5">
        <f t="shared" si="1"/>
        <v>6.2099626700678616</v>
      </c>
      <c r="F3" s="5">
        <f t="shared" si="1"/>
        <v>6.3144855113245191</v>
      </c>
      <c r="G3" s="5">
        <f t="shared" si="1"/>
        <v>2.2401298663653</v>
      </c>
      <c r="H3" s="5">
        <f t="shared" si="1"/>
        <v>9.0201793975306455</v>
      </c>
      <c r="I3" s="5">
        <f t="shared" si="1"/>
        <v>9.6887939018604001</v>
      </c>
      <c r="J3" s="5">
        <f t="shared" si="1"/>
        <v>8.7749643873921226</v>
      </c>
      <c r="K3" s="5"/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0</v>
      </c>
      <c r="B6" s="6">
        <v>12</v>
      </c>
      <c r="C6" s="6">
        <v>440</v>
      </c>
      <c r="D6" s="6">
        <v>429</v>
      </c>
      <c r="E6" s="6">
        <v>439</v>
      </c>
      <c r="F6" s="6">
        <v>443</v>
      </c>
      <c r="G6" s="6">
        <v>441</v>
      </c>
      <c r="H6" s="6">
        <v>422</v>
      </c>
      <c r="I6" s="6">
        <v>429</v>
      </c>
      <c r="J6" s="6">
        <v>430</v>
      </c>
      <c r="K6" s="6"/>
      <c r="L6" s="7">
        <f>SUM($B6:B6)</f>
        <v>12</v>
      </c>
      <c r="M6" s="7">
        <f>SUM($B6:C6)</f>
        <v>452</v>
      </c>
      <c r="N6" s="7">
        <f>SUM($B6:D6)</f>
        <v>881</v>
      </c>
      <c r="O6" s="7">
        <f>SUM($B6:E6)</f>
        <v>1320</v>
      </c>
      <c r="P6" s="7">
        <f>SUM($B6:F6)</f>
        <v>1763</v>
      </c>
      <c r="Q6" s="7">
        <f>SUM($B6:G6)</f>
        <v>2204</v>
      </c>
      <c r="R6" s="7">
        <f>SUM($B6:H6)</f>
        <v>2626</v>
      </c>
      <c r="S6" s="7">
        <f>SUM($B6:I6)</f>
        <v>3055</v>
      </c>
      <c r="T6" s="7">
        <f>SUM($B6:J6)</f>
        <v>3485</v>
      </c>
      <c r="U6" s="7"/>
      <c r="V6" s="5">
        <f t="shared" ref="V6:V16" si="2">(C$2-C6)/C$3</f>
        <v>0.81348921681996067</v>
      </c>
      <c r="W6" s="5">
        <f t="shared" ref="W6:W16" si="3">(D$2-D6)/D$3</f>
        <v>2.3210354127426438</v>
      </c>
      <c r="X6" s="5">
        <f t="shared" ref="X6:X16" si="4">(E$2-E6)/E$3</f>
        <v>0.35134159378036073</v>
      </c>
      <c r="Y6" s="5">
        <f t="shared" ref="Y6:Y16" si="5">(F$2-F6)/F$3</f>
        <v>-0.54708264803996953</v>
      </c>
      <c r="Z6" s="5">
        <f t="shared" ref="Z6:Z16" si="6">(G$2-G6)/G$3</f>
        <v>0.32465650237179194</v>
      </c>
      <c r="AA6" s="5">
        <f t="shared" ref="AA6:AA16" si="7">(H$2-H6)/H$3</f>
        <v>1.9753688959955384</v>
      </c>
      <c r="AB6" s="5">
        <f t="shared" ref="AB6:AB16" si="8">(I$2-I6)/I$3</f>
        <v>0.9758227443283749</v>
      </c>
      <c r="AC6" s="5">
        <f t="shared" ref="AC6:AC16" si="9">(J$2-J6)/J$3</f>
        <v>1.0256451881367414</v>
      </c>
      <c r="AD6" s="5"/>
      <c r="AE6" s="5">
        <f>AVERAGE(V6:AD6)</f>
        <v>0.90503461326693024</v>
      </c>
      <c r="AF6" s="5">
        <f>AVERAGE(V6:Y6)</f>
        <v>0.73469589382574885</v>
      </c>
      <c r="AG6" s="5">
        <f>AVERAGE(Z6:AA6)</f>
        <v>1.1500126991836652</v>
      </c>
      <c r="AH6" s="5">
        <f>AVERAGE(AB6:AC6)</f>
        <v>1.0007339662325583</v>
      </c>
      <c r="AI6" s="8">
        <f>MAX(V6:AD6)</f>
        <v>2.3210354127426438</v>
      </c>
    </row>
    <row r="7" spans="1:35" x14ac:dyDescent="0.3">
      <c r="A7" t="s">
        <v>8</v>
      </c>
      <c r="B7" s="6">
        <v>13</v>
      </c>
      <c r="C7" s="6">
        <v>440</v>
      </c>
      <c r="D7" s="6">
        <v>440</v>
      </c>
      <c r="E7" s="6">
        <v>437</v>
      </c>
      <c r="F7" s="6">
        <v>434</v>
      </c>
      <c r="G7" s="6">
        <v>442</v>
      </c>
      <c r="H7" s="6">
        <v>424</v>
      </c>
      <c r="I7" s="6">
        <v>431</v>
      </c>
      <c r="J7" s="6">
        <v>432</v>
      </c>
      <c r="K7" s="6"/>
      <c r="L7" s="7">
        <f>SUM($B7:B7)</f>
        <v>13</v>
      </c>
      <c r="M7" s="7">
        <f>SUM($B7:C7)</f>
        <v>453</v>
      </c>
      <c r="N7" s="7">
        <f>SUM($B7:D7)</f>
        <v>893</v>
      </c>
      <c r="O7" s="7">
        <f>SUM($B7:E7)</f>
        <v>1330</v>
      </c>
      <c r="P7" s="7">
        <f>SUM($B7:F7)</f>
        <v>1764</v>
      </c>
      <c r="Q7" s="7">
        <f>SUM($B7:G7)</f>
        <v>2206</v>
      </c>
      <c r="R7" s="7">
        <f>SUM($B7:H7)</f>
        <v>2630</v>
      </c>
      <c r="S7" s="7">
        <f>SUM($B7:I7)</f>
        <v>3061</v>
      </c>
      <c r="T7" s="7">
        <f>SUM($B7:J7)</f>
        <v>3493</v>
      </c>
      <c r="U7" s="7"/>
      <c r="V7" s="5">
        <f t="shared" si="2"/>
        <v>0.81348921681996067</v>
      </c>
      <c r="W7" s="5">
        <f t="shared" si="3"/>
        <v>-1.934196177284982E-2</v>
      </c>
      <c r="X7" s="5">
        <f t="shared" si="4"/>
        <v>0.6734047214123573</v>
      </c>
      <c r="Y7" s="5">
        <f t="shared" si="5"/>
        <v>0.87821161922206281</v>
      </c>
      <c r="Z7" s="5">
        <f t="shared" si="6"/>
        <v>-0.12174618838940929</v>
      </c>
      <c r="AA7" s="5">
        <f t="shared" si="7"/>
        <v>1.7536438158327738</v>
      </c>
      <c r="AB7" s="5">
        <f t="shared" si="8"/>
        <v>0.76939870225891061</v>
      </c>
      <c r="AC7" s="5">
        <f t="shared" si="9"/>
        <v>0.7977240352174656</v>
      </c>
      <c r="AD7" s="5"/>
      <c r="AE7" s="5">
        <f t="shared" ref="AE7:AE16" si="10">AVERAGE(V7:AD7)</f>
        <v>0.69309799507515901</v>
      </c>
      <c r="AF7" s="5">
        <f t="shared" ref="AF7:AF16" si="11">AVERAGE(V7:Y7)</f>
        <v>0.58644089892038276</v>
      </c>
      <c r="AG7" s="5">
        <f t="shared" ref="AG7:AG16" si="12">AVERAGE(Z7:AA7)</f>
        <v>0.81594881372168226</v>
      </c>
      <c r="AH7" s="5">
        <f t="shared" ref="AH7:AH16" si="13">AVERAGE(AB7:AC7)</f>
        <v>0.78356136873818816</v>
      </c>
      <c r="AI7" s="8">
        <f t="shared" ref="AI7:AI16" si="14">MAX(V7:AD7)</f>
        <v>1.7536438158327738</v>
      </c>
    </row>
    <row r="8" spans="1:35" x14ac:dyDescent="0.3">
      <c r="A8" t="s">
        <v>2</v>
      </c>
      <c r="B8" s="6">
        <v>13</v>
      </c>
      <c r="C8" s="6">
        <v>450</v>
      </c>
      <c r="D8" s="6">
        <v>439</v>
      </c>
      <c r="E8" s="6">
        <v>442</v>
      </c>
      <c r="F8" s="6">
        <v>437</v>
      </c>
      <c r="G8" s="6">
        <v>443</v>
      </c>
      <c r="H8" s="6">
        <v>435</v>
      </c>
      <c r="I8" s="6">
        <v>423</v>
      </c>
      <c r="J8" s="6">
        <v>431</v>
      </c>
      <c r="K8" s="6"/>
      <c r="L8" s="7">
        <f>SUM($B8:B8)</f>
        <v>13</v>
      </c>
      <c r="M8" s="7">
        <f>SUM($B8:C8)</f>
        <v>463</v>
      </c>
      <c r="N8" s="7">
        <f>SUM($B8:D8)</f>
        <v>902</v>
      </c>
      <c r="O8" s="7">
        <f>SUM($B8:E8)</f>
        <v>1344</v>
      </c>
      <c r="P8" s="7">
        <f>SUM($B8:F8)</f>
        <v>1781</v>
      </c>
      <c r="Q8" s="7">
        <f>SUM($B8:G8)</f>
        <v>2224</v>
      </c>
      <c r="R8" s="7">
        <f>SUM($B8:H8)</f>
        <v>2659</v>
      </c>
      <c r="S8" s="7">
        <f>SUM($B8:I8)</f>
        <v>3082</v>
      </c>
      <c r="T8" s="7">
        <f>SUM($B8:J8)</f>
        <v>3513</v>
      </c>
      <c r="U8" s="7"/>
      <c r="V8" s="5">
        <f t="shared" si="2"/>
        <v>-0.54232614454664041</v>
      </c>
      <c r="W8" s="5">
        <f t="shared" si="3"/>
        <v>0.19341961772855867</v>
      </c>
      <c r="X8" s="5">
        <f t="shared" si="4"/>
        <v>-0.13175309766763413</v>
      </c>
      <c r="Y8" s="5">
        <f t="shared" si="5"/>
        <v>0.40311353013471868</v>
      </c>
      <c r="Z8" s="5">
        <f t="shared" si="6"/>
        <v>-0.56814887915061052</v>
      </c>
      <c r="AA8" s="5">
        <f t="shared" si="7"/>
        <v>0.53415587493756866</v>
      </c>
      <c r="AB8" s="5">
        <f t="shared" si="8"/>
        <v>1.5950948705367676</v>
      </c>
      <c r="AC8" s="5">
        <f t="shared" si="9"/>
        <v>0.91168461167710357</v>
      </c>
      <c r="AD8" s="5"/>
      <c r="AE8" s="5">
        <f t="shared" si="10"/>
        <v>0.29940504795622902</v>
      </c>
      <c r="AF8" s="5">
        <f t="shared" si="11"/>
        <v>-1.9386523587749296E-2</v>
      </c>
      <c r="AG8" s="5">
        <f t="shared" si="12"/>
        <v>-1.6996502106520928E-2</v>
      </c>
      <c r="AH8" s="5">
        <f t="shared" si="13"/>
        <v>1.2533897411069357</v>
      </c>
      <c r="AI8" s="8">
        <f t="shared" si="14"/>
        <v>1.5950948705367676</v>
      </c>
    </row>
    <row r="9" spans="1:35" x14ac:dyDescent="0.3">
      <c r="A9" t="s">
        <v>7</v>
      </c>
      <c r="B9" s="6">
        <v>12</v>
      </c>
      <c r="C9" s="6">
        <v>450</v>
      </c>
      <c r="D9" s="6">
        <v>441</v>
      </c>
      <c r="E9" s="6">
        <v>435</v>
      </c>
      <c r="F9" s="6">
        <v>439</v>
      </c>
      <c r="G9" s="6">
        <v>437</v>
      </c>
      <c r="H9" s="6">
        <v>442</v>
      </c>
      <c r="I9" s="6">
        <v>427</v>
      </c>
      <c r="J9" s="6">
        <v>432</v>
      </c>
      <c r="K9" s="6"/>
      <c r="L9" s="7">
        <f>SUM($B9:B9)</f>
        <v>12</v>
      </c>
      <c r="M9" s="7">
        <f>SUM($B9:C9)</f>
        <v>462</v>
      </c>
      <c r="N9" s="7">
        <f>SUM($B9:D9)</f>
        <v>903</v>
      </c>
      <c r="O9" s="7">
        <f>SUM($B9:E9)</f>
        <v>1338</v>
      </c>
      <c r="P9" s="7">
        <f>SUM($B9:F9)</f>
        <v>1777</v>
      </c>
      <c r="Q9" s="7">
        <f>SUM($B9:G9)</f>
        <v>2214</v>
      </c>
      <c r="R9" s="7">
        <f>SUM($B9:H9)</f>
        <v>2656</v>
      </c>
      <c r="S9" s="7">
        <f>SUM($B9:I9)</f>
        <v>3083</v>
      </c>
      <c r="T9" s="7">
        <f>SUM($B9:J9)</f>
        <v>3515</v>
      </c>
      <c r="U9" s="7"/>
      <c r="V9" s="5">
        <f t="shared" si="2"/>
        <v>-0.54232614454664041</v>
      </c>
      <c r="W9" s="5">
        <f t="shared" si="3"/>
        <v>-0.23210354127425831</v>
      </c>
      <c r="X9" s="5">
        <f t="shared" si="4"/>
        <v>0.99546784904435393</v>
      </c>
      <c r="Y9" s="5">
        <f t="shared" si="5"/>
        <v>8.6381470743155928E-2</v>
      </c>
      <c r="Z9" s="5">
        <f t="shared" si="6"/>
        <v>2.1102672654165966</v>
      </c>
      <c r="AA9" s="5">
        <f t="shared" si="7"/>
        <v>-0.2418819056321074</v>
      </c>
      <c r="AB9" s="5">
        <f t="shared" si="8"/>
        <v>1.1822467863978392</v>
      </c>
      <c r="AC9" s="5">
        <f t="shared" si="9"/>
        <v>0.7977240352174656</v>
      </c>
      <c r="AD9" s="5"/>
      <c r="AE9" s="5">
        <f t="shared" si="10"/>
        <v>0.51947197692080072</v>
      </c>
      <c r="AF9" s="5">
        <f t="shared" si="11"/>
        <v>7.6854908491652774E-2</v>
      </c>
      <c r="AG9" s="5">
        <f t="shared" si="12"/>
        <v>0.93419267989224464</v>
      </c>
      <c r="AH9" s="5">
        <f t="shared" si="13"/>
        <v>0.98998541080765246</v>
      </c>
      <c r="AI9" s="8">
        <f t="shared" si="14"/>
        <v>2.1102672654165966</v>
      </c>
    </row>
    <row r="10" spans="1:35" x14ac:dyDescent="0.3">
      <c r="A10" s="2" t="s">
        <v>6</v>
      </c>
      <c r="B10" s="6">
        <v>12</v>
      </c>
      <c r="C10" s="6">
        <v>443</v>
      </c>
      <c r="D10" s="6">
        <v>443</v>
      </c>
      <c r="E10" s="6">
        <v>440</v>
      </c>
      <c r="F10" s="6">
        <v>440</v>
      </c>
      <c r="G10" s="6">
        <v>440</v>
      </c>
      <c r="H10" s="6">
        <v>443</v>
      </c>
      <c r="I10" s="6">
        <v>440</v>
      </c>
      <c r="J10" s="6">
        <v>428</v>
      </c>
      <c r="K10" s="6"/>
      <c r="L10" s="7">
        <f>SUM($B10:B10)</f>
        <v>12</v>
      </c>
      <c r="M10" s="7">
        <f>SUM($B10:C10)</f>
        <v>455</v>
      </c>
      <c r="N10" s="7">
        <f>SUM($B10:D10)</f>
        <v>898</v>
      </c>
      <c r="O10" s="7">
        <f>SUM($B10:E10)</f>
        <v>1338</v>
      </c>
      <c r="P10" s="7">
        <f>SUM($B10:F10)</f>
        <v>1778</v>
      </c>
      <c r="Q10" s="7">
        <f>SUM($B10:G10)</f>
        <v>2218</v>
      </c>
      <c r="R10" s="7">
        <f>SUM($B10:H10)</f>
        <v>2661</v>
      </c>
      <c r="S10" s="7">
        <f>SUM($B10:I10)</f>
        <v>3101</v>
      </c>
      <c r="T10" s="7">
        <f>SUM($B10:J10)</f>
        <v>3529</v>
      </c>
      <c r="U10" s="7"/>
      <c r="V10" s="5">
        <f t="shared" si="2"/>
        <v>0.40674460840998033</v>
      </c>
      <c r="W10" s="5">
        <f t="shared" si="3"/>
        <v>-0.65762670027707537</v>
      </c>
      <c r="X10" s="5">
        <f t="shared" si="4"/>
        <v>0.19031002996436244</v>
      </c>
      <c r="Y10" s="5">
        <f t="shared" si="5"/>
        <v>-7.1984558952625441E-2</v>
      </c>
      <c r="Z10" s="5">
        <f t="shared" si="6"/>
        <v>0.77105919313299309</v>
      </c>
      <c r="AA10" s="5">
        <f t="shared" si="7"/>
        <v>-0.35274444571348967</v>
      </c>
      <c r="AB10" s="5">
        <f t="shared" si="8"/>
        <v>-0.15950948705367854</v>
      </c>
      <c r="AC10" s="5">
        <f t="shared" si="9"/>
        <v>1.2535663410560174</v>
      </c>
      <c r="AD10" s="5"/>
      <c r="AE10" s="5">
        <f t="shared" si="10"/>
        <v>0.17247687257081054</v>
      </c>
      <c r="AF10" s="5">
        <f t="shared" si="11"/>
        <v>-3.3139155213839505E-2</v>
      </c>
      <c r="AG10" s="5">
        <f t="shared" si="12"/>
        <v>0.20915737370975171</v>
      </c>
      <c r="AH10" s="5">
        <f t="shared" si="13"/>
        <v>0.54702842700116938</v>
      </c>
      <c r="AI10" s="8">
        <f t="shared" si="14"/>
        <v>1.2535663410560174</v>
      </c>
    </row>
    <row r="11" spans="1:35" x14ac:dyDescent="0.3">
      <c r="A11" s="2" t="s">
        <v>9</v>
      </c>
      <c r="B11" s="6">
        <v>12</v>
      </c>
      <c r="C11" s="6">
        <v>448</v>
      </c>
      <c r="D11" s="6">
        <v>439</v>
      </c>
      <c r="E11" s="6">
        <v>440</v>
      </c>
      <c r="F11" s="6">
        <v>431</v>
      </c>
      <c r="G11" s="6">
        <v>445</v>
      </c>
      <c r="H11" s="6">
        <v>443</v>
      </c>
      <c r="I11" s="6">
        <v>440</v>
      </c>
      <c r="J11" s="6">
        <v>439</v>
      </c>
      <c r="K11" s="6"/>
      <c r="L11" s="7">
        <f>SUM($B11:B11)</f>
        <v>12</v>
      </c>
      <c r="M11" s="7">
        <f>SUM($B11:C11)</f>
        <v>460</v>
      </c>
      <c r="N11" s="7">
        <f>SUM($B11:D11)</f>
        <v>899</v>
      </c>
      <c r="O11" s="7">
        <f>SUM($B11:E11)</f>
        <v>1339</v>
      </c>
      <c r="P11" s="7">
        <f>SUM($B11:F11)</f>
        <v>1770</v>
      </c>
      <c r="Q11" s="7">
        <f>SUM($B11:G11)</f>
        <v>2215</v>
      </c>
      <c r="R11" s="7">
        <f>SUM($B11:H11)</f>
        <v>2658</v>
      </c>
      <c r="S11" s="7">
        <f>SUM($B11:I11)</f>
        <v>3098</v>
      </c>
      <c r="T11" s="7">
        <f>SUM($B11:J11)</f>
        <v>3537</v>
      </c>
      <c r="U11" s="7"/>
      <c r="V11" s="5">
        <f t="shared" si="2"/>
        <v>-0.2711630722733202</v>
      </c>
      <c r="W11" s="5">
        <f t="shared" si="3"/>
        <v>0.19341961772855867</v>
      </c>
      <c r="X11" s="5">
        <f t="shared" si="4"/>
        <v>0.19031002996436244</v>
      </c>
      <c r="Y11" s="5">
        <f t="shared" si="5"/>
        <v>1.353309708309407</v>
      </c>
      <c r="Z11" s="5">
        <f t="shared" si="6"/>
        <v>-1.4609542606730128</v>
      </c>
      <c r="AA11" s="5">
        <f t="shared" si="7"/>
        <v>-0.35274444571348967</v>
      </c>
      <c r="AB11" s="5">
        <f t="shared" si="8"/>
        <v>-0.15950948705367854</v>
      </c>
      <c r="AC11" s="5">
        <f t="shared" si="9"/>
        <v>0</v>
      </c>
      <c r="AD11" s="5"/>
      <c r="AE11" s="5">
        <f t="shared" si="10"/>
        <v>-6.3416488713896629E-2</v>
      </c>
      <c r="AF11" s="5">
        <f t="shared" si="11"/>
        <v>0.36646907093225201</v>
      </c>
      <c r="AG11" s="5">
        <f t="shared" si="12"/>
        <v>-0.90684935319325122</v>
      </c>
      <c r="AH11" s="5">
        <f t="shared" si="13"/>
        <v>-7.975474352683927E-2</v>
      </c>
      <c r="AI11" s="8">
        <f t="shared" si="14"/>
        <v>1.353309708309407</v>
      </c>
    </row>
    <row r="12" spans="1:35" x14ac:dyDescent="0.3">
      <c r="A12" s="2" t="s">
        <v>4</v>
      </c>
      <c r="B12" s="6">
        <v>27</v>
      </c>
      <c r="C12" s="6">
        <v>429</v>
      </c>
      <c r="D12" s="6">
        <v>440</v>
      </c>
      <c r="E12" s="6">
        <v>433</v>
      </c>
      <c r="F12" s="6">
        <v>439</v>
      </c>
      <c r="G12" s="6">
        <v>444</v>
      </c>
      <c r="H12" s="6">
        <v>446</v>
      </c>
      <c r="I12" s="6">
        <v>446</v>
      </c>
      <c r="J12" s="6">
        <v>443</v>
      </c>
      <c r="K12" s="6"/>
      <c r="L12" s="7">
        <f>SUM($B12:B12)</f>
        <v>27</v>
      </c>
      <c r="M12" s="7">
        <f>SUM($B12:C12)</f>
        <v>456</v>
      </c>
      <c r="N12" s="7">
        <f>SUM($B12:D12)</f>
        <v>896</v>
      </c>
      <c r="O12" s="7">
        <f>SUM($B12:E12)</f>
        <v>1329</v>
      </c>
      <c r="P12" s="7">
        <f>SUM($B12:F12)</f>
        <v>1768</v>
      </c>
      <c r="Q12" s="7">
        <f>SUM($B12:G12)</f>
        <v>2212</v>
      </c>
      <c r="R12" s="7">
        <f>SUM($B12:H12)</f>
        <v>2658</v>
      </c>
      <c r="S12" s="7">
        <f>SUM($B12:I12)</f>
        <v>3104</v>
      </c>
      <c r="T12" s="7">
        <f>SUM($B12:J12)</f>
        <v>3547</v>
      </c>
      <c r="U12" s="7"/>
      <c r="V12" s="5">
        <f t="shared" si="2"/>
        <v>2.3048861143232218</v>
      </c>
      <c r="W12" s="5">
        <f t="shared" si="3"/>
        <v>-1.934196177284982E-2</v>
      </c>
      <c r="X12" s="5">
        <f t="shared" si="4"/>
        <v>1.3175309766763506</v>
      </c>
      <c r="Y12" s="5">
        <f t="shared" si="5"/>
        <v>8.6381470743155928E-2</v>
      </c>
      <c r="Z12" s="5">
        <f t="shared" si="6"/>
        <v>-1.0145515699118117</v>
      </c>
      <c r="AA12" s="5">
        <f t="shared" si="7"/>
        <v>-0.68533206595763663</v>
      </c>
      <c r="AB12" s="5">
        <f t="shared" si="8"/>
        <v>-0.77878161326207129</v>
      </c>
      <c r="AC12" s="5">
        <f t="shared" si="9"/>
        <v>-0.45584230583855179</v>
      </c>
      <c r="AD12" s="5"/>
      <c r="AE12" s="5">
        <f t="shared" si="10"/>
        <v>9.4368630624975927E-2</v>
      </c>
      <c r="AF12" s="5">
        <f t="shared" si="11"/>
        <v>0.92236414999246963</v>
      </c>
      <c r="AG12" s="5">
        <f t="shared" si="12"/>
        <v>-0.84994181793472423</v>
      </c>
      <c r="AH12" s="5">
        <f t="shared" si="13"/>
        <v>-0.6173119595503116</v>
      </c>
      <c r="AI12" s="8">
        <f t="shared" si="14"/>
        <v>2.3048861143232218</v>
      </c>
    </row>
    <row r="13" spans="1:35" x14ac:dyDescent="0.3">
      <c r="A13" s="2" t="s">
        <v>3</v>
      </c>
      <c r="B13" s="6">
        <v>13</v>
      </c>
      <c r="C13" s="6">
        <v>448</v>
      </c>
      <c r="D13" s="6">
        <v>438</v>
      </c>
      <c r="E13" s="6">
        <v>438</v>
      </c>
      <c r="F13" s="6">
        <v>432</v>
      </c>
      <c r="G13" s="6">
        <v>443</v>
      </c>
      <c r="H13" s="6">
        <v>447</v>
      </c>
      <c r="I13" s="6">
        <v>453</v>
      </c>
      <c r="J13" s="6">
        <v>445</v>
      </c>
      <c r="K13" s="6"/>
      <c r="L13" s="7">
        <f>SUM($B13:B13)</f>
        <v>13</v>
      </c>
      <c r="M13" s="7">
        <f>SUM($B13:C13)</f>
        <v>461</v>
      </c>
      <c r="N13" s="7">
        <f>SUM($B13:D13)</f>
        <v>899</v>
      </c>
      <c r="O13" s="7">
        <f>SUM($B13:E13)</f>
        <v>1337</v>
      </c>
      <c r="P13" s="7">
        <f>SUM($B13:F13)</f>
        <v>1769</v>
      </c>
      <c r="Q13" s="7">
        <f>SUM($B13:G13)</f>
        <v>2212</v>
      </c>
      <c r="R13" s="7">
        <f>SUM($B13:H13)</f>
        <v>2659</v>
      </c>
      <c r="S13" s="7">
        <f>SUM($B13:I13)</f>
        <v>3112</v>
      </c>
      <c r="T13" s="7">
        <f>SUM($B13:J13)</f>
        <v>3557</v>
      </c>
      <c r="U13" s="7"/>
      <c r="V13" s="5">
        <f t="shared" si="2"/>
        <v>-0.2711630722733202</v>
      </c>
      <c r="W13" s="5">
        <f t="shared" si="3"/>
        <v>0.40618119722996721</v>
      </c>
      <c r="X13" s="5">
        <f t="shared" si="4"/>
        <v>0.51237315759635904</v>
      </c>
      <c r="Y13" s="5">
        <f t="shared" si="5"/>
        <v>1.1949436786136256</v>
      </c>
      <c r="Z13" s="5">
        <f t="shared" si="6"/>
        <v>-0.56814887915061052</v>
      </c>
      <c r="AA13" s="5">
        <f t="shared" si="7"/>
        <v>-0.79619460603901893</v>
      </c>
      <c r="AB13" s="5">
        <f t="shared" si="8"/>
        <v>-1.5012657605051962</v>
      </c>
      <c r="AC13" s="5">
        <f t="shared" si="9"/>
        <v>-0.68376345875782762</v>
      </c>
      <c r="AD13" s="5"/>
      <c r="AE13" s="5">
        <f t="shared" si="10"/>
        <v>-0.21337971791075266</v>
      </c>
      <c r="AF13" s="5">
        <f t="shared" si="11"/>
        <v>0.46058374029165794</v>
      </c>
      <c r="AG13" s="5">
        <f t="shared" si="12"/>
        <v>-0.68217174259481472</v>
      </c>
      <c r="AH13" s="5">
        <f t="shared" si="13"/>
        <v>-1.0925146096315119</v>
      </c>
      <c r="AI13" s="8">
        <f t="shared" si="14"/>
        <v>1.1949436786136256</v>
      </c>
    </row>
    <row r="14" spans="1:35" x14ac:dyDescent="0.3">
      <c r="A14" s="2" t="s">
        <v>10</v>
      </c>
      <c r="B14" s="6">
        <v>13</v>
      </c>
      <c r="C14" s="6">
        <v>453</v>
      </c>
      <c r="D14" s="6">
        <v>438</v>
      </c>
      <c r="E14" s="6">
        <v>447</v>
      </c>
      <c r="F14" s="6">
        <v>440</v>
      </c>
      <c r="G14" s="6">
        <v>443</v>
      </c>
      <c r="H14" s="6">
        <v>442</v>
      </c>
      <c r="I14" s="6">
        <v>440</v>
      </c>
      <c r="J14" s="6">
        <v>452</v>
      </c>
      <c r="K14" s="6"/>
      <c r="L14" s="7">
        <f>SUM($B14:B14)</f>
        <v>13</v>
      </c>
      <c r="M14" s="7">
        <f>SUM($B14:C14)</f>
        <v>466</v>
      </c>
      <c r="N14" s="7">
        <f>SUM($B14:D14)</f>
        <v>904</v>
      </c>
      <c r="O14" s="7">
        <f>SUM($B14:E14)</f>
        <v>1351</v>
      </c>
      <c r="P14" s="7">
        <f>SUM($B14:F14)</f>
        <v>1791</v>
      </c>
      <c r="Q14" s="7">
        <f>SUM($B14:G14)</f>
        <v>2234</v>
      </c>
      <c r="R14" s="7">
        <f>SUM($B14:H14)</f>
        <v>2676</v>
      </c>
      <c r="S14" s="7">
        <f>SUM($B14:I14)</f>
        <v>3116</v>
      </c>
      <c r="T14" s="7">
        <f>SUM($B14:J14)</f>
        <v>3568</v>
      </c>
      <c r="U14" s="7"/>
      <c r="V14" s="5">
        <f t="shared" si="2"/>
        <v>-0.94907075295662069</v>
      </c>
      <c r="W14" s="5">
        <f t="shared" si="3"/>
        <v>0.40618119722996721</v>
      </c>
      <c r="X14" s="5">
        <f t="shared" si="4"/>
        <v>-0.93691091674762561</v>
      </c>
      <c r="Y14" s="5">
        <f t="shared" si="5"/>
        <v>-7.1984558952625441E-2</v>
      </c>
      <c r="Z14" s="5">
        <f t="shared" si="6"/>
        <v>-0.56814887915061052</v>
      </c>
      <c r="AA14" s="5">
        <f t="shared" si="7"/>
        <v>-0.2418819056321074</v>
      </c>
      <c r="AB14" s="5">
        <f t="shared" si="8"/>
        <v>-0.15950948705367854</v>
      </c>
      <c r="AC14" s="5">
        <f t="shared" si="9"/>
        <v>-1.4814874939752933</v>
      </c>
      <c r="AD14" s="5"/>
      <c r="AE14" s="5">
        <f t="shared" si="10"/>
        <v>-0.50035159965482434</v>
      </c>
      <c r="AF14" s="5">
        <f t="shared" si="11"/>
        <v>-0.38794625785672615</v>
      </c>
      <c r="AG14" s="5">
        <f t="shared" si="12"/>
        <v>-0.40501539239135897</v>
      </c>
      <c r="AH14" s="5">
        <f t="shared" si="13"/>
        <v>-0.82049849051448598</v>
      </c>
      <c r="AI14" s="8">
        <f t="shared" si="14"/>
        <v>0.40618119722996721</v>
      </c>
    </row>
    <row r="15" spans="1:35" x14ac:dyDescent="0.3">
      <c r="A15" s="2" t="s">
        <v>12</v>
      </c>
      <c r="B15" s="6">
        <v>13</v>
      </c>
      <c r="C15" s="6">
        <v>452</v>
      </c>
      <c r="D15" s="6">
        <v>448</v>
      </c>
      <c r="E15" s="6">
        <v>448</v>
      </c>
      <c r="F15" s="6">
        <v>450</v>
      </c>
      <c r="G15" s="6">
        <v>441</v>
      </c>
      <c r="H15" s="6">
        <v>447</v>
      </c>
      <c r="I15" s="6">
        <v>446</v>
      </c>
      <c r="J15" s="6">
        <v>447</v>
      </c>
      <c r="K15" s="6"/>
      <c r="L15" s="7">
        <f>SUM($B15:B15)</f>
        <v>13</v>
      </c>
      <c r="M15" s="7">
        <f>SUM($B15:C15)</f>
        <v>465</v>
      </c>
      <c r="N15" s="7">
        <f>SUM($B15:D15)</f>
        <v>913</v>
      </c>
      <c r="O15" s="7">
        <f>SUM($B15:E15)</f>
        <v>1361</v>
      </c>
      <c r="P15" s="7">
        <f>SUM($B15:F15)</f>
        <v>1811</v>
      </c>
      <c r="Q15" s="7">
        <f>SUM($B15:G15)</f>
        <v>2252</v>
      </c>
      <c r="R15" s="7">
        <f>SUM($B15:H15)</f>
        <v>2699</v>
      </c>
      <c r="S15" s="7">
        <f>SUM($B15:I15)</f>
        <v>3145</v>
      </c>
      <c r="T15" s="7">
        <f>SUM($B15:J15)</f>
        <v>3592</v>
      </c>
      <c r="U15" s="7"/>
      <c r="V15" s="5">
        <f t="shared" si="2"/>
        <v>-0.81348921681996067</v>
      </c>
      <c r="W15" s="5">
        <f t="shared" si="3"/>
        <v>-1.7214345977841179</v>
      </c>
      <c r="X15" s="5">
        <f t="shared" si="4"/>
        <v>-1.097942480563624</v>
      </c>
      <c r="Y15" s="5">
        <f t="shared" si="5"/>
        <v>-1.6556448559104391</v>
      </c>
      <c r="Z15" s="5">
        <f t="shared" si="6"/>
        <v>0.32465650237179194</v>
      </c>
      <c r="AA15" s="5">
        <f t="shared" si="7"/>
        <v>-0.79619460603901893</v>
      </c>
      <c r="AB15" s="5">
        <f t="shared" si="8"/>
        <v>-0.77878161326207129</v>
      </c>
      <c r="AC15" s="5">
        <f t="shared" si="9"/>
        <v>-0.91168461167710357</v>
      </c>
      <c r="AD15" s="5"/>
      <c r="AE15" s="5">
        <f t="shared" si="10"/>
        <v>-0.93131443496056787</v>
      </c>
      <c r="AF15" s="5">
        <f t="shared" si="11"/>
        <v>-1.3221277877695354</v>
      </c>
      <c r="AG15" s="5">
        <f t="shared" si="12"/>
        <v>-0.23576905183361349</v>
      </c>
      <c r="AH15" s="5">
        <f t="shared" si="13"/>
        <v>-0.84523311246958743</v>
      </c>
      <c r="AI15" s="8">
        <f t="shared" si="14"/>
        <v>0.32465650237179194</v>
      </c>
    </row>
    <row r="16" spans="1:35" x14ac:dyDescent="0.3">
      <c r="A16" s="2" t="s">
        <v>11</v>
      </c>
      <c r="B16" s="6">
        <v>13</v>
      </c>
      <c r="C16" s="6">
        <v>453</v>
      </c>
      <c r="D16" s="6">
        <v>444</v>
      </c>
      <c r="E16" s="6">
        <v>454</v>
      </c>
      <c r="F16" s="6">
        <v>450</v>
      </c>
      <c r="G16" s="6">
        <v>440</v>
      </c>
      <c r="H16" s="6">
        <v>447</v>
      </c>
      <c r="I16" s="6">
        <v>448</v>
      </c>
      <c r="J16" s="6">
        <v>450</v>
      </c>
      <c r="K16" s="6"/>
      <c r="L16" s="7">
        <f>SUM($B16:B16)</f>
        <v>13</v>
      </c>
      <c r="M16" s="7">
        <f>SUM($B16:C16)</f>
        <v>466</v>
      </c>
      <c r="N16" s="7">
        <f>SUM($B16:D16)</f>
        <v>910</v>
      </c>
      <c r="O16" s="7">
        <f>SUM($B16:E16)</f>
        <v>1364</v>
      </c>
      <c r="P16" s="7">
        <f>SUM($B16:F16)</f>
        <v>1814</v>
      </c>
      <c r="Q16" s="7">
        <f>SUM($B16:G16)</f>
        <v>2254</v>
      </c>
      <c r="R16" s="7">
        <f>SUM($B16:H16)</f>
        <v>2701</v>
      </c>
      <c r="S16" s="7">
        <f>SUM($B16:I16)</f>
        <v>3149</v>
      </c>
      <c r="T16" s="7">
        <f>SUM($B16:J16)</f>
        <v>3599</v>
      </c>
      <c r="U16" s="7"/>
      <c r="V16" s="5">
        <f t="shared" si="2"/>
        <v>-0.94907075295662069</v>
      </c>
      <c r="W16" s="5">
        <f t="shared" si="3"/>
        <v>-0.87038827977848376</v>
      </c>
      <c r="X16" s="5">
        <f t="shared" si="4"/>
        <v>-2.0641318634596137</v>
      </c>
      <c r="Y16" s="5">
        <f t="shared" si="5"/>
        <v>-1.6556448559104391</v>
      </c>
      <c r="Z16" s="5">
        <f t="shared" si="6"/>
        <v>0.77105919313299309</v>
      </c>
      <c r="AA16" s="5">
        <f t="shared" si="7"/>
        <v>-0.79619460603901893</v>
      </c>
      <c r="AB16" s="5">
        <f t="shared" si="8"/>
        <v>-0.98520565533153559</v>
      </c>
      <c r="AC16" s="5">
        <f t="shared" si="9"/>
        <v>-1.2535663410560174</v>
      </c>
      <c r="AD16" s="5"/>
      <c r="AE16" s="5">
        <f t="shared" si="10"/>
        <v>-0.97539289517484196</v>
      </c>
      <c r="AF16" s="5">
        <f t="shared" si="11"/>
        <v>-1.3848089380262893</v>
      </c>
      <c r="AG16" s="5">
        <f t="shared" si="12"/>
        <v>-1.2567706453012917E-2</v>
      </c>
      <c r="AH16" s="5">
        <f t="shared" si="13"/>
        <v>-1.1193859981937764</v>
      </c>
      <c r="AI16" s="8">
        <f t="shared" si="14"/>
        <v>0.77105919313299309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der Poel Mathieu</v>
      </c>
      <c r="B19" s="7">
        <f t="shared" ref="B19:J19" si="15">B6-MIN(B$6:B$10)</f>
        <v>0</v>
      </c>
      <c r="C19" s="7">
        <f t="shared" si="15"/>
        <v>0</v>
      </c>
      <c r="D19" s="7">
        <f t="shared" si="15"/>
        <v>0</v>
      </c>
      <c r="E19" s="7">
        <f t="shared" si="15"/>
        <v>4</v>
      </c>
      <c r="F19" s="7">
        <f t="shared" si="15"/>
        <v>9</v>
      </c>
      <c r="G19" s="7">
        <f t="shared" si="15"/>
        <v>4</v>
      </c>
      <c r="H19" s="7">
        <f t="shared" si="15"/>
        <v>0</v>
      </c>
      <c r="I19" s="7">
        <f t="shared" si="15"/>
        <v>6</v>
      </c>
      <c r="J19" s="7">
        <f t="shared" si="15"/>
        <v>2</v>
      </c>
      <c r="K19" s="7"/>
      <c r="L19" s="7">
        <f t="shared" ref="L19:T19" si="16">L6-MIN(L$6:L$10)</f>
        <v>0</v>
      </c>
      <c r="M19" s="7">
        <f t="shared" si="16"/>
        <v>0</v>
      </c>
      <c r="N19" s="7">
        <f t="shared" si="16"/>
        <v>0</v>
      </c>
      <c r="O19" s="7">
        <f t="shared" si="16"/>
        <v>0</v>
      </c>
      <c r="P19" s="7">
        <f t="shared" si="16"/>
        <v>0</v>
      </c>
      <c r="Q19" s="7">
        <f t="shared" si="16"/>
        <v>0</v>
      </c>
      <c r="R19" s="7">
        <f t="shared" si="16"/>
        <v>0</v>
      </c>
      <c r="S19" s="7">
        <f t="shared" si="16"/>
        <v>0</v>
      </c>
      <c r="T19" s="7">
        <f t="shared" si="16"/>
        <v>0</v>
      </c>
      <c r="U19" s="7"/>
    </row>
    <row r="20" spans="1:21" x14ac:dyDescent="0.3">
      <c r="A20" s="2" t="str">
        <f t="shared" ref="A20:A29" si="17">A7</f>
        <v>Iserbyt Eli</v>
      </c>
      <c r="B20" s="7">
        <f t="shared" ref="B20:J20" si="18">B7-MIN(B$6:B$10)</f>
        <v>1</v>
      </c>
      <c r="C20" s="7">
        <f t="shared" si="18"/>
        <v>0</v>
      </c>
      <c r="D20" s="7">
        <f t="shared" si="18"/>
        <v>11</v>
      </c>
      <c r="E20" s="7">
        <f t="shared" si="18"/>
        <v>2</v>
      </c>
      <c r="F20" s="7">
        <f t="shared" si="18"/>
        <v>0</v>
      </c>
      <c r="G20" s="7">
        <f t="shared" si="18"/>
        <v>5</v>
      </c>
      <c r="H20" s="7">
        <f t="shared" si="18"/>
        <v>2</v>
      </c>
      <c r="I20" s="7">
        <f t="shared" si="18"/>
        <v>8</v>
      </c>
      <c r="J20" s="7">
        <f t="shared" si="18"/>
        <v>4</v>
      </c>
      <c r="K20" s="7"/>
      <c r="L20" s="7">
        <f t="shared" ref="L20:T20" si="19">L7-MIN(L$6:L$10)</f>
        <v>1</v>
      </c>
      <c r="M20" s="7">
        <f t="shared" si="19"/>
        <v>1</v>
      </c>
      <c r="N20" s="7">
        <f t="shared" si="19"/>
        <v>12</v>
      </c>
      <c r="O20" s="7">
        <f t="shared" si="19"/>
        <v>10</v>
      </c>
      <c r="P20" s="7">
        <f t="shared" si="19"/>
        <v>1</v>
      </c>
      <c r="Q20" s="7">
        <f t="shared" si="19"/>
        <v>2</v>
      </c>
      <c r="R20" s="7">
        <f t="shared" si="19"/>
        <v>4</v>
      </c>
      <c r="S20" s="7">
        <f t="shared" si="19"/>
        <v>6</v>
      </c>
      <c r="T20" s="7">
        <f t="shared" si="19"/>
        <v>8</v>
      </c>
      <c r="U20" s="7"/>
    </row>
    <row r="21" spans="1:21" x14ac:dyDescent="0.3">
      <c r="A21" s="2" t="str">
        <f t="shared" si="17"/>
        <v>Pidcock Thomas</v>
      </c>
      <c r="B21" s="7">
        <f t="shared" ref="B21:J21" si="20">B8-MIN(B$6:B$10)</f>
        <v>1</v>
      </c>
      <c r="C21" s="7">
        <f t="shared" si="20"/>
        <v>10</v>
      </c>
      <c r="D21" s="7">
        <f t="shared" si="20"/>
        <v>10</v>
      </c>
      <c r="E21" s="7">
        <f t="shared" si="20"/>
        <v>7</v>
      </c>
      <c r="F21" s="7">
        <f t="shared" si="20"/>
        <v>3</v>
      </c>
      <c r="G21" s="7">
        <f t="shared" si="20"/>
        <v>6</v>
      </c>
      <c r="H21" s="7">
        <f t="shared" si="20"/>
        <v>13</v>
      </c>
      <c r="I21" s="7">
        <f t="shared" si="20"/>
        <v>0</v>
      </c>
      <c r="J21" s="7">
        <f t="shared" si="20"/>
        <v>3</v>
      </c>
      <c r="K21" s="7"/>
      <c r="L21" s="7">
        <f t="shared" ref="L21:T21" si="21">L8-MIN(L$6:L$10)</f>
        <v>1</v>
      </c>
      <c r="M21" s="7">
        <f t="shared" si="21"/>
        <v>11</v>
      </c>
      <c r="N21" s="7">
        <f t="shared" si="21"/>
        <v>21</v>
      </c>
      <c r="O21" s="7">
        <f t="shared" si="21"/>
        <v>24</v>
      </c>
      <c r="P21" s="7">
        <f t="shared" si="21"/>
        <v>18</v>
      </c>
      <c r="Q21" s="7">
        <f t="shared" si="21"/>
        <v>20</v>
      </c>
      <c r="R21" s="7">
        <f t="shared" si="21"/>
        <v>33</v>
      </c>
      <c r="S21" s="7">
        <f t="shared" si="21"/>
        <v>27</v>
      </c>
      <c r="T21" s="7">
        <f t="shared" si="21"/>
        <v>28</v>
      </c>
      <c r="U21" s="7"/>
    </row>
    <row r="22" spans="1:21" x14ac:dyDescent="0.3">
      <c r="A22" s="2" t="str">
        <f t="shared" si="17"/>
        <v>Aerts Toon</v>
      </c>
      <c r="B22" s="7">
        <f t="shared" ref="B22:J22" si="22">B9-MIN(B$6:B$10)</f>
        <v>0</v>
      </c>
      <c r="C22" s="7">
        <f t="shared" si="22"/>
        <v>10</v>
      </c>
      <c r="D22" s="7">
        <f t="shared" si="22"/>
        <v>12</v>
      </c>
      <c r="E22" s="7">
        <f t="shared" si="22"/>
        <v>0</v>
      </c>
      <c r="F22" s="7">
        <f t="shared" si="22"/>
        <v>5</v>
      </c>
      <c r="G22" s="7">
        <f t="shared" si="22"/>
        <v>0</v>
      </c>
      <c r="H22" s="7">
        <f t="shared" si="22"/>
        <v>20</v>
      </c>
      <c r="I22" s="7">
        <f t="shared" si="22"/>
        <v>4</v>
      </c>
      <c r="J22" s="7">
        <f t="shared" si="22"/>
        <v>4</v>
      </c>
      <c r="K22" s="7"/>
      <c r="L22" s="7">
        <f t="shared" ref="L22:T22" si="23">L9-MIN(L$6:L$10)</f>
        <v>0</v>
      </c>
      <c r="M22" s="7">
        <f t="shared" si="23"/>
        <v>10</v>
      </c>
      <c r="N22" s="7">
        <f t="shared" si="23"/>
        <v>22</v>
      </c>
      <c r="O22" s="7">
        <f t="shared" si="23"/>
        <v>18</v>
      </c>
      <c r="P22" s="7">
        <f t="shared" si="23"/>
        <v>14</v>
      </c>
      <c r="Q22" s="7">
        <f t="shared" si="23"/>
        <v>10</v>
      </c>
      <c r="R22" s="7">
        <f t="shared" si="23"/>
        <v>30</v>
      </c>
      <c r="S22" s="7">
        <f t="shared" si="23"/>
        <v>28</v>
      </c>
      <c r="T22" s="7">
        <f t="shared" si="23"/>
        <v>30</v>
      </c>
      <c r="U22" s="7"/>
    </row>
    <row r="23" spans="1:21" x14ac:dyDescent="0.3">
      <c r="A23" s="2" t="str">
        <f t="shared" si="17"/>
        <v>van der Haar Lars</v>
      </c>
      <c r="B23" s="7">
        <f t="shared" ref="B23:J23" si="24">B10-MIN(B$6:B$10)</f>
        <v>0</v>
      </c>
      <c r="C23" s="7">
        <f t="shared" si="24"/>
        <v>3</v>
      </c>
      <c r="D23" s="7">
        <f t="shared" si="24"/>
        <v>14</v>
      </c>
      <c r="E23" s="7">
        <f t="shared" si="24"/>
        <v>5</v>
      </c>
      <c r="F23" s="7">
        <f t="shared" si="24"/>
        <v>6</v>
      </c>
      <c r="G23" s="7">
        <f t="shared" si="24"/>
        <v>3</v>
      </c>
      <c r="H23" s="7">
        <f t="shared" si="24"/>
        <v>21</v>
      </c>
      <c r="I23" s="7">
        <f t="shared" si="24"/>
        <v>17</v>
      </c>
      <c r="J23" s="7">
        <f t="shared" si="24"/>
        <v>0</v>
      </c>
      <c r="K23" s="7"/>
      <c r="L23" s="7">
        <f t="shared" ref="L23:T23" si="25">L10-MIN(L$6:L$10)</f>
        <v>0</v>
      </c>
      <c r="M23" s="7">
        <f t="shared" si="25"/>
        <v>3</v>
      </c>
      <c r="N23" s="7">
        <f t="shared" si="25"/>
        <v>17</v>
      </c>
      <c r="O23" s="7">
        <f t="shared" si="25"/>
        <v>18</v>
      </c>
      <c r="P23" s="7">
        <f t="shared" si="25"/>
        <v>15</v>
      </c>
      <c r="Q23" s="7">
        <f t="shared" si="25"/>
        <v>14</v>
      </c>
      <c r="R23" s="7">
        <f t="shared" si="25"/>
        <v>35</v>
      </c>
      <c r="S23" s="7">
        <f t="shared" si="25"/>
        <v>46</v>
      </c>
      <c r="T23" s="7">
        <f t="shared" si="25"/>
        <v>44</v>
      </c>
      <c r="U23" s="7"/>
    </row>
    <row r="24" spans="1:21" x14ac:dyDescent="0.3">
      <c r="A24" s="2" t="str">
        <f t="shared" si="17"/>
        <v>Sweeck Laurens</v>
      </c>
      <c r="B24" s="7">
        <f t="shared" ref="B24:J29" si="26">B11-MIN(B$6:B$10)</f>
        <v>0</v>
      </c>
      <c r="C24" s="7">
        <f t="shared" si="26"/>
        <v>8</v>
      </c>
      <c r="D24" s="7">
        <f t="shared" si="26"/>
        <v>10</v>
      </c>
      <c r="E24" s="7">
        <f t="shared" si="26"/>
        <v>5</v>
      </c>
      <c r="F24" s="7">
        <f t="shared" si="26"/>
        <v>-3</v>
      </c>
      <c r="G24" s="7">
        <f t="shared" si="26"/>
        <v>8</v>
      </c>
      <c r="H24" s="7">
        <f t="shared" si="26"/>
        <v>21</v>
      </c>
      <c r="I24" s="7">
        <f t="shared" si="26"/>
        <v>17</v>
      </c>
      <c r="J24" s="7">
        <f t="shared" si="26"/>
        <v>11</v>
      </c>
      <c r="K24" s="7"/>
      <c r="L24" s="7">
        <f t="shared" ref="L24:T29" si="27">L11-MIN(L$6:L$10)</f>
        <v>0</v>
      </c>
      <c r="M24" s="7">
        <f t="shared" si="27"/>
        <v>8</v>
      </c>
      <c r="N24" s="7">
        <f t="shared" si="27"/>
        <v>18</v>
      </c>
      <c r="O24" s="7">
        <f t="shared" si="27"/>
        <v>19</v>
      </c>
      <c r="P24" s="7">
        <f t="shared" si="27"/>
        <v>7</v>
      </c>
      <c r="Q24" s="7">
        <f t="shared" si="27"/>
        <v>11</v>
      </c>
      <c r="R24" s="7">
        <f t="shared" si="27"/>
        <v>32</v>
      </c>
      <c r="S24" s="7">
        <f t="shared" si="27"/>
        <v>43</v>
      </c>
      <c r="T24" s="7">
        <f t="shared" si="27"/>
        <v>52</v>
      </c>
    </row>
    <row r="25" spans="1:21" x14ac:dyDescent="0.3">
      <c r="A25" s="2" t="str">
        <f t="shared" si="17"/>
        <v>Hermans Quinten</v>
      </c>
      <c r="B25" s="7">
        <f t="shared" si="26"/>
        <v>15</v>
      </c>
      <c r="C25" s="7">
        <f t="shared" si="26"/>
        <v>-11</v>
      </c>
      <c r="D25" s="7">
        <f t="shared" si="26"/>
        <v>11</v>
      </c>
      <c r="E25" s="7">
        <f t="shared" si="26"/>
        <v>-2</v>
      </c>
      <c r="F25" s="7">
        <f t="shared" si="26"/>
        <v>5</v>
      </c>
      <c r="G25" s="7">
        <f t="shared" si="26"/>
        <v>7</v>
      </c>
      <c r="H25" s="7">
        <f t="shared" si="26"/>
        <v>24</v>
      </c>
      <c r="I25" s="7">
        <f t="shared" si="26"/>
        <v>23</v>
      </c>
      <c r="J25" s="7">
        <f t="shared" si="26"/>
        <v>15</v>
      </c>
      <c r="K25" s="7"/>
      <c r="L25" s="7">
        <f t="shared" si="27"/>
        <v>15</v>
      </c>
      <c r="M25" s="7">
        <f t="shared" si="27"/>
        <v>4</v>
      </c>
      <c r="N25" s="7">
        <f t="shared" si="27"/>
        <v>15</v>
      </c>
      <c r="O25" s="7">
        <f t="shared" si="27"/>
        <v>9</v>
      </c>
      <c r="P25" s="7">
        <f t="shared" si="27"/>
        <v>5</v>
      </c>
      <c r="Q25" s="7">
        <f t="shared" si="27"/>
        <v>8</v>
      </c>
      <c r="R25" s="7">
        <f t="shared" si="27"/>
        <v>32</v>
      </c>
      <c r="S25" s="7">
        <f t="shared" si="27"/>
        <v>49</v>
      </c>
      <c r="T25" s="7">
        <f t="shared" si="27"/>
        <v>62</v>
      </c>
    </row>
    <row r="26" spans="1:21" x14ac:dyDescent="0.3">
      <c r="A26" s="2" t="str">
        <f t="shared" si="17"/>
        <v>Vanthourenhout Michael</v>
      </c>
      <c r="B26" s="7">
        <f t="shared" si="26"/>
        <v>1</v>
      </c>
      <c r="C26" s="7">
        <f t="shared" si="26"/>
        <v>8</v>
      </c>
      <c r="D26" s="7">
        <f t="shared" si="26"/>
        <v>9</v>
      </c>
      <c r="E26" s="7">
        <f t="shared" si="26"/>
        <v>3</v>
      </c>
      <c r="F26" s="7">
        <f t="shared" si="26"/>
        <v>-2</v>
      </c>
      <c r="G26" s="7">
        <f t="shared" si="26"/>
        <v>6</v>
      </c>
      <c r="H26" s="7">
        <f t="shared" si="26"/>
        <v>25</v>
      </c>
      <c r="I26" s="7">
        <f t="shared" si="26"/>
        <v>30</v>
      </c>
      <c r="J26" s="7">
        <f t="shared" si="26"/>
        <v>17</v>
      </c>
      <c r="K26" s="7"/>
      <c r="L26" s="7">
        <f t="shared" si="27"/>
        <v>1</v>
      </c>
      <c r="M26" s="7">
        <f t="shared" si="27"/>
        <v>9</v>
      </c>
      <c r="N26" s="7">
        <f t="shared" si="27"/>
        <v>18</v>
      </c>
      <c r="O26" s="7">
        <f t="shared" si="27"/>
        <v>17</v>
      </c>
      <c r="P26" s="7">
        <f t="shared" si="27"/>
        <v>6</v>
      </c>
      <c r="Q26" s="7">
        <f t="shared" si="27"/>
        <v>8</v>
      </c>
      <c r="R26" s="7">
        <f t="shared" si="27"/>
        <v>33</v>
      </c>
      <c r="S26" s="7">
        <f t="shared" si="27"/>
        <v>57</v>
      </c>
      <c r="T26" s="7">
        <f t="shared" si="27"/>
        <v>72</v>
      </c>
    </row>
    <row r="27" spans="1:21" x14ac:dyDescent="0.3">
      <c r="A27" s="2" t="str">
        <f t="shared" si="17"/>
        <v>van Kessel Corne</v>
      </c>
      <c r="B27" s="7">
        <f t="shared" si="26"/>
        <v>1</v>
      </c>
      <c r="C27" s="7">
        <f t="shared" si="26"/>
        <v>13</v>
      </c>
      <c r="D27" s="7">
        <f t="shared" si="26"/>
        <v>9</v>
      </c>
      <c r="E27" s="7">
        <f t="shared" si="26"/>
        <v>12</v>
      </c>
      <c r="F27" s="7">
        <f t="shared" si="26"/>
        <v>6</v>
      </c>
      <c r="G27" s="7">
        <f t="shared" si="26"/>
        <v>6</v>
      </c>
      <c r="H27" s="7">
        <f t="shared" si="26"/>
        <v>20</v>
      </c>
      <c r="I27" s="7">
        <f t="shared" si="26"/>
        <v>17</v>
      </c>
      <c r="J27" s="7">
        <f t="shared" si="26"/>
        <v>24</v>
      </c>
      <c r="K27" s="7"/>
      <c r="L27" s="7">
        <f t="shared" si="27"/>
        <v>1</v>
      </c>
      <c r="M27" s="7">
        <f t="shared" si="27"/>
        <v>14</v>
      </c>
      <c r="N27" s="7">
        <f t="shared" si="27"/>
        <v>23</v>
      </c>
      <c r="O27" s="7">
        <f t="shared" si="27"/>
        <v>31</v>
      </c>
      <c r="P27" s="7">
        <f t="shared" si="27"/>
        <v>28</v>
      </c>
      <c r="Q27" s="7">
        <f t="shared" si="27"/>
        <v>30</v>
      </c>
      <c r="R27" s="7">
        <f t="shared" si="27"/>
        <v>50</v>
      </c>
      <c r="S27" s="7">
        <f t="shared" si="27"/>
        <v>61</v>
      </c>
      <c r="T27" s="7">
        <f t="shared" si="27"/>
        <v>83</v>
      </c>
    </row>
    <row r="28" spans="1:21" x14ac:dyDescent="0.3">
      <c r="A28" s="2" t="str">
        <f t="shared" si="17"/>
        <v>Niewenhuis Joris</v>
      </c>
      <c r="B28" s="7">
        <f t="shared" si="26"/>
        <v>1</v>
      </c>
      <c r="C28" s="7">
        <f t="shared" si="26"/>
        <v>12</v>
      </c>
      <c r="D28" s="7">
        <f t="shared" si="26"/>
        <v>19</v>
      </c>
      <c r="E28" s="7">
        <f t="shared" si="26"/>
        <v>13</v>
      </c>
      <c r="F28" s="7">
        <f t="shared" si="26"/>
        <v>16</v>
      </c>
      <c r="G28" s="7">
        <f t="shared" si="26"/>
        <v>4</v>
      </c>
      <c r="H28" s="7">
        <f t="shared" si="26"/>
        <v>25</v>
      </c>
      <c r="I28" s="7">
        <f t="shared" si="26"/>
        <v>23</v>
      </c>
      <c r="J28" s="7">
        <f t="shared" si="26"/>
        <v>19</v>
      </c>
      <c r="K28" s="7"/>
      <c r="L28" s="7">
        <f t="shared" si="27"/>
        <v>1</v>
      </c>
      <c r="M28" s="7">
        <f t="shared" si="27"/>
        <v>13</v>
      </c>
      <c r="N28" s="7">
        <f t="shared" si="27"/>
        <v>32</v>
      </c>
      <c r="O28" s="7">
        <f t="shared" si="27"/>
        <v>41</v>
      </c>
      <c r="P28" s="7">
        <f t="shared" si="27"/>
        <v>48</v>
      </c>
      <c r="Q28" s="7">
        <f t="shared" si="27"/>
        <v>48</v>
      </c>
      <c r="R28" s="7">
        <f t="shared" si="27"/>
        <v>73</v>
      </c>
      <c r="S28" s="7">
        <f t="shared" si="27"/>
        <v>90</v>
      </c>
      <c r="T28" s="7">
        <f t="shared" si="27"/>
        <v>107</v>
      </c>
    </row>
    <row r="29" spans="1:21" x14ac:dyDescent="0.3">
      <c r="A29" s="2" t="str">
        <f t="shared" si="17"/>
        <v>Kamp Ryan</v>
      </c>
      <c r="B29" s="7">
        <f t="shared" si="26"/>
        <v>1</v>
      </c>
      <c r="C29" s="7">
        <f t="shared" si="26"/>
        <v>13</v>
      </c>
      <c r="D29" s="7">
        <f t="shared" si="26"/>
        <v>15</v>
      </c>
      <c r="E29" s="7">
        <f t="shared" si="26"/>
        <v>19</v>
      </c>
      <c r="F29" s="7">
        <f t="shared" si="26"/>
        <v>16</v>
      </c>
      <c r="G29" s="7">
        <f t="shared" si="26"/>
        <v>3</v>
      </c>
      <c r="H29" s="7">
        <f t="shared" si="26"/>
        <v>25</v>
      </c>
      <c r="I29" s="7">
        <f t="shared" si="26"/>
        <v>25</v>
      </c>
      <c r="J29" s="7">
        <f t="shared" si="26"/>
        <v>22</v>
      </c>
      <c r="K29" s="7"/>
      <c r="L29" s="7">
        <f t="shared" si="27"/>
        <v>1</v>
      </c>
      <c r="M29" s="7">
        <f t="shared" si="27"/>
        <v>14</v>
      </c>
      <c r="N29" s="7">
        <f t="shared" si="27"/>
        <v>29</v>
      </c>
      <c r="O29" s="7">
        <f t="shared" si="27"/>
        <v>44</v>
      </c>
      <c r="P29" s="7">
        <f t="shared" si="27"/>
        <v>51</v>
      </c>
      <c r="Q29" s="7">
        <f t="shared" si="27"/>
        <v>50</v>
      </c>
      <c r="R29" s="7">
        <f t="shared" si="27"/>
        <v>75</v>
      </c>
      <c r="S29" s="7">
        <f t="shared" si="27"/>
        <v>94</v>
      </c>
      <c r="T29" s="7">
        <f t="shared" si="27"/>
        <v>114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BF0A-608D-49AB-8962-1A720D509EB4}">
  <dimension ref="A2:AI269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K2" si="0">AVERAGE(B$6:B$16)</f>
        <v>10</v>
      </c>
      <c r="C2" s="5">
        <f t="shared" si="0"/>
        <v>417.18181818181819</v>
      </c>
      <c r="D2" s="5">
        <f t="shared" si="0"/>
        <v>411.72727272727275</v>
      </c>
      <c r="E2" s="5">
        <f t="shared" si="0"/>
        <v>419.72727272727275</v>
      </c>
      <c r="F2" s="5">
        <f t="shared" si="0"/>
        <v>420.45454545454544</v>
      </c>
      <c r="G2" s="5">
        <f t="shared" si="0"/>
        <v>419.45454545454544</v>
      </c>
      <c r="H2" s="5">
        <f t="shared" si="0"/>
        <v>421.36363636363637</v>
      </c>
      <c r="I2" s="5">
        <f t="shared" si="0"/>
        <v>424.27272727272725</v>
      </c>
      <c r="J2" s="5">
        <f t="shared" si="0"/>
        <v>428.27272727272725</v>
      </c>
      <c r="K2" s="5">
        <f t="shared" si="0"/>
        <v>429.54545454545456</v>
      </c>
    </row>
    <row r="3" spans="1:35" x14ac:dyDescent="0.3">
      <c r="B3" s="5">
        <f>STDEV(B$6:B$16)</f>
        <v>0.7745966692414834</v>
      </c>
      <c r="C3" s="5">
        <f t="shared" ref="C3:K3" si="1">STDEV(C$6:C$16)</f>
        <v>4.2383530248949732</v>
      </c>
      <c r="D3" s="5">
        <f t="shared" si="1"/>
        <v>7.925792188682582</v>
      </c>
      <c r="E3" s="5">
        <f t="shared" si="1"/>
        <v>10.659182980800257</v>
      </c>
      <c r="F3" s="5">
        <f t="shared" si="1"/>
        <v>7.2713635084987516</v>
      </c>
      <c r="G3" s="5">
        <f t="shared" si="1"/>
        <v>7.5810769203805917</v>
      </c>
      <c r="H3" s="5">
        <f t="shared" si="1"/>
        <v>10.032673893561251</v>
      </c>
      <c r="I3" s="5">
        <f t="shared" si="1"/>
        <v>8.0633852579535006</v>
      </c>
      <c r="J3" s="5">
        <f t="shared" si="1"/>
        <v>8.3077182076778335</v>
      </c>
      <c r="K3" s="5">
        <f t="shared" si="1"/>
        <v>6.3303023050030767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8</v>
      </c>
      <c r="B6" s="6">
        <v>10</v>
      </c>
      <c r="C6" s="6">
        <v>414</v>
      </c>
      <c r="D6" s="6">
        <v>407</v>
      </c>
      <c r="E6" s="6">
        <v>415</v>
      </c>
      <c r="F6" s="6">
        <v>414</v>
      </c>
      <c r="G6" s="6">
        <v>411</v>
      </c>
      <c r="H6" s="6">
        <v>411</v>
      </c>
      <c r="I6" s="6">
        <v>408</v>
      </c>
      <c r="J6" s="6">
        <v>415</v>
      </c>
      <c r="K6" s="6">
        <v>420</v>
      </c>
      <c r="L6" s="7">
        <f>SUM($B6:B6)</f>
        <v>10</v>
      </c>
      <c r="M6" s="7">
        <f>SUM($B6:C6)</f>
        <v>424</v>
      </c>
      <c r="N6" s="7">
        <f>SUM($B6:D6)</f>
        <v>831</v>
      </c>
      <c r="O6" s="7">
        <f>SUM($B6:E6)</f>
        <v>1246</v>
      </c>
      <c r="P6" s="7">
        <f>SUM($B6:F6)</f>
        <v>1660</v>
      </c>
      <c r="Q6" s="7">
        <f>SUM($B6:G6)</f>
        <v>2071</v>
      </c>
      <c r="R6" s="7">
        <f>SUM($B6:H6)</f>
        <v>2482</v>
      </c>
      <c r="S6" s="7">
        <f>SUM($B6:I6)</f>
        <v>2890</v>
      </c>
      <c r="T6" s="7">
        <f>SUM($B6:J6)</f>
        <v>3305</v>
      </c>
      <c r="U6" s="7">
        <f>SUM($B6:K6)</f>
        <v>3725</v>
      </c>
      <c r="V6" s="5">
        <f t="shared" ref="V6:AD6" si="2">(C$2-C6)/C$3</f>
        <v>0.75072042445002152</v>
      </c>
      <c r="W6" s="5">
        <f t="shared" si="2"/>
        <v>0.59644166977061641</v>
      </c>
      <c r="X6" s="5">
        <f t="shared" si="2"/>
        <v>0.44349297087663275</v>
      </c>
      <c r="Y6" s="5">
        <f t="shared" si="2"/>
        <v>0.88766645306638603</v>
      </c>
      <c r="Z6" s="5">
        <f t="shared" si="2"/>
        <v>1.1152169465286201</v>
      </c>
      <c r="AA6" s="5">
        <f t="shared" si="2"/>
        <v>1.0329884608616182</v>
      </c>
      <c r="AB6" s="5">
        <f t="shared" si="2"/>
        <v>2.0181011761376877</v>
      </c>
      <c r="AC6" s="5">
        <f t="shared" si="2"/>
        <v>1.5976381168611198</v>
      </c>
      <c r="AD6" s="5">
        <f t="shared" si="2"/>
        <v>1.507898688805182</v>
      </c>
      <c r="AE6" s="5">
        <f>AVERAGE(V6:AD6)</f>
        <v>1.1055738785953206</v>
      </c>
      <c r="AF6" s="5">
        <f>AVERAGE(V6:Y6)</f>
        <v>0.66958037954091421</v>
      </c>
      <c r="AG6" s="5">
        <f>AVERAGE(Z6:AB6)</f>
        <v>1.3887688611759754</v>
      </c>
      <c r="AH6" s="5">
        <f>AVERAGE(AC6:AD6)</f>
        <v>1.5527684028331508</v>
      </c>
      <c r="AI6" s="8">
        <f>MAX(V6:AD6)</f>
        <v>2.0181011761376877</v>
      </c>
    </row>
    <row r="7" spans="1:35" x14ac:dyDescent="0.3">
      <c r="A7" t="s">
        <v>3</v>
      </c>
      <c r="B7" s="6">
        <v>10</v>
      </c>
      <c r="C7" s="6">
        <v>414</v>
      </c>
      <c r="D7" s="6">
        <v>407</v>
      </c>
      <c r="E7" s="6">
        <v>414</v>
      </c>
      <c r="F7" s="6">
        <v>415</v>
      </c>
      <c r="G7" s="6">
        <v>416</v>
      </c>
      <c r="H7" s="6">
        <v>408</v>
      </c>
      <c r="I7" s="6">
        <v>417</v>
      </c>
      <c r="J7" s="6">
        <v>417</v>
      </c>
      <c r="K7" s="6">
        <v>422</v>
      </c>
      <c r="L7" s="7">
        <f>SUM($B7:B7)</f>
        <v>10</v>
      </c>
      <c r="M7" s="7">
        <f>SUM($B7:C7)</f>
        <v>424</v>
      </c>
      <c r="N7" s="7">
        <f>SUM($B7:D7)</f>
        <v>831</v>
      </c>
      <c r="O7" s="7">
        <f>SUM($B7:E7)</f>
        <v>1245</v>
      </c>
      <c r="P7" s="7">
        <f>SUM($B7:F7)</f>
        <v>1660</v>
      </c>
      <c r="Q7" s="7">
        <f>SUM($B7:G7)</f>
        <v>2076</v>
      </c>
      <c r="R7" s="7">
        <f>SUM($B7:H7)</f>
        <v>2484</v>
      </c>
      <c r="S7" s="7">
        <f>SUM($B7:I7)</f>
        <v>2901</v>
      </c>
      <c r="T7" s="7">
        <f>SUM($B7:J7)</f>
        <v>3318</v>
      </c>
      <c r="U7" s="7">
        <f>SUM($B7:K7)</f>
        <v>3740</v>
      </c>
      <c r="V7" s="5">
        <f t="shared" ref="V7:V16" si="3">(C$2-C7)/C$3</f>
        <v>0.75072042445002152</v>
      </c>
      <c r="W7" s="5">
        <f t="shared" ref="W7:W16" si="4">(D$2-D7)/D$3</f>
        <v>0.59644166977061641</v>
      </c>
      <c r="X7" s="5">
        <f t="shared" ref="X7:X16" si="5">(E$2-E7)/E$3</f>
        <v>0.53730879163899703</v>
      </c>
      <c r="Y7" s="5">
        <f t="shared" ref="Y7:Y16" si="6">(F$2-F7)/F$3</f>
        <v>0.75014066456314277</v>
      </c>
      <c r="Z7" s="5">
        <f t="shared" ref="Z7:Z16" si="7">(G$2-G7)/G$3</f>
        <v>0.45568004266760703</v>
      </c>
      <c r="AA7" s="5">
        <f t="shared" ref="AA7:AA16" si="8">(H$2-H7)/H$3</f>
        <v>1.3320114363741915</v>
      </c>
      <c r="AB7" s="5">
        <f t="shared" ref="AB7:AB16" si="9">(I$2-I7)/I$3</f>
        <v>0.90194465972633941</v>
      </c>
      <c r="AC7" s="5">
        <f t="shared" ref="AC7:AC16" si="10">(J$2-J7)/J$3</f>
        <v>1.35689812664917</v>
      </c>
      <c r="AD7" s="5">
        <f t="shared" ref="AD7:AD16" si="11">(K$2-K7)/K$3</f>
        <v>1.1919580111507635</v>
      </c>
      <c r="AE7" s="5">
        <f t="shared" ref="AE7:AE16" si="12">AVERAGE(V7:AD7)</f>
        <v>0.87478931411009442</v>
      </c>
      <c r="AF7" s="5">
        <f t="shared" ref="AF7:AF16" si="13">AVERAGE(V7:Y7)</f>
        <v>0.6586528876056944</v>
      </c>
      <c r="AG7" s="5">
        <f t="shared" ref="AG7:AG16" si="14">AVERAGE(Z7:AB7)</f>
        <v>0.8965453795893793</v>
      </c>
      <c r="AH7" s="5">
        <f t="shared" ref="AH7:AH16" si="15">AVERAGE(AC7:AD7)</f>
        <v>1.2744280688999667</v>
      </c>
      <c r="AI7" s="8">
        <f t="shared" ref="AI7:AI16" si="16">MAX(V7:AD7)</f>
        <v>1.35689812664917</v>
      </c>
    </row>
    <row r="8" spans="1:35" x14ac:dyDescent="0.3">
      <c r="A8" t="s">
        <v>7</v>
      </c>
      <c r="B8" s="6">
        <v>10</v>
      </c>
      <c r="C8" s="6">
        <v>414</v>
      </c>
      <c r="D8" s="6">
        <v>402</v>
      </c>
      <c r="E8" s="6">
        <v>419</v>
      </c>
      <c r="F8" s="6">
        <v>415</v>
      </c>
      <c r="G8" s="6">
        <v>411</v>
      </c>
      <c r="H8" s="6">
        <v>410</v>
      </c>
      <c r="I8" s="6">
        <v>425</v>
      </c>
      <c r="J8" s="6">
        <v>419</v>
      </c>
      <c r="K8" s="6">
        <v>421</v>
      </c>
      <c r="L8" s="7">
        <f>SUM($B8:B8)</f>
        <v>10</v>
      </c>
      <c r="M8" s="7">
        <f>SUM($B8:C8)</f>
        <v>424</v>
      </c>
      <c r="N8" s="7">
        <f>SUM($B8:D8)</f>
        <v>826</v>
      </c>
      <c r="O8" s="7">
        <f>SUM($B8:E8)</f>
        <v>1245</v>
      </c>
      <c r="P8" s="7">
        <f>SUM($B8:F8)</f>
        <v>1660</v>
      </c>
      <c r="Q8" s="7">
        <f>SUM($B8:G8)</f>
        <v>2071</v>
      </c>
      <c r="R8" s="7">
        <f>SUM($B8:H8)</f>
        <v>2481</v>
      </c>
      <c r="S8" s="7">
        <f>SUM($B8:I8)</f>
        <v>2906</v>
      </c>
      <c r="T8" s="7">
        <f>SUM($B8:J8)</f>
        <v>3325</v>
      </c>
      <c r="U8" s="7">
        <f>SUM($B8:K8)</f>
        <v>3746</v>
      </c>
      <c r="V8" s="5">
        <f t="shared" si="3"/>
        <v>0.75072042445002152</v>
      </c>
      <c r="W8" s="5">
        <f t="shared" si="4"/>
        <v>1.2272934358741503</v>
      </c>
      <c r="X8" s="5">
        <f t="shared" si="5"/>
        <v>6.8229687827175908E-2</v>
      </c>
      <c r="Y8" s="5">
        <f t="shared" si="6"/>
        <v>0.75014066456314277</v>
      </c>
      <c r="Z8" s="5">
        <f t="shared" si="7"/>
        <v>1.1152169465286201</v>
      </c>
      <c r="AA8" s="5">
        <f t="shared" si="8"/>
        <v>1.1326627860324758</v>
      </c>
      <c r="AB8" s="5">
        <f t="shared" si="9"/>
        <v>-9.0194465972636764E-2</v>
      </c>
      <c r="AC8" s="5">
        <f t="shared" si="10"/>
        <v>1.1161581364372199</v>
      </c>
      <c r="AD8" s="5">
        <f t="shared" si="11"/>
        <v>1.3499283499779728</v>
      </c>
      <c r="AE8" s="5">
        <f t="shared" si="12"/>
        <v>0.82446177396868259</v>
      </c>
      <c r="AF8" s="5">
        <f t="shared" si="13"/>
        <v>0.69909605317862256</v>
      </c>
      <c r="AG8" s="5">
        <f t="shared" si="14"/>
        <v>0.71922842219615302</v>
      </c>
      <c r="AH8" s="5">
        <f t="shared" si="15"/>
        <v>1.2330432432075964</v>
      </c>
      <c r="AI8" s="8">
        <f t="shared" si="16"/>
        <v>1.3499283499779728</v>
      </c>
    </row>
    <row r="9" spans="1:35" x14ac:dyDescent="0.3">
      <c r="A9" t="s">
        <v>1</v>
      </c>
      <c r="B9" s="6">
        <v>10</v>
      </c>
      <c r="C9" s="6">
        <v>422</v>
      </c>
      <c r="D9" s="6">
        <v>407</v>
      </c>
      <c r="E9" s="6">
        <v>406</v>
      </c>
      <c r="F9" s="6">
        <v>414</v>
      </c>
      <c r="G9" s="6">
        <v>413</v>
      </c>
      <c r="H9" s="6">
        <v>412</v>
      </c>
      <c r="I9" s="6">
        <v>417</v>
      </c>
      <c r="J9" s="6">
        <v>429</v>
      </c>
      <c r="K9" s="6">
        <v>427</v>
      </c>
      <c r="L9" s="7">
        <f>SUM($B9:B9)</f>
        <v>10</v>
      </c>
      <c r="M9" s="7">
        <f>SUM($B9:C9)</f>
        <v>432</v>
      </c>
      <c r="N9" s="7">
        <f>SUM($B9:D9)</f>
        <v>839</v>
      </c>
      <c r="O9" s="7">
        <f>SUM($B9:E9)</f>
        <v>1245</v>
      </c>
      <c r="P9" s="7">
        <f>SUM($B9:F9)</f>
        <v>1659</v>
      </c>
      <c r="Q9" s="7">
        <f>SUM($B9:G9)</f>
        <v>2072</v>
      </c>
      <c r="R9" s="7">
        <f>SUM($B9:H9)</f>
        <v>2484</v>
      </c>
      <c r="S9" s="7">
        <f>SUM($B9:I9)</f>
        <v>2901</v>
      </c>
      <c r="T9" s="7">
        <f>SUM($B9:J9)</f>
        <v>3330</v>
      </c>
      <c r="U9" s="7">
        <f>SUM($B9:K9)</f>
        <v>3757</v>
      </c>
      <c r="V9" s="5">
        <f t="shared" si="3"/>
        <v>-1.1368052141671725</v>
      </c>
      <c r="W9" s="5">
        <f t="shared" si="4"/>
        <v>0.59644166977061641</v>
      </c>
      <c r="X9" s="5">
        <f t="shared" si="5"/>
        <v>1.2878353577379107</v>
      </c>
      <c r="Y9" s="5">
        <f t="shared" si="6"/>
        <v>0.88766645306638603</v>
      </c>
      <c r="Z9" s="5">
        <f t="shared" si="7"/>
        <v>0.85140218498421494</v>
      </c>
      <c r="AA9" s="5">
        <f t="shared" si="8"/>
        <v>0.93331413569076038</v>
      </c>
      <c r="AB9" s="5">
        <f t="shared" si="9"/>
        <v>0.90194465972633941</v>
      </c>
      <c r="AC9" s="5">
        <f t="shared" si="10"/>
        <v>-8.7541814622529746E-2</v>
      </c>
      <c r="AD9" s="5">
        <f t="shared" si="11"/>
        <v>0.402106317014717</v>
      </c>
      <c r="AE9" s="5">
        <f t="shared" si="12"/>
        <v>0.51515152768902694</v>
      </c>
      <c r="AF9" s="5">
        <f t="shared" si="13"/>
        <v>0.40878456660193518</v>
      </c>
      <c r="AG9" s="5">
        <f t="shared" si="14"/>
        <v>0.89555366013377158</v>
      </c>
      <c r="AH9" s="5">
        <f t="shared" si="15"/>
        <v>0.15728225119609363</v>
      </c>
      <c r="AI9" s="8">
        <f t="shared" si="16"/>
        <v>1.2878353577379107</v>
      </c>
    </row>
    <row r="10" spans="1:35" x14ac:dyDescent="0.3">
      <c r="A10" s="2" t="s">
        <v>10</v>
      </c>
      <c r="B10" s="6">
        <v>12</v>
      </c>
      <c r="C10" s="6">
        <v>412</v>
      </c>
      <c r="D10" s="6">
        <v>409</v>
      </c>
      <c r="E10" s="6">
        <v>413</v>
      </c>
      <c r="F10" s="6">
        <v>415</v>
      </c>
      <c r="G10" s="6">
        <v>415</v>
      </c>
      <c r="H10" s="6">
        <v>422</v>
      </c>
      <c r="I10" s="6">
        <v>428</v>
      </c>
      <c r="J10" s="6">
        <v>437</v>
      </c>
      <c r="K10" s="6">
        <v>433</v>
      </c>
      <c r="L10" s="7">
        <f>SUM($B10:B10)</f>
        <v>12</v>
      </c>
      <c r="M10" s="7">
        <f>SUM($B10:C10)</f>
        <v>424</v>
      </c>
      <c r="N10" s="7">
        <f>SUM($B10:D10)</f>
        <v>833</v>
      </c>
      <c r="O10" s="7">
        <f>SUM($B10:E10)</f>
        <v>1246</v>
      </c>
      <c r="P10" s="7">
        <f>SUM($B10:F10)</f>
        <v>1661</v>
      </c>
      <c r="Q10" s="7">
        <f>SUM($B10:G10)</f>
        <v>2076</v>
      </c>
      <c r="R10" s="7">
        <f>SUM($B10:H10)</f>
        <v>2498</v>
      </c>
      <c r="S10" s="7">
        <f>SUM($B10:I10)</f>
        <v>2926</v>
      </c>
      <c r="T10" s="7">
        <f>SUM($B10:J10)</f>
        <v>3363</v>
      </c>
      <c r="U10" s="7">
        <f>SUM($B10:K10)</f>
        <v>3796</v>
      </c>
      <c r="V10" s="5">
        <f t="shared" si="3"/>
        <v>1.2226018341043201</v>
      </c>
      <c r="W10" s="5">
        <f t="shared" si="4"/>
        <v>0.34410096332920292</v>
      </c>
      <c r="X10" s="5">
        <f t="shared" si="5"/>
        <v>0.6311246124013612</v>
      </c>
      <c r="Y10" s="5">
        <f t="shared" si="6"/>
        <v>0.75014066456314277</v>
      </c>
      <c r="Z10" s="5">
        <f t="shared" si="7"/>
        <v>0.58758742343980963</v>
      </c>
      <c r="AA10" s="5">
        <f t="shared" si="8"/>
        <v>-6.3429116017817561E-2</v>
      </c>
      <c r="AB10" s="5">
        <f t="shared" si="9"/>
        <v>-0.46224663810975286</v>
      </c>
      <c r="AC10" s="5">
        <f t="shared" si="10"/>
        <v>-1.0505017754703296</v>
      </c>
      <c r="AD10" s="5">
        <f t="shared" si="11"/>
        <v>-0.54571571594853874</v>
      </c>
      <c r="AE10" s="5">
        <f t="shared" si="12"/>
        <v>0.15707358358793305</v>
      </c>
      <c r="AF10" s="5">
        <f t="shared" si="13"/>
        <v>0.7369920185995068</v>
      </c>
      <c r="AG10" s="5">
        <f t="shared" si="14"/>
        <v>2.0637223104079745E-2</v>
      </c>
      <c r="AH10" s="5">
        <f t="shared" si="15"/>
        <v>-0.79810874570943424</v>
      </c>
      <c r="AI10" s="8">
        <f t="shared" si="16"/>
        <v>1.2226018341043201</v>
      </c>
    </row>
    <row r="11" spans="1:35" x14ac:dyDescent="0.3">
      <c r="A11" s="2" t="s">
        <v>11</v>
      </c>
      <c r="B11" s="6">
        <v>10</v>
      </c>
      <c r="C11" s="6">
        <v>415</v>
      </c>
      <c r="D11" s="6">
        <v>409</v>
      </c>
      <c r="E11" s="6">
        <v>422</v>
      </c>
      <c r="F11" s="6">
        <v>419</v>
      </c>
      <c r="G11" s="6">
        <v>416</v>
      </c>
      <c r="H11" s="6">
        <v>423</v>
      </c>
      <c r="I11" s="6">
        <v>424</v>
      </c>
      <c r="J11" s="6">
        <v>432</v>
      </c>
      <c r="K11" s="6">
        <v>433</v>
      </c>
      <c r="L11" s="7">
        <f>SUM($B11:B11)</f>
        <v>10</v>
      </c>
      <c r="M11" s="7">
        <f>SUM($B11:C11)</f>
        <v>425</v>
      </c>
      <c r="N11" s="7">
        <f>SUM($B11:D11)</f>
        <v>834</v>
      </c>
      <c r="O11" s="7">
        <f>SUM($B11:E11)</f>
        <v>1256</v>
      </c>
      <c r="P11" s="7">
        <f>SUM($B11:F11)</f>
        <v>1675</v>
      </c>
      <c r="Q11" s="7">
        <f>SUM($B11:G11)</f>
        <v>2091</v>
      </c>
      <c r="R11" s="7">
        <f>SUM($B11:H11)</f>
        <v>2514</v>
      </c>
      <c r="S11" s="7">
        <f>SUM($B11:I11)</f>
        <v>2938</v>
      </c>
      <c r="T11" s="7">
        <f>SUM($B11:J11)</f>
        <v>3370</v>
      </c>
      <c r="U11" s="7">
        <f>SUM($B11:K11)</f>
        <v>3803</v>
      </c>
      <c r="V11" s="5">
        <f t="shared" si="3"/>
        <v>0.51477971962287228</v>
      </c>
      <c r="W11" s="5">
        <f t="shared" si="4"/>
        <v>0.34410096332920292</v>
      </c>
      <c r="X11" s="5">
        <f t="shared" si="5"/>
        <v>-0.21321777445991674</v>
      </c>
      <c r="Y11" s="5">
        <f t="shared" si="6"/>
        <v>0.20003751055016986</v>
      </c>
      <c r="Z11" s="5">
        <f t="shared" si="7"/>
        <v>0.45568004266760703</v>
      </c>
      <c r="AA11" s="5">
        <f t="shared" si="8"/>
        <v>-0.16310344118867534</v>
      </c>
      <c r="AB11" s="5">
        <f t="shared" si="9"/>
        <v>3.3822924739735263E-2</v>
      </c>
      <c r="AC11" s="5">
        <f t="shared" si="10"/>
        <v>-0.44865179994045468</v>
      </c>
      <c r="AD11" s="5">
        <f t="shared" si="11"/>
        <v>-0.54571571594853874</v>
      </c>
      <c r="AE11" s="5">
        <f t="shared" si="12"/>
        <v>1.9748047708000205E-2</v>
      </c>
      <c r="AF11" s="5">
        <f t="shared" si="13"/>
        <v>0.21142510476058207</v>
      </c>
      <c r="AG11" s="5">
        <f t="shared" si="14"/>
        <v>0.10879984207288899</v>
      </c>
      <c r="AH11" s="5">
        <f t="shared" si="15"/>
        <v>-0.49718375794449671</v>
      </c>
      <c r="AI11" s="8">
        <f t="shared" si="16"/>
        <v>0.51477971962287228</v>
      </c>
    </row>
    <row r="12" spans="1:35" x14ac:dyDescent="0.3">
      <c r="A12" s="2" t="s">
        <v>9</v>
      </c>
      <c r="B12" s="6">
        <v>10</v>
      </c>
      <c r="C12" s="6">
        <v>420</v>
      </c>
      <c r="D12" s="6">
        <v>409</v>
      </c>
      <c r="E12" s="6">
        <v>411</v>
      </c>
      <c r="F12" s="6">
        <v>421</v>
      </c>
      <c r="G12" s="6">
        <v>420</v>
      </c>
      <c r="H12" s="6">
        <v>422</v>
      </c>
      <c r="I12" s="6">
        <v>429</v>
      </c>
      <c r="J12" s="6">
        <v>438</v>
      </c>
      <c r="K12" s="6">
        <v>438</v>
      </c>
      <c r="L12" s="7">
        <f>SUM($B12:B12)</f>
        <v>10</v>
      </c>
      <c r="M12" s="7">
        <f>SUM($B12:C12)</f>
        <v>430</v>
      </c>
      <c r="N12" s="7">
        <f>SUM($B12:D12)</f>
        <v>839</v>
      </c>
      <c r="O12" s="7">
        <f>SUM($B12:E12)</f>
        <v>1250</v>
      </c>
      <c r="P12" s="7">
        <f>SUM($B12:F12)</f>
        <v>1671</v>
      </c>
      <c r="Q12" s="7">
        <f>SUM($B12:G12)</f>
        <v>2091</v>
      </c>
      <c r="R12" s="7">
        <f>SUM($B12:H12)</f>
        <v>2513</v>
      </c>
      <c r="S12" s="7">
        <f>SUM($B12:I12)</f>
        <v>2942</v>
      </c>
      <c r="T12" s="7">
        <f>SUM($B12:J12)</f>
        <v>3380</v>
      </c>
      <c r="U12" s="7">
        <f>SUM($B12:K12)</f>
        <v>3818</v>
      </c>
      <c r="V12" s="5">
        <f t="shared" si="3"/>
        <v>-0.66492380451287392</v>
      </c>
      <c r="W12" s="5">
        <f t="shared" si="4"/>
        <v>0.34410096332920292</v>
      </c>
      <c r="X12" s="5">
        <f t="shared" si="5"/>
        <v>0.81875625392608964</v>
      </c>
      <c r="Y12" s="5">
        <f t="shared" si="6"/>
        <v>-7.5014066456316628E-2</v>
      </c>
      <c r="Z12" s="5">
        <f t="shared" si="7"/>
        <v>-7.1949480421203485E-2</v>
      </c>
      <c r="AA12" s="5">
        <f t="shared" si="8"/>
        <v>-6.3429116017817561E-2</v>
      </c>
      <c r="AB12" s="5">
        <f t="shared" si="9"/>
        <v>-0.58626402882212492</v>
      </c>
      <c r="AC12" s="5">
        <f t="shared" si="10"/>
        <v>-1.1708717705763045</v>
      </c>
      <c r="AD12" s="5">
        <f t="shared" si="11"/>
        <v>-1.3355674100845851</v>
      </c>
      <c r="AE12" s="5">
        <f t="shared" si="12"/>
        <v>-0.31168471773732592</v>
      </c>
      <c r="AF12" s="5">
        <f t="shared" si="13"/>
        <v>0.1057298365715255</v>
      </c>
      <c r="AG12" s="5">
        <f t="shared" si="14"/>
        <v>-0.24054754175371532</v>
      </c>
      <c r="AH12" s="5">
        <f t="shared" si="15"/>
        <v>-1.2532195903304448</v>
      </c>
      <c r="AI12" s="8">
        <f t="shared" si="16"/>
        <v>0.81875625392608964</v>
      </c>
    </row>
    <row r="13" spans="1:35" x14ac:dyDescent="0.3">
      <c r="A13" s="2" t="s">
        <v>6</v>
      </c>
      <c r="B13" s="6">
        <v>10</v>
      </c>
      <c r="C13" s="6">
        <v>419</v>
      </c>
      <c r="D13" s="6">
        <v>419</v>
      </c>
      <c r="E13" s="6">
        <v>421</v>
      </c>
      <c r="F13" s="6">
        <v>431</v>
      </c>
      <c r="G13" s="6">
        <v>422</v>
      </c>
      <c r="H13" s="6">
        <v>426</v>
      </c>
      <c r="I13" s="6">
        <v>425</v>
      </c>
      <c r="J13" s="6">
        <v>425</v>
      </c>
      <c r="K13" s="6">
        <v>434</v>
      </c>
      <c r="L13" s="7">
        <f>SUM($B13:B13)</f>
        <v>10</v>
      </c>
      <c r="M13" s="7">
        <f>SUM($B13:C13)</f>
        <v>429</v>
      </c>
      <c r="N13" s="7">
        <f>SUM($B13:D13)</f>
        <v>848</v>
      </c>
      <c r="O13" s="7">
        <f>SUM($B13:E13)</f>
        <v>1269</v>
      </c>
      <c r="P13" s="7">
        <f>SUM($B13:F13)</f>
        <v>1700</v>
      </c>
      <c r="Q13" s="7">
        <f>SUM($B13:G13)</f>
        <v>2122</v>
      </c>
      <c r="R13" s="7">
        <f>SUM($B13:H13)</f>
        <v>2548</v>
      </c>
      <c r="S13" s="7">
        <f>SUM($B13:I13)</f>
        <v>2973</v>
      </c>
      <c r="T13" s="7">
        <f>SUM($B13:J13)</f>
        <v>3398</v>
      </c>
      <c r="U13" s="7">
        <f>SUM($B13:K13)</f>
        <v>3832</v>
      </c>
      <c r="V13" s="5">
        <f t="shared" si="3"/>
        <v>-0.42898309968572468</v>
      </c>
      <c r="W13" s="5">
        <f t="shared" si="4"/>
        <v>-0.91760256887786484</v>
      </c>
      <c r="X13" s="5">
        <f t="shared" si="5"/>
        <v>-0.11940195369755252</v>
      </c>
      <c r="Y13" s="5">
        <f t="shared" si="6"/>
        <v>-1.450271951488749</v>
      </c>
      <c r="Z13" s="5">
        <f t="shared" si="7"/>
        <v>-0.33576424196560872</v>
      </c>
      <c r="AA13" s="5">
        <f t="shared" si="8"/>
        <v>-0.46212641670124871</v>
      </c>
      <c r="AB13" s="5">
        <f t="shared" si="9"/>
        <v>-9.0194465972636764E-2</v>
      </c>
      <c r="AC13" s="5">
        <f t="shared" si="10"/>
        <v>0.39393816580137014</v>
      </c>
      <c r="AD13" s="5">
        <f t="shared" si="11"/>
        <v>-0.70368605477574808</v>
      </c>
      <c r="AE13" s="5">
        <f t="shared" si="12"/>
        <v>-0.45712139859597367</v>
      </c>
      <c r="AF13" s="5">
        <f t="shared" si="13"/>
        <v>-0.72906489343747283</v>
      </c>
      <c r="AG13" s="5">
        <f t="shared" si="14"/>
        <v>-0.29602837487983141</v>
      </c>
      <c r="AH13" s="5">
        <f t="shared" si="15"/>
        <v>-0.15487394448718897</v>
      </c>
      <c r="AI13" s="8">
        <f t="shared" si="16"/>
        <v>0.39393816580137014</v>
      </c>
    </row>
    <row r="14" spans="1:35" x14ac:dyDescent="0.3">
      <c r="A14" s="2" t="s">
        <v>2</v>
      </c>
      <c r="B14" s="6">
        <v>9</v>
      </c>
      <c r="C14" s="6">
        <v>418</v>
      </c>
      <c r="D14" s="6">
        <v>416</v>
      </c>
      <c r="E14" s="6">
        <v>422</v>
      </c>
      <c r="F14" s="6">
        <v>419</v>
      </c>
      <c r="G14" s="6">
        <v>429</v>
      </c>
      <c r="H14" s="6">
        <v>434</v>
      </c>
      <c r="I14" s="6">
        <v>429</v>
      </c>
      <c r="J14" s="6">
        <v>438</v>
      </c>
      <c r="K14" s="6">
        <v>431</v>
      </c>
      <c r="L14" s="7">
        <f>SUM($B14:B14)</f>
        <v>9</v>
      </c>
      <c r="M14" s="7">
        <f>SUM($B14:C14)</f>
        <v>427</v>
      </c>
      <c r="N14" s="7">
        <f>SUM($B14:D14)</f>
        <v>843</v>
      </c>
      <c r="O14" s="7">
        <f>SUM($B14:E14)</f>
        <v>1265</v>
      </c>
      <c r="P14" s="7">
        <f>SUM($B14:F14)</f>
        <v>1684</v>
      </c>
      <c r="Q14" s="7">
        <f>SUM($B14:G14)</f>
        <v>2113</v>
      </c>
      <c r="R14" s="7">
        <f>SUM($B14:H14)</f>
        <v>2547</v>
      </c>
      <c r="S14" s="7">
        <f>SUM($B14:I14)</f>
        <v>2976</v>
      </c>
      <c r="T14" s="7">
        <f>SUM($B14:J14)</f>
        <v>3414</v>
      </c>
      <c r="U14" s="7">
        <f>SUM($B14:K14)</f>
        <v>3845</v>
      </c>
      <c r="V14" s="5">
        <f t="shared" si="3"/>
        <v>-0.19304239485857544</v>
      </c>
      <c r="W14" s="5">
        <f t="shared" si="4"/>
        <v>-0.53909150921574456</v>
      </c>
      <c r="X14" s="5">
        <f t="shared" si="5"/>
        <v>-0.21321777445991674</v>
      </c>
      <c r="Y14" s="5">
        <f t="shared" si="6"/>
        <v>0.20003751055016986</v>
      </c>
      <c r="Z14" s="5">
        <f t="shared" si="7"/>
        <v>-1.2591159073710272</v>
      </c>
      <c r="AA14" s="5">
        <f t="shared" si="8"/>
        <v>-1.2595210180681111</v>
      </c>
      <c r="AB14" s="5">
        <f t="shared" si="9"/>
        <v>-0.58626402882212492</v>
      </c>
      <c r="AC14" s="5">
        <f t="shared" si="10"/>
        <v>-1.1708717705763045</v>
      </c>
      <c r="AD14" s="5">
        <f t="shared" si="11"/>
        <v>-0.22977503829412016</v>
      </c>
      <c r="AE14" s="5">
        <f t="shared" si="12"/>
        <v>-0.58342910345730603</v>
      </c>
      <c r="AF14" s="5">
        <f t="shared" si="13"/>
        <v>-0.18632854199601673</v>
      </c>
      <c r="AG14" s="5">
        <f t="shared" si="14"/>
        <v>-1.0349669847537546</v>
      </c>
      <c r="AH14" s="5">
        <f t="shared" si="15"/>
        <v>-0.70032340443521235</v>
      </c>
      <c r="AI14" s="8">
        <f t="shared" si="16"/>
        <v>0.20003751055016986</v>
      </c>
    </row>
    <row r="15" spans="1:35" x14ac:dyDescent="0.3">
      <c r="A15" s="2" t="s">
        <v>4</v>
      </c>
      <c r="B15" s="6">
        <v>9</v>
      </c>
      <c r="C15" s="6">
        <v>415</v>
      </c>
      <c r="D15" s="6">
        <v>413</v>
      </c>
      <c r="E15" s="6">
        <v>428</v>
      </c>
      <c r="F15" s="6">
        <v>434</v>
      </c>
      <c r="G15" s="6">
        <v>429</v>
      </c>
      <c r="H15" s="6">
        <v>430</v>
      </c>
      <c r="I15" s="6">
        <v>426</v>
      </c>
      <c r="J15" s="6">
        <v>430</v>
      </c>
      <c r="K15" s="6">
        <v>437</v>
      </c>
      <c r="L15" s="7">
        <f>SUM($B15:B15)</f>
        <v>9</v>
      </c>
      <c r="M15" s="7">
        <f>SUM($B15:C15)</f>
        <v>424</v>
      </c>
      <c r="N15" s="7">
        <f>SUM($B15:D15)</f>
        <v>837</v>
      </c>
      <c r="O15" s="7">
        <f>SUM($B15:E15)</f>
        <v>1265</v>
      </c>
      <c r="P15" s="7">
        <f>SUM($B15:F15)</f>
        <v>1699</v>
      </c>
      <c r="Q15" s="7">
        <f>SUM($B15:G15)</f>
        <v>2128</v>
      </c>
      <c r="R15" s="7">
        <f>SUM($B15:H15)</f>
        <v>2558</v>
      </c>
      <c r="S15" s="7">
        <f>SUM($B15:I15)</f>
        <v>2984</v>
      </c>
      <c r="T15" s="7">
        <f>SUM($B15:J15)</f>
        <v>3414</v>
      </c>
      <c r="U15" s="7">
        <f>SUM($B15:K15)</f>
        <v>3851</v>
      </c>
      <c r="V15" s="5">
        <f t="shared" si="3"/>
        <v>0.51477971962287228</v>
      </c>
      <c r="W15" s="5">
        <f t="shared" si="4"/>
        <v>-0.16058044955362419</v>
      </c>
      <c r="X15" s="5">
        <f t="shared" si="5"/>
        <v>-0.77611269903410207</v>
      </c>
      <c r="Y15" s="5">
        <f t="shared" si="6"/>
        <v>-1.8628493169984788</v>
      </c>
      <c r="Z15" s="5">
        <f t="shared" si="7"/>
        <v>-1.2591159073710272</v>
      </c>
      <c r="AA15" s="5">
        <f t="shared" si="8"/>
        <v>-0.86082371738467989</v>
      </c>
      <c r="AB15" s="5">
        <f t="shared" si="9"/>
        <v>-0.21421185668500881</v>
      </c>
      <c r="AC15" s="5">
        <f t="shared" si="10"/>
        <v>-0.2079118097285047</v>
      </c>
      <c r="AD15" s="5">
        <f t="shared" si="11"/>
        <v>-1.177597071257376</v>
      </c>
      <c r="AE15" s="5">
        <f t="shared" si="12"/>
        <v>-0.66715812315443657</v>
      </c>
      <c r="AF15" s="5">
        <f t="shared" si="13"/>
        <v>-0.57119068649083315</v>
      </c>
      <c r="AG15" s="5">
        <f t="shared" si="14"/>
        <v>-0.77805049381357205</v>
      </c>
      <c r="AH15" s="5">
        <f t="shared" si="15"/>
        <v>-0.69275444049294033</v>
      </c>
      <c r="AI15" s="8">
        <f t="shared" si="16"/>
        <v>0.51477971962287228</v>
      </c>
    </row>
    <row r="16" spans="1:35" x14ac:dyDescent="0.3">
      <c r="A16" s="2" t="s">
        <v>12</v>
      </c>
      <c r="B16" s="6">
        <v>10</v>
      </c>
      <c r="C16" s="6">
        <v>426</v>
      </c>
      <c r="D16" s="6">
        <v>431</v>
      </c>
      <c r="E16" s="6">
        <v>446</v>
      </c>
      <c r="F16" s="6">
        <v>428</v>
      </c>
      <c r="G16" s="6">
        <v>432</v>
      </c>
      <c r="H16" s="6">
        <v>437</v>
      </c>
      <c r="I16" s="6">
        <v>439</v>
      </c>
      <c r="J16" s="6">
        <v>431</v>
      </c>
      <c r="K16" s="6">
        <v>429</v>
      </c>
      <c r="L16" s="7">
        <f>SUM($B16:B16)</f>
        <v>10</v>
      </c>
      <c r="M16" s="7">
        <f>SUM($B16:C16)</f>
        <v>436</v>
      </c>
      <c r="N16" s="7">
        <f>SUM($B16:D16)</f>
        <v>867</v>
      </c>
      <c r="O16" s="7">
        <f>SUM($B16:E16)</f>
        <v>1313</v>
      </c>
      <c r="P16" s="7">
        <f>SUM($B16:F16)</f>
        <v>1741</v>
      </c>
      <c r="Q16" s="7">
        <f>SUM($B16:G16)</f>
        <v>2173</v>
      </c>
      <c r="R16" s="7">
        <f>SUM($B16:H16)</f>
        <v>2610</v>
      </c>
      <c r="S16" s="7">
        <f>SUM($B16:I16)</f>
        <v>3049</v>
      </c>
      <c r="T16" s="7">
        <f>SUM($B16:J16)</f>
        <v>3480</v>
      </c>
      <c r="U16" s="7">
        <f>SUM($B16:K16)</f>
        <v>3909</v>
      </c>
      <c r="V16" s="5">
        <f t="shared" si="3"/>
        <v>-2.0805680334757692</v>
      </c>
      <c r="W16" s="5">
        <f t="shared" si="4"/>
        <v>-2.431646807526346</v>
      </c>
      <c r="X16" s="5">
        <f t="shared" si="5"/>
        <v>-2.4647974727566577</v>
      </c>
      <c r="Y16" s="5">
        <f t="shared" si="6"/>
        <v>-1.0376945859790192</v>
      </c>
      <c r="Z16" s="5">
        <f t="shared" si="7"/>
        <v>-1.6548380496876351</v>
      </c>
      <c r="AA16" s="5">
        <f t="shared" si="8"/>
        <v>-1.5585439935806844</v>
      </c>
      <c r="AB16" s="5">
        <f t="shared" si="9"/>
        <v>-1.8264379359458451</v>
      </c>
      <c r="AC16" s="5">
        <f t="shared" si="10"/>
        <v>-0.32828180483447966</v>
      </c>
      <c r="AD16" s="5">
        <f t="shared" si="11"/>
        <v>8.6165639360298432E-2</v>
      </c>
      <c r="AE16" s="5">
        <f t="shared" si="12"/>
        <v>-1.4774047827140153</v>
      </c>
      <c r="AF16" s="5">
        <f t="shared" si="13"/>
        <v>-2.003676724934448</v>
      </c>
      <c r="AG16" s="5">
        <f t="shared" si="14"/>
        <v>-1.6799399930713885</v>
      </c>
      <c r="AH16" s="5">
        <f t="shared" si="15"/>
        <v>-0.12105808273709062</v>
      </c>
      <c r="AI16" s="8">
        <f t="shared" si="16"/>
        <v>8.6165639360298432E-2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Iserbyt Eli</v>
      </c>
      <c r="B19" s="7">
        <f t="shared" ref="B19:U19" si="17">B6-MIN(B$6:B$10)</f>
        <v>0</v>
      </c>
      <c r="C19" s="7">
        <f t="shared" si="17"/>
        <v>2</v>
      </c>
      <c r="D19" s="7">
        <f t="shared" si="17"/>
        <v>5</v>
      </c>
      <c r="E19" s="7">
        <f t="shared" si="17"/>
        <v>9</v>
      </c>
      <c r="F19" s="7">
        <f t="shared" si="17"/>
        <v>0</v>
      </c>
      <c r="G19" s="7">
        <f t="shared" si="17"/>
        <v>0</v>
      </c>
      <c r="H19" s="7">
        <f t="shared" si="17"/>
        <v>3</v>
      </c>
      <c r="I19" s="7">
        <f t="shared" si="17"/>
        <v>0</v>
      </c>
      <c r="J19" s="7">
        <f t="shared" si="17"/>
        <v>0</v>
      </c>
      <c r="K19" s="7">
        <f t="shared" si="17"/>
        <v>0</v>
      </c>
      <c r="L19" s="7">
        <f t="shared" si="17"/>
        <v>0</v>
      </c>
      <c r="M19" s="7">
        <f t="shared" si="17"/>
        <v>0</v>
      </c>
      <c r="N19" s="7">
        <f t="shared" si="17"/>
        <v>5</v>
      </c>
      <c r="O19" s="7">
        <f t="shared" si="17"/>
        <v>1</v>
      </c>
      <c r="P19" s="7">
        <f t="shared" si="17"/>
        <v>1</v>
      </c>
      <c r="Q19" s="7">
        <f t="shared" si="17"/>
        <v>0</v>
      </c>
      <c r="R19" s="7">
        <f t="shared" si="17"/>
        <v>1</v>
      </c>
      <c r="S19" s="7">
        <f t="shared" si="17"/>
        <v>0</v>
      </c>
      <c r="T19" s="7">
        <f t="shared" si="17"/>
        <v>0</v>
      </c>
      <c r="U19" s="7">
        <f t="shared" si="17"/>
        <v>0</v>
      </c>
    </row>
    <row r="20" spans="1:21" x14ac:dyDescent="0.3">
      <c r="A20" s="2" t="str">
        <f t="shared" ref="A20:A29" si="18">A7</f>
        <v>Vanthourenhout Michael</v>
      </c>
      <c r="B20" s="7">
        <f t="shared" ref="B20:J20" si="19">B7-MIN(B$6:B$10)</f>
        <v>0</v>
      </c>
      <c r="C20" s="7">
        <f t="shared" si="19"/>
        <v>2</v>
      </c>
      <c r="D20" s="7">
        <f t="shared" si="19"/>
        <v>5</v>
      </c>
      <c r="E20" s="7">
        <f t="shared" si="19"/>
        <v>8</v>
      </c>
      <c r="F20" s="7">
        <f t="shared" si="19"/>
        <v>1</v>
      </c>
      <c r="G20" s="7">
        <f t="shared" si="19"/>
        <v>5</v>
      </c>
      <c r="H20" s="7">
        <f t="shared" si="19"/>
        <v>0</v>
      </c>
      <c r="I20" s="7">
        <f t="shared" si="19"/>
        <v>9</v>
      </c>
      <c r="J20" s="7">
        <f t="shared" si="19"/>
        <v>2</v>
      </c>
      <c r="K20" s="7">
        <f t="shared" ref="K20:U29" si="20">K7-MIN(K$6:K$10)</f>
        <v>2</v>
      </c>
      <c r="L20" s="7">
        <f t="shared" ref="L20:U20" si="21">L7-MIN(L$6:L$10)</f>
        <v>0</v>
      </c>
      <c r="M20" s="7">
        <f t="shared" si="21"/>
        <v>0</v>
      </c>
      <c r="N20" s="7">
        <f t="shared" si="21"/>
        <v>5</v>
      </c>
      <c r="O20" s="7">
        <f t="shared" si="21"/>
        <v>0</v>
      </c>
      <c r="P20" s="7">
        <f t="shared" si="21"/>
        <v>1</v>
      </c>
      <c r="Q20" s="7">
        <f t="shared" si="21"/>
        <v>5</v>
      </c>
      <c r="R20" s="7">
        <f t="shared" si="21"/>
        <v>3</v>
      </c>
      <c r="S20" s="7">
        <f t="shared" si="21"/>
        <v>11</v>
      </c>
      <c r="T20" s="7">
        <f t="shared" si="21"/>
        <v>13</v>
      </c>
      <c r="U20" s="7">
        <f t="shared" si="21"/>
        <v>15</v>
      </c>
    </row>
    <row r="21" spans="1:21" x14ac:dyDescent="0.3">
      <c r="A21" s="2" t="str">
        <f t="shared" si="18"/>
        <v>Aerts Toon</v>
      </c>
      <c r="B21" s="7">
        <f t="shared" ref="B21:J21" si="22">B8-MIN(B$6:B$10)</f>
        <v>0</v>
      </c>
      <c r="C21" s="7">
        <f t="shared" si="22"/>
        <v>2</v>
      </c>
      <c r="D21" s="7">
        <f t="shared" si="22"/>
        <v>0</v>
      </c>
      <c r="E21" s="7">
        <f t="shared" si="22"/>
        <v>13</v>
      </c>
      <c r="F21" s="7">
        <f t="shared" si="22"/>
        <v>1</v>
      </c>
      <c r="G21" s="7">
        <f t="shared" si="22"/>
        <v>0</v>
      </c>
      <c r="H21" s="7">
        <f t="shared" si="22"/>
        <v>2</v>
      </c>
      <c r="I21" s="7">
        <f t="shared" si="22"/>
        <v>17</v>
      </c>
      <c r="J21" s="7">
        <f t="shared" si="22"/>
        <v>4</v>
      </c>
      <c r="K21" s="7">
        <f t="shared" si="20"/>
        <v>1</v>
      </c>
      <c r="L21" s="7">
        <f t="shared" si="20"/>
        <v>0</v>
      </c>
      <c r="M21" s="7">
        <f t="shared" si="20"/>
        <v>0</v>
      </c>
      <c r="N21" s="7">
        <f t="shared" si="20"/>
        <v>0</v>
      </c>
      <c r="O21" s="7">
        <f t="shared" si="20"/>
        <v>0</v>
      </c>
      <c r="P21" s="7">
        <f t="shared" si="20"/>
        <v>1</v>
      </c>
      <c r="Q21" s="7">
        <f t="shared" si="20"/>
        <v>0</v>
      </c>
      <c r="R21" s="7">
        <f t="shared" si="20"/>
        <v>0</v>
      </c>
      <c r="S21" s="7">
        <f t="shared" si="20"/>
        <v>16</v>
      </c>
      <c r="T21" s="7">
        <f t="shared" si="20"/>
        <v>20</v>
      </c>
      <c r="U21" s="7">
        <f t="shared" si="20"/>
        <v>21</v>
      </c>
    </row>
    <row r="22" spans="1:21" x14ac:dyDescent="0.3">
      <c r="A22" s="2" t="str">
        <f t="shared" si="18"/>
        <v>van Aert Wout</v>
      </c>
      <c r="B22" s="7">
        <f t="shared" ref="B22:J22" si="23">B9-MIN(B$6:B$10)</f>
        <v>0</v>
      </c>
      <c r="C22" s="7">
        <f t="shared" si="23"/>
        <v>10</v>
      </c>
      <c r="D22" s="7">
        <f t="shared" si="23"/>
        <v>5</v>
      </c>
      <c r="E22" s="7">
        <f t="shared" si="23"/>
        <v>0</v>
      </c>
      <c r="F22" s="7">
        <f t="shared" si="23"/>
        <v>0</v>
      </c>
      <c r="G22" s="7">
        <f t="shared" si="23"/>
        <v>2</v>
      </c>
      <c r="H22" s="7">
        <f t="shared" si="23"/>
        <v>4</v>
      </c>
      <c r="I22" s="7">
        <f t="shared" si="23"/>
        <v>9</v>
      </c>
      <c r="J22" s="7">
        <f t="shared" si="23"/>
        <v>14</v>
      </c>
      <c r="K22" s="7">
        <f t="shared" si="20"/>
        <v>7</v>
      </c>
      <c r="L22" s="7">
        <f t="shared" si="20"/>
        <v>0</v>
      </c>
      <c r="M22" s="7">
        <f t="shared" si="20"/>
        <v>8</v>
      </c>
      <c r="N22" s="7">
        <f t="shared" si="20"/>
        <v>13</v>
      </c>
      <c r="O22" s="7">
        <f t="shared" si="20"/>
        <v>0</v>
      </c>
      <c r="P22" s="7">
        <f t="shared" si="20"/>
        <v>0</v>
      </c>
      <c r="Q22" s="7">
        <f t="shared" si="20"/>
        <v>1</v>
      </c>
      <c r="R22" s="7">
        <f t="shared" si="20"/>
        <v>3</v>
      </c>
      <c r="S22" s="7">
        <f t="shared" si="20"/>
        <v>11</v>
      </c>
      <c r="T22" s="7">
        <f t="shared" si="20"/>
        <v>25</v>
      </c>
      <c r="U22" s="7">
        <f t="shared" si="20"/>
        <v>32</v>
      </c>
    </row>
    <row r="23" spans="1:21" x14ac:dyDescent="0.3">
      <c r="A23" s="2" t="str">
        <f t="shared" si="18"/>
        <v>van Kessel Corne</v>
      </c>
      <c r="B23" s="7">
        <f t="shared" ref="B23:J23" si="24">B10-MIN(B$6:B$10)</f>
        <v>2</v>
      </c>
      <c r="C23" s="7">
        <f t="shared" si="24"/>
        <v>0</v>
      </c>
      <c r="D23" s="7">
        <f t="shared" si="24"/>
        <v>7</v>
      </c>
      <c r="E23" s="7">
        <f t="shared" si="24"/>
        <v>7</v>
      </c>
      <c r="F23" s="7">
        <f t="shared" si="24"/>
        <v>1</v>
      </c>
      <c r="G23" s="7">
        <f t="shared" si="24"/>
        <v>4</v>
      </c>
      <c r="H23" s="7">
        <f t="shared" si="24"/>
        <v>14</v>
      </c>
      <c r="I23" s="7">
        <f t="shared" si="24"/>
        <v>20</v>
      </c>
      <c r="J23" s="7">
        <f t="shared" si="24"/>
        <v>22</v>
      </c>
      <c r="K23" s="7">
        <f t="shared" si="20"/>
        <v>13</v>
      </c>
      <c r="L23" s="7">
        <f t="shared" si="20"/>
        <v>2</v>
      </c>
      <c r="M23" s="7">
        <f t="shared" si="20"/>
        <v>0</v>
      </c>
      <c r="N23" s="7">
        <f t="shared" si="20"/>
        <v>7</v>
      </c>
      <c r="O23" s="7">
        <f t="shared" si="20"/>
        <v>1</v>
      </c>
      <c r="P23" s="7">
        <f t="shared" si="20"/>
        <v>2</v>
      </c>
      <c r="Q23" s="7">
        <f t="shared" si="20"/>
        <v>5</v>
      </c>
      <c r="R23" s="7">
        <f t="shared" si="20"/>
        <v>17</v>
      </c>
      <c r="S23" s="7">
        <f t="shared" si="20"/>
        <v>36</v>
      </c>
      <c r="T23" s="7">
        <f t="shared" si="20"/>
        <v>58</v>
      </c>
      <c r="U23" s="7">
        <f t="shared" si="20"/>
        <v>71</v>
      </c>
    </row>
    <row r="24" spans="1:21" x14ac:dyDescent="0.3">
      <c r="A24" s="2" t="str">
        <f t="shared" si="18"/>
        <v>Kamp Ryan</v>
      </c>
      <c r="B24" s="7">
        <f t="shared" ref="B24:J29" si="25">B11-MIN(B$6:B$10)</f>
        <v>0</v>
      </c>
      <c r="C24" s="7">
        <f t="shared" si="25"/>
        <v>3</v>
      </c>
      <c r="D24" s="7">
        <f t="shared" si="25"/>
        <v>7</v>
      </c>
      <c r="E24" s="7">
        <f t="shared" si="25"/>
        <v>16</v>
      </c>
      <c r="F24" s="7">
        <f t="shared" si="25"/>
        <v>5</v>
      </c>
      <c r="G24" s="7">
        <f t="shared" si="25"/>
        <v>5</v>
      </c>
      <c r="H24" s="7">
        <f t="shared" si="25"/>
        <v>15</v>
      </c>
      <c r="I24" s="7">
        <f t="shared" si="25"/>
        <v>16</v>
      </c>
      <c r="J24" s="7">
        <f t="shared" si="25"/>
        <v>17</v>
      </c>
      <c r="K24" s="7">
        <f t="shared" si="20"/>
        <v>13</v>
      </c>
      <c r="L24" s="7">
        <f t="shared" si="20"/>
        <v>0</v>
      </c>
      <c r="M24" s="7">
        <f t="shared" si="20"/>
        <v>1</v>
      </c>
      <c r="N24" s="7">
        <f t="shared" si="20"/>
        <v>8</v>
      </c>
      <c r="O24" s="7">
        <f t="shared" si="20"/>
        <v>11</v>
      </c>
      <c r="P24" s="7">
        <f t="shared" si="20"/>
        <v>16</v>
      </c>
      <c r="Q24" s="7">
        <f t="shared" si="20"/>
        <v>20</v>
      </c>
      <c r="R24" s="7">
        <f t="shared" si="20"/>
        <v>33</v>
      </c>
      <c r="S24" s="7">
        <f t="shared" si="20"/>
        <v>48</v>
      </c>
      <c r="T24" s="7">
        <f t="shared" si="20"/>
        <v>65</v>
      </c>
      <c r="U24" s="7">
        <f t="shared" si="20"/>
        <v>78</v>
      </c>
    </row>
    <row r="25" spans="1:21" x14ac:dyDescent="0.3">
      <c r="A25" s="2" t="str">
        <f t="shared" si="18"/>
        <v>Sweeck Laurens</v>
      </c>
      <c r="B25" s="7">
        <f t="shared" si="25"/>
        <v>0</v>
      </c>
      <c r="C25" s="7">
        <f t="shared" si="25"/>
        <v>8</v>
      </c>
      <c r="D25" s="7">
        <f t="shared" si="25"/>
        <v>7</v>
      </c>
      <c r="E25" s="7">
        <f t="shared" si="25"/>
        <v>5</v>
      </c>
      <c r="F25" s="7">
        <f t="shared" si="25"/>
        <v>7</v>
      </c>
      <c r="G25" s="7">
        <f t="shared" si="25"/>
        <v>9</v>
      </c>
      <c r="H25" s="7">
        <f t="shared" si="25"/>
        <v>14</v>
      </c>
      <c r="I25" s="7">
        <f t="shared" si="25"/>
        <v>21</v>
      </c>
      <c r="J25" s="7">
        <f t="shared" si="25"/>
        <v>23</v>
      </c>
      <c r="K25" s="7">
        <f t="shared" si="20"/>
        <v>18</v>
      </c>
      <c r="L25" s="7">
        <f t="shared" si="20"/>
        <v>0</v>
      </c>
      <c r="M25" s="7">
        <f t="shared" si="20"/>
        <v>6</v>
      </c>
      <c r="N25" s="7">
        <f t="shared" si="20"/>
        <v>13</v>
      </c>
      <c r="O25" s="7">
        <f t="shared" si="20"/>
        <v>5</v>
      </c>
      <c r="P25" s="7">
        <f t="shared" si="20"/>
        <v>12</v>
      </c>
      <c r="Q25" s="7">
        <f t="shared" si="20"/>
        <v>20</v>
      </c>
      <c r="R25" s="7">
        <f t="shared" si="20"/>
        <v>32</v>
      </c>
      <c r="S25" s="7">
        <f t="shared" si="20"/>
        <v>52</v>
      </c>
      <c r="T25" s="7">
        <f t="shared" si="20"/>
        <v>75</v>
      </c>
      <c r="U25" s="7">
        <f t="shared" si="20"/>
        <v>93</v>
      </c>
    </row>
    <row r="26" spans="1:21" x14ac:dyDescent="0.3">
      <c r="A26" s="2" t="str">
        <f t="shared" si="18"/>
        <v>van der Haar Lars</v>
      </c>
      <c r="B26" s="7">
        <f t="shared" si="25"/>
        <v>0</v>
      </c>
      <c r="C26" s="7">
        <f t="shared" si="25"/>
        <v>7</v>
      </c>
      <c r="D26" s="7">
        <f t="shared" si="25"/>
        <v>17</v>
      </c>
      <c r="E26" s="7">
        <f t="shared" si="25"/>
        <v>15</v>
      </c>
      <c r="F26" s="7">
        <f t="shared" si="25"/>
        <v>17</v>
      </c>
      <c r="G26" s="7">
        <f t="shared" si="25"/>
        <v>11</v>
      </c>
      <c r="H26" s="7">
        <f t="shared" si="25"/>
        <v>18</v>
      </c>
      <c r="I26" s="7">
        <f t="shared" si="25"/>
        <v>17</v>
      </c>
      <c r="J26" s="7">
        <f t="shared" si="25"/>
        <v>10</v>
      </c>
      <c r="K26" s="7">
        <f t="shared" si="20"/>
        <v>14</v>
      </c>
      <c r="L26" s="7">
        <f t="shared" si="20"/>
        <v>0</v>
      </c>
      <c r="M26" s="7">
        <f t="shared" si="20"/>
        <v>5</v>
      </c>
      <c r="N26" s="7">
        <f t="shared" si="20"/>
        <v>22</v>
      </c>
      <c r="O26" s="7">
        <f t="shared" si="20"/>
        <v>24</v>
      </c>
      <c r="P26" s="7">
        <f t="shared" si="20"/>
        <v>41</v>
      </c>
      <c r="Q26" s="7">
        <f t="shared" si="20"/>
        <v>51</v>
      </c>
      <c r="R26" s="7">
        <f t="shared" si="20"/>
        <v>67</v>
      </c>
      <c r="S26" s="7">
        <f t="shared" si="20"/>
        <v>83</v>
      </c>
      <c r="T26" s="7">
        <f t="shared" si="20"/>
        <v>93</v>
      </c>
      <c r="U26" s="7">
        <f t="shared" si="20"/>
        <v>107</v>
      </c>
    </row>
    <row r="27" spans="1:21" x14ac:dyDescent="0.3">
      <c r="A27" s="2" t="str">
        <f t="shared" si="18"/>
        <v>Pidcock Thomas</v>
      </c>
      <c r="B27" s="7">
        <f t="shared" si="25"/>
        <v>-1</v>
      </c>
      <c r="C27" s="7">
        <f t="shared" si="25"/>
        <v>6</v>
      </c>
      <c r="D27" s="7">
        <f t="shared" si="25"/>
        <v>14</v>
      </c>
      <c r="E27" s="7">
        <f t="shared" si="25"/>
        <v>16</v>
      </c>
      <c r="F27" s="7">
        <f t="shared" si="25"/>
        <v>5</v>
      </c>
      <c r="G27" s="7">
        <f t="shared" si="25"/>
        <v>18</v>
      </c>
      <c r="H27" s="7">
        <f t="shared" si="25"/>
        <v>26</v>
      </c>
      <c r="I27" s="7">
        <f t="shared" si="25"/>
        <v>21</v>
      </c>
      <c r="J27" s="7">
        <f t="shared" si="25"/>
        <v>23</v>
      </c>
      <c r="K27" s="7">
        <f t="shared" si="20"/>
        <v>11</v>
      </c>
      <c r="L27" s="7">
        <f t="shared" si="20"/>
        <v>-1</v>
      </c>
      <c r="M27" s="7">
        <f t="shared" si="20"/>
        <v>3</v>
      </c>
      <c r="N27" s="7">
        <f t="shared" si="20"/>
        <v>17</v>
      </c>
      <c r="O27" s="7">
        <f t="shared" si="20"/>
        <v>20</v>
      </c>
      <c r="P27" s="7">
        <f t="shared" si="20"/>
        <v>25</v>
      </c>
      <c r="Q27" s="7">
        <f t="shared" si="20"/>
        <v>42</v>
      </c>
      <c r="R27" s="7">
        <f t="shared" si="20"/>
        <v>66</v>
      </c>
      <c r="S27" s="7">
        <f t="shared" si="20"/>
        <v>86</v>
      </c>
      <c r="T27" s="7">
        <f t="shared" si="20"/>
        <v>109</v>
      </c>
      <c r="U27" s="7">
        <f t="shared" si="20"/>
        <v>120</v>
      </c>
    </row>
    <row r="28" spans="1:21" x14ac:dyDescent="0.3">
      <c r="A28" s="2" t="str">
        <f t="shared" si="18"/>
        <v>Hermans Quinten</v>
      </c>
      <c r="B28" s="7">
        <f t="shared" si="25"/>
        <v>-1</v>
      </c>
      <c r="C28" s="7">
        <f t="shared" si="25"/>
        <v>3</v>
      </c>
      <c r="D28" s="7">
        <f t="shared" si="25"/>
        <v>11</v>
      </c>
      <c r="E28" s="7">
        <f t="shared" si="25"/>
        <v>22</v>
      </c>
      <c r="F28" s="7">
        <f t="shared" si="25"/>
        <v>20</v>
      </c>
      <c r="G28" s="7">
        <f t="shared" si="25"/>
        <v>18</v>
      </c>
      <c r="H28" s="7">
        <f t="shared" si="25"/>
        <v>22</v>
      </c>
      <c r="I28" s="7">
        <f t="shared" si="25"/>
        <v>18</v>
      </c>
      <c r="J28" s="7">
        <f t="shared" si="25"/>
        <v>15</v>
      </c>
      <c r="K28" s="7">
        <f t="shared" si="20"/>
        <v>17</v>
      </c>
      <c r="L28" s="7">
        <f t="shared" si="20"/>
        <v>-1</v>
      </c>
      <c r="M28" s="7">
        <f t="shared" si="20"/>
        <v>0</v>
      </c>
      <c r="N28" s="7">
        <f t="shared" si="20"/>
        <v>11</v>
      </c>
      <c r="O28" s="7">
        <f t="shared" si="20"/>
        <v>20</v>
      </c>
      <c r="P28" s="7">
        <f t="shared" si="20"/>
        <v>40</v>
      </c>
      <c r="Q28" s="7">
        <f t="shared" si="20"/>
        <v>57</v>
      </c>
      <c r="R28" s="7">
        <f t="shared" si="20"/>
        <v>77</v>
      </c>
      <c r="S28" s="7">
        <f t="shared" si="20"/>
        <v>94</v>
      </c>
      <c r="T28" s="7">
        <f t="shared" si="20"/>
        <v>109</v>
      </c>
      <c r="U28" s="7">
        <f t="shared" si="20"/>
        <v>126</v>
      </c>
    </row>
    <row r="29" spans="1:21" x14ac:dyDescent="0.3">
      <c r="A29" s="2" t="str">
        <f t="shared" si="18"/>
        <v>Niewenhuis Joris</v>
      </c>
      <c r="B29" s="7">
        <f t="shared" si="25"/>
        <v>0</v>
      </c>
      <c r="C29" s="7">
        <f t="shared" si="25"/>
        <v>14</v>
      </c>
      <c r="D29" s="7">
        <f t="shared" si="25"/>
        <v>29</v>
      </c>
      <c r="E29" s="7">
        <f t="shared" si="25"/>
        <v>40</v>
      </c>
      <c r="F29" s="7">
        <f t="shared" si="25"/>
        <v>14</v>
      </c>
      <c r="G29" s="7">
        <f t="shared" si="25"/>
        <v>21</v>
      </c>
      <c r="H29" s="7">
        <f t="shared" si="25"/>
        <v>29</v>
      </c>
      <c r="I29" s="7">
        <f t="shared" si="25"/>
        <v>31</v>
      </c>
      <c r="J29" s="7">
        <f t="shared" si="25"/>
        <v>16</v>
      </c>
      <c r="K29" s="7">
        <f t="shared" si="20"/>
        <v>9</v>
      </c>
      <c r="L29" s="7">
        <f t="shared" si="20"/>
        <v>0</v>
      </c>
      <c r="M29" s="7">
        <f t="shared" si="20"/>
        <v>12</v>
      </c>
      <c r="N29" s="7">
        <f t="shared" si="20"/>
        <v>41</v>
      </c>
      <c r="O29" s="7">
        <f t="shared" si="20"/>
        <v>68</v>
      </c>
      <c r="P29" s="7">
        <f t="shared" si="20"/>
        <v>82</v>
      </c>
      <c r="Q29" s="7">
        <f t="shared" si="20"/>
        <v>102</v>
      </c>
      <c r="R29" s="7">
        <f t="shared" si="20"/>
        <v>129</v>
      </c>
      <c r="S29" s="7">
        <f t="shared" si="20"/>
        <v>159</v>
      </c>
      <c r="T29" s="7">
        <f t="shared" si="20"/>
        <v>175</v>
      </c>
      <c r="U29" s="7">
        <f t="shared" si="20"/>
        <v>184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1737-58FA-4380-86F7-46D37F9352BE}">
  <dimension ref="A2:AL269"/>
  <sheetViews>
    <sheetView topLeftCell="N1" workbookViewId="0">
      <selection activeCell="N1"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  <col min="37" max="38" width="8.88671875" style="1"/>
  </cols>
  <sheetData>
    <row r="2" spans="1:38" x14ac:dyDescent="0.3">
      <c r="B2" s="5">
        <f t="shared" ref="B2:J2" si="0">AVERAGE(B$6:B$16)</f>
        <v>13.909090909090908</v>
      </c>
      <c r="C2" s="5">
        <f t="shared" si="0"/>
        <v>476.54545454545456</v>
      </c>
      <c r="D2" s="5">
        <f t="shared" si="0"/>
        <v>478.18181818181819</v>
      </c>
      <c r="E2" s="5">
        <f t="shared" si="0"/>
        <v>479.54545454545456</v>
      </c>
      <c r="F2" s="5">
        <f t="shared" si="0"/>
        <v>477.18181818181819</v>
      </c>
      <c r="G2" s="5">
        <f t="shared" si="0"/>
        <v>475.18181818181819</v>
      </c>
      <c r="H2" s="5">
        <f t="shared" si="0"/>
        <v>478</v>
      </c>
      <c r="I2" s="5">
        <f t="shared" si="0"/>
        <v>479.09090909090907</v>
      </c>
      <c r="J2" s="5">
        <f t="shared" si="0"/>
        <v>478.27272727272725</v>
      </c>
      <c r="K2" s="5"/>
    </row>
    <row r="3" spans="1:38" x14ac:dyDescent="0.3">
      <c r="B3" s="5">
        <f>STDEV(B$6:B$16)</f>
        <v>0.5393598899705937</v>
      </c>
      <c r="C3" s="5">
        <f t="shared" ref="C3:J3" si="1">STDEV(C$6:C$16)</f>
        <v>11.156734615142877</v>
      </c>
      <c r="D3" s="5">
        <f t="shared" si="1"/>
        <v>23.722639742735975</v>
      </c>
      <c r="E3" s="5">
        <f t="shared" si="1"/>
        <v>6.802405991465613</v>
      </c>
      <c r="F3" s="5">
        <f t="shared" si="1"/>
        <v>10.833449882822938</v>
      </c>
      <c r="G3" s="5">
        <f t="shared" si="1"/>
        <v>13.197107121018469</v>
      </c>
      <c r="H3" s="5">
        <f t="shared" si="1"/>
        <v>14.696938456699069</v>
      </c>
      <c r="I3" s="5">
        <f t="shared" si="1"/>
        <v>12.00378728114211</v>
      </c>
      <c r="J3" s="5">
        <f t="shared" si="1"/>
        <v>10.517517854426575</v>
      </c>
      <c r="K3" s="5"/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</row>
    <row r="6" spans="1:38" x14ac:dyDescent="0.3">
      <c r="A6" s="2" t="s">
        <v>1</v>
      </c>
      <c r="B6" s="6">
        <v>14</v>
      </c>
      <c r="C6" s="6">
        <v>470</v>
      </c>
      <c r="D6" s="6">
        <v>466</v>
      </c>
      <c r="E6" s="6">
        <v>478</v>
      </c>
      <c r="F6" s="6">
        <v>474</v>
      </c>
      <c r="G6" s="6">
        <v>466</v>
      </c>
      <c r="H6" s="6">
        <v>467</v>
      </c>
      <c r="I6" s="6">
        <v>469</v>
      </c>
      <c r="J6" s="6">
        <v>467</v>
      </c>
      <c r="K6" s="6"/>
      <c r="L6" s="7">
        <f>SUM($B6:B6)</f>
        <v>14</v>
      </c>
      <c r="M6" s="7">
        <f>SUM($B6:C6)</f>
        <v>484</v>
      </c>
      <c r="N6" s="7">
        <f>SUM($B6:D6)</f>
        <v>950</v>
      </c>
      <c r="O6" s="7">
        <f>SUM($B6:E6)</f>
        <v>1428</v>
      </c>
      <c r="P6" s="7">
        <f>SUM($B6:F6)</f>
        <v>1902</v>
      </c>
      <c r="Q6" s="7">
        <f>SUM($B6:G6)</f>
        <v>2368</v>
      </c>
      <c r="R6" s="7">
        <f>SUM($B6:H6)</f>
        <v>2835</v>
      </c>
      <c r="S6" s="7">
        <f>SUM($B6:I6)</f>
        <v>3304</v>
      </c>
      <c r="T6" s="7">
        <f>SUM($B6:J6)</f>
        <v>3771</v>
      </c>
      <c r="U6" s="7"/>
      <c r="V6" s="5">
        <f>(B$2-B6)/B$3</f>
        <v>-0.16854996561581201</v>
      </c>
      <c r="W6" s="5">
        <f t="shared" ref="W6:Z16" si="2">(C$2-C6)/C$3</f>
        <v>0.58668192542381603</v>
      </c>
      <c r="X6" s="5">
        <f t="shared" si="2"/>
        <v>0.5135102296340498</v>
      </c>
      <c r="Y6" s="5">
        <f t="shared" si="2"/>
        <v>0.22719234156172219</v>
      </c>
      <c r="Z6" s="5">
        <f>(F$2-F6)/F$3</f>
        <v>0.29370313392626146</v>
      </c>
      <c r="AA6" s="5">
        <f t="shared" ref="AA6:AC16" si="3">(G$2-G6)/G$3</f>
        <v>0.6957447641835609</v>
      </c>
      <c r="AB6" s="5">
        <f t="shared" si="3"/>
        <v>0.74845519918374881</v>
      </c>
      <c r="AC6" s="5">
        <f>(I$2-I6)/I$3</f>
        <v>0.84064377804843582</v>
      </c>
      <c r="AD6" s="5">
        <f t="shared" ref="AD6:AD16" si="4">(J$2-J6)/J$3</f>
        <v>1.0718049095569471</v>
      </c>
      <c r="AE6" s="5"/>
      <c r="AF6" s="5">
        <f>AVERAGE(W6:AE6)</f>
        <v>0.62221703518981775</v>
      </c>
      <c r="AG6" s="5">
        <f>AVERAGE(W6:Z6)</f>
        <v>0.40527190763646237</v>
      </c>
      <c r="AH6" s="5">
        <f>AVERAGE(AA6:AB6)</f>
        <v>0.72209998168365486</v>
      </c>
      <c r="AI6" s="5">
        <f>AVERAGE(AC6:AD6)</f>
        <v>0.95622434380269139</v>
      </c>
      <c r="AJ6" s="8">
        <f>MAX(W6:AE6)</f>
        <v>1.0718049095569471</v>
      </c>
      <c r="AK6" s="6"/>
      <c r="AL6" s="6"/>
    </row>
    <row r="7" spans="1:38" x14ac:dyDescent="0.3">
      <c r="A7" t="s">
        <v>7</v>
      </c>
      <c r="B7" s="6">
        <v>14</v>
      </c>
      <c r="C7" s="6">
        <v>469</v>
      </c>
      <c r="D7" s="6">
        <v>468</v>
      </c>
      <c r="E7" s="6">
        <v>478</v>
      </c>
      <c r="F7" s="6">
        <v>474</v>
      </c>
      <c r="G7" s="6">
        <v>466</v>
      </c>
      <c r="H7" s="6">
        <v>467</v>
      </c>
      <c r="I7" s="6">
        <v>469</v>
      </c>
      <c r="J7" s="6">
        <v>472</v>
      </c>
      <c r="K7" s="6"/>
      <c r="L7" s="7">
        <f>SUM($B7:B7)</f>
        <v>14</v>
      </c>
      <c r="M7" s="7">
        <f>SUM($B7:C7)</f>
        <v>483</v>
      </c>
      <c r="N7" s="7">
        <f>SUM($B7:D7)</f>
        <v>951</v>
      </c>
      <c r="O7" s="7">
        <f>SUM($B7:E7)</f>
        <v>1429</v>
      </c>
      <c r="P7" s="7">
        <f>SUM($B7:F7)</f>
        <v>1903</v>
      </c>
      <c r="Q7" s="7">
        <f>SUM($B7:G7)</f>
        <v>2369</v>
      </c>
      <c r="R7" s="7">
        <f>SUM($B7:H7)</f>
        <v>2836</v>
      </c>
      <c r="S7" s="7">
        <f>SUM($B7:I7)</f>
        <v>3305</v>
      </c>
      <c r="T7" s="7">
        <f>SUM($B7:J7)</f>
        <v>3777</v>
      </c>
      <c r="U7" s="7"/>
      <c r="V7" s="5">
        <f t="shared" ref="V7:V16" si="5">(B$2-B7)/B$3</f>
        <v>-0.16854996561581201</v>
      </c>
      <c r="W7" s="5">
        <f t="shared" si="2"/>
        <v>0.67631388625245448</v>
      </c>
      <c r="X7" s="5">
        <f t="shared" si="2"/>
        <v>0.42920257999263867</v>
      </c>
      <c r="Y7" s="5">
        <f t="shared" si="2"/>
        <v>0.22719234156172219</v>
      </c>
      <c r="Z7" s="5">
        <f t="shared" si="2"/>
        <v>0.29370313392626146</v>
      </c>
      <c r="AA7" s="5">
        <f t="shared" si="3"/>
        <v>0.6957447641835609</v>
      </c>
      <c r="AB7" s="5">
        <f t="shared" si="3"/>
        <v>0.74845519918374881</v>
      </c>
      <c r="AC7" s="5">
        <f t="shared" si="3"/>
        <v>0.84064377804843582</v>
      </c>
      <c r="AD7" s="5">
        <f t="shared" si="4"/>
        <v>0.59640757064055838</v>
      </c>
      <c r="AE7" s="5"/>
      <c r="AF7" s="5">
        <f t="shared" ref="AF7:AF16" si="6">AVERAGE(W7:AE7)</f>
        <v>0.56345790672367257</v>
      </c>
      <c r="AG7" s="5">
        <f t="shared" ref="AG7:AG16" si="7">AVERAGE(W7:Z7)</f>
        <v>0.40660298543326923</v>
      </c>
      <c r="AH7" s="5">
        <f t="shared" ref="AH7:AH16" si="8">AVERAGE(AA7:AB7)</f>
        <v>0.72209998168365486</v>
      </c>
      <c r="AI7" s="5">
        <f t="shared" ref="AI7:AI16" si="9">AVERAGE(AC7:AD7)</f>
        <v>0.7185256743444971</v>
      </c>
      <c r="AJ7" s="8">
        <f t="shared" ref="AJ7:AJ16" si="10">MAX(W7:AE7)</f>
        <v>0.84064377804843582</v>
      </c>
      <c r="AK7" s="6"/>
      <c r="AL7" s="6"/>
    </row>
    <row r="8" spans="1:38" x14ac:dyDescent="0.3">
      <c r="A8" t="s">
        <v>2</v>
      </c>
      <c r="B8" s="6">
        <v>14</v>
      </c>
      <c r="C8" s="6">
        <v>478</v>
      </c>
      <c r="D8" s="6">
        <v>474</v>
      </c>
      <c r="E8" s="6">
        <v>474</v>
      </c>
      <c r="F8" s="6">
        <v>476</v>
      </c>
      <c r="G8" s="6">
        <v>495</v>
      </c>
      <c r="H8" s="6">
        <v>502</v>
      </c>
      <c r="I8" s="6">
        <v>486</v>
      </c>
      <c r="J8" s="6">
        <v>491</v>
      </c>
      <c r="K8" s="6"/>
      <c r="L8" s="7">
        <f>SUM($B8:B8)</f>
        <v>14</v>
      </c>
      <c r="M8" s="7">
        <f>SUM($B8:C8)</f>
        <v>492</v>
      </c>
      <c r="N8" s="7">
        <f>SUM($B8:D8)</f>
        <v>966</v>
      </c>
      <c r="O8" s="7">
        <f>SUM($B8:E8)</f>
        <v>1440</v>
      </c>
      <c r="P8" s="7">
        <f>SUM($B8:F8)</f>
        <v>1916</v>
      </c>
      <c r="Q8" s="7">
        <f>SUM($B8:G8)</f>
        <v>2411</v>
      </c>
      <c r="R8" s="7">
        <f>SUM($B8:H8)</f>
        <v>2913</v>
      </c>
      <c r="S8" s="7">
        <f>SUM($B8:I8)</f>
        <v>3399</v>
      </c>
      <c r="T8" s="7">
        <f>SUM($B8:J8)</f>
        <v>3890</v>
      </c>
      <c r="U8" s="7"/>
      <c r="V8" s="5">
        <f t="shared" si="5"/>
        <v>-0.16854996561581201</v>
      </c>
      <c r="W8" s="5">
        <f t="shared" si="2"/>
        <v>-0.13037376120529076</v>
      </c>
      <c r="X8" s="5">
        <f t="shared" si="2"/>
        <v>0.1762796310684053</v>
      </c>
      <c r="Y8" s="5">
        <f t="shared" si="2"/>
        <v>0.81521957854499727</v>
      </c>
      <c r="Z8" s="5">
        <f t="shared" si="2"/>
        <v>0.10908973545832598</v>
      </c>
      <c r="AA8" s="5">
        <f t="shared" si="3"/>
        <v>-1.5017065207130311</v>
      </c>
      <c r="AB8" s="5">
        <f t="shared" si="3"/>
        <v>-1.6329931618554521</v>
      </c>
      <c r="AC8" s="5">
        <f t="shared" si="3"/>
        <v>-0.57557592010523895</v>
      </c>
      <c r="AD8" s="5">
        <f t="shared" si="4"/>
        <v>-1.2101023172417187</v>
      </c>
      <c r="AE8" s="5"/>
      <c r="AF8" s="5">
        <f t="shared" si="6"/>
        <v>-0.49377034200612535</v>
      </c>
      <c r="AG8" s="5">
        <f t="shared" si="7"/>
        <v>0.24255379596660945</v>
      </c>
      <c r="AH8" s="5">
        <f t="shared" si="8"/>
        <v>-1.5673498412842415</v>
      </c>
      <c r="AI8" s="5">
        <f t="shared" si="9"/>
        <v>-0.89283911867347876</v>
      </c>
      <c r="AJ8" s="8">
        <f t="shared" si="10"/>
        <v>0.81521957854499727</v>
      </c>
      <c r="AK8" s="6"/>
      <c r="AL8" s="6"/>
    </row>
    <row r="9" spans="1:38" x14ac:dyDescent="0.3">
      <c r="A9" t="s">
        <v>3</v>
      </c>
      <c r="B9" s="6">
        <v>14</v>
      </c>
      <c r="C9" s="6">
        <v>469</v>
      </c>
      <c r="D9" s="6">
        <v>467</v>
      </c>
      <c r="E9" s="6">
        <v>478</v>
      </c>
      <c r="F9" s="6">
        <v>465</v>
      </c>
      <c r="G9" s="6">
        <v>460</v>
      </c>
      <c r="H9" s="6">
        <v>465</v>
      </c>
      <c r="I9" s="6">
        <v>474</v>
      </c>
      <c r="J9" s="6">
        <v>466</v>
      </c>
      <c r="K9" s="6"/>
      <c r="L9" s="7">
        <f>SUM($B9:B9)</f>
        <v>14</v>
      </c>
      <c r="M9" s="7">
        <f>SUM($B9:C9)</f>
        <v>483</v>
      </c>
      <c r="N9" s="7">
        <f>SUM($B9:D9)</f>
        <v>950</v>
      </c>
      <c r="O9" s="7">
        <f>SUM($B9:E9)</f>
        <v>1428</v>
      </c>
      <c r="P9" s="7">
        <f>SUM($B9:F9)</f>
        <v>1893</v>
      </c>
      <c r="Q9" s="7">
        <f>SUM($B9:G9)</f>
        <v>2353</v>
      </c>
      <c r="R9" s="7">
        <f>SUM($B9:H9)</f>
        <v>2818</v>
      </c>
      <c r="S9" s="7">
        <f>SUM($B9:I9)</f>
        <v>3292</v>
      </c>
      <c r="T9" s="7">
        <f>SUM($B9:J9)</f>
        <v>3758</v>
      </c>
      <c r="U9" s="7"/>
      <c r="V9" s="5">
        <f t="shared" si="5"/>
        <v>-0.16854996561581201</v>
      </c>
      <c r="W9" s="5">
        <f t="shared" si="2"/>
        <v>0.67631388625245448</v>
      </c>
      <c r="X9" s="5">
        <f t="shared" si="2"/>
        <v>0.47135640481334423</v>
      </c>
      <c r="Y9" s="5">
        <f t="shared" si="2"/>
        <v>0.22719234156172219</v>
      </c>
      <c r="Z9" s="5">
        <f t="shared" si="2"/>
        <v>1.1244634270319711</v>
      </c>
      <c r="AA9" s="5">
        <f t="shared" si="3"/>
        <v>1.1503898576104421</v>
      </c>
      <c r="AB9" s="5">
        <f t="shared" si="3"/>
        <v>0.88453796267170315</v>
      </c>
      <c r="AC9" s="5">
        <f t="shared" si="3"/>
        <v>0.42410857270911972</v>
      </c>
      <c r="AD9" s="5">
        <f t="shared" si="4"/>
        <v>1.1668843773402249</v>
      </c>
      <c r="AE9" s="5"/>
      <c r="AF9" s="5">
        <f t="shared" si="6"/>
        <v>0.76565585374887268</v>
      </c>
      <c r="AG9" s="5">
        <f t="shared" si="7"/>
        <v>0.62483151491487299</v>
      </c>
      <c r="AH9" s="5">
        <f t="shared" si="8"/>
        <v>1.0174639101410725</v>
      </c>
      <c r="AI9" s="5">
        <f t="shared" si="9"/>
        <v>0.79549647502467224</v>
      </c>
      <c r="AJ9" s="8">
        <f t="shared" si="10"/>
        <v>1.1668843773402249</v>
      </c>
      <c r="AK9" s="6"/>
      <c r="AL9" s="6"/>
    </row>
    <row r="10" spans="1:38" x14ac:dyDescent="0.3">
      <c r="A10" s="2" t="s">
        <v>4</v>
      </c>
      <c r="B10" s="6">
        <v>13</v>
      </c>
      <c r="C10" s="6">
        <v>470</v>
      </c>
      <c r="D10" s="6">
        <v>468</v>
      </c>
      <c r="E10" s="6">
        <v>478</v>
      </c>
      <c r="F10" s="6">
        <v>474</v>
      </c>
      <c r="G10" s="6">
        <v>477</v>
      </c>
      <c r="H10" s="6">
        <v>483</v>
      </c>
      <c r="I10" s="6">
        <v>480</v>
      </c>
      <c r="J10" s="6">
        <v>477</v>
      </c>
      <c r="K10" s="6"/>
      <c r="L10" s="7">
        <f>SUM($B10:B10)</f>
        <v>13</v>
      </c>
      <c r="M10" s="7">
        <f>SUM($B10:C10)</f>
        <v>483</v>
      </c>
      <c r="N10" s="7">
        <f>SUM($B10:D10)</f>
        <v>951</v>
      </c>
      <c r="O10" s="7">
        <f>SUM($B10:E10)</f>
        <v>1429</v>
      </c>
      <c r="P10" s="7">
        <f>SUM($B10:F10)</f>
        <v>1903</v>
      </c>
      <c r="Q10" s="7">
        <f>SUM($B10:G10)</f>
        <v>2380</v>
      </c>
      <c r="R10" s="7">
        <f>SUM($B10:H10)</f>
        <v>2863</v>
      </c>
      <c r="S10" s="7">
        <f>SUM($B10:I10)</f>
        <v>3343</v>
      </c>
      <c r="T10" s="7">
        <f>SUM($B10:J10)</f>
        <v>3820</v>
      </c>
      <c r="U10" s="7"/>
      <c r="V10" s="5">
        <f t="shared" si="5"/>
        <v>1.6854996561581037</v>
      </c>
      <c r="W10" s="5">
        <f t="shared" si="2"/>
        <v>0.58668192542381603</v>
      </c>
      <c r="X10" s="5">
        <f t="shared" si="2"/>
        <v>0.42920257999263867</v>
      </c>
      <c r="Y10" s="5">
        <f t="shared" si="2"/>
        <v>0.22719234156172219</v>
      </c>
      <c r="Z10" s="5">
        <f t="shared" si="2"/>
        <v>0.29370313392626146</v>
      </c>
      <c r="AA10" s="5">
        <f t="shared" si="3"/>
        <v>-0.13777124043238784</v>
      </c>
      <c r="AB10" s="5">
        <f t="shared" si="3"/>
        <v>-0.34020690871988585</v>
      </c>
      <c r="AC10" s="5">
        <f t="shared" si="3"/>
        <v>-7.5733673698059639E-2</v>
      </c>
      <c r="AD10" s="5">
        <f t="shared" si="4"/>
        <v>0.12101023172416971</v>
      </c>
      <c r="AE10" s="5"/>
      <c r="AF10" s="5">
        <f t="shared" si="6"/>
        <v>0.13800979872228433</v>
      </c>
      <c r="AG10" s="5">
        <f t="shared" si="7"/>
        <v>0.38419499522610956</v>
      </c>
      <c r="AH10" s="5">
        <f t="shared" si="8"/>
        <v>-0.23898907457613683</v>
      </c>
      <c r="AI10" s="5">
        <f t="shared" si="9"/>
        <v>2.2638279013055033E-2</v>
      </c>
      <c r="AJ10" s="8">
        <f t="shared" si="10"/>
        <v>0.58668192542381603</v>
      </c>
      <c r="AK10" s="6"/>
      <c r="AL10" s="6"/>
    </row>
    <row r="11" spans="1:38" x14ac:dyDescent="0.3">
      <c r="A11" s="2" t="s">
        <v>6</v>
      </c>
      <c r="B11" s="6">
        <v>13</v>
      </c>
      <c r="C11" s="6">
        <v>471</v>
      </c>
      <c r="D11" s="6">
        <v>466</v>
      </c>
      <c r="E11" s="6">
        <v>479</v>
      </c>
      <c r="F11" s="6">
        <v>473</v>
      </c>
      <c r="G11" s="6">
        <v>468</v>
      </c>
      <c r="H11" s="6">
        <v>475</v>
      </c>
      <c r="I11" s="6">
        <v>465</v>
      </c>
      <c r="J11" s="6">
        <v>469</v>
      </c>
      <c r="K11" s="6"/>
      <c r="L11" s="7">
        <f>SUM($B11:B11)</f>
        <v>13</v>
      </c>
      <c r="M11" s="7">
        <f>SUM($B11:C11)</f>
        <v>484</v>
      </c>
      <c r="N11" s="7">
        <f>SUM($B11:D11)</f>
        <v>950</v>
      </c>
      <c r="O11" s="7">
        <f>SUM($B11:E11)</f>
        <v>1429</v>
      </c>
      <c r="P11" s="7">
        <f>SUM($B11:F11)</f>
        <v>1902</v>
      </c>
      <c r="Q11" s="7">
        <f>SUM($B11:G11)</f>
        <v>2370</v>
      </c>
      <c r="R11" s="7">
        <f>SUM($B11:H11)</f>
        <v>2845</v>
      </c>
      <c r="S11" s="7">
        <f>SUM($B11:I11)</f>
        <v>3310</v>
      </c>
      <c r="T11" s="7">
        <f>SUM($B11:J11)</f>
        <v>3779</v>
      </c>
      <c r="U11" s="7"/>
      <c r="V11" s="5">
        <f t="shared" si="5"/>
        <v>1.6854996561581037</v>
      </c>
      <c r="W11" s="5">
        <f t="shared" si="2"/>
        <v>0.49704996459517775</v>
      </c>
      <c r="X11" s="5">
        <f t="shared" si="2"/>
        <v>0.5135102296340498</v>
      </c>
      <c r="Y11" s="5">
        <f t="shared" si="2"/>
        <v>8.0185532315903418E-2</v>
      </c>
      <c r="Z11" s="5">
        <f t="shared" si="2"/>
        <v>0.38600983316022919</v>
      </c>
      <c r="AA11" s="5">
        <f t="shared" si="3"/>
        <v>0.54419639970793388</v>
      </c>
      <c r="AB11" s="5">
        <f t="shared" si="3"/>
        <v>0.20412414523193151</v>
      </c>
      <c r="AC11" s="5">
        <f t="shared" si="3"/>
        <v>1.1738719423198889</v>
      </c>
      <c r="AD11" s="5">
        <f t="shared" si="4"/>
        <v>0.88164597399039157</v>
      </c>
      <c r="AE11" s="5"/>
      <c r="AF11" s="5">
        <f t="shared" si="6"/>
        <v>0.5350742526194382</v>
      </c>
      <c r="AG11" s="5">
        <f t="shared" si="7"/>
        <v>0.36918888992634002</v>
      </c>
      <c r="AH11" s="5">
        <f t="shared" si="8"/>
        <v>0.37416027246993266</v>
      </c>
      <c r="AI11" s="5">
        <f t="shared" si="9"/>
        <v>1.0277589581551403</v>
      </c>
      <c r="AJ11" s="8">
        <f t="shared" si="10"/>
        <v>1.1738719423198889</v>
      </c>
      <c r="AK11" s="6"/>
      <c r="AL11" s="6"/>
    </row>
    <row r="12" spans="1:38" x14ac:dyDescent="0.3">
      <c r="A12" s="2" t="s">
        <v>8</v>
      </c>
      <c r="B12" s="6">
        <v>14</v>
      </c>
      <c r="C12" s="6">
        <v>470</v>
      </c>
      <c r="D12" s="6">
        <v>467</v>
      </c>
      <c r="E12" s="6">
        <v>478</v>
      </c>
      <c r="F12" s="6">
        <v>473</v>
      </c>
      <c r="G12" s="6">
        <v>467</v>
      </c>
      <c r="H12" s="6">
        <v>453</v>
      </c>
      <c r="I12" s="6">
        <v>471</v>
      </c>
      <c r="J12" s="6">
        <v>471</v>
      </c>
      <c r="K12" s="6"/>
      <c r="L12" s="7">
        <f>SUM($B12:B12)</f>
        <v>14</v>
      </c>
      <c r="M12" s="7">
        <f>SUM($B12:C12)</f>
        <v>484</v>
      </c>
      <c r="N12" s="7">
        <f>SUM($B12:D12)</f>
        <v>951</v>
      </c>
      <c r="O12" s="7">
        <f>SUM($B12:E12)</f>
        <v>1429</v>
      </c>
      <c r="P12" s="7">
        <f>SUM($B12:F12)</f>
        <v>1902</v>
      </c>
      <c r="Q12" s="7">
        <f>SUM($B12:G12)</f>
        <v>2369</v>
      </c>
      <c r="R12" s="7">
        <f>SUM($B12:H12)</f>
        <v>2822</v>
      </c>
      <c r="S12" s="7">
        <f>SUM($B12:I12)</f>
        <v>3293</v>
      </c>
      <c r="T12" s="7">
        <f>SUM($B12:J12)</f>
        <v>3764</v>
      </c>
      <c r="U12" s="7"/>
      <c r="V12" s="5">
        <f t="shared" si="5"/>
        <v>-0.16854996561581201</v>
      </c>
      <c r="W12" s="5">
        <f t="shared" si="2"/>
        <v>0.58668192542381603</v>
      </c>
      <c r="X12" s="5">
        <f t="shared" si="2"/>
        <v>0.47135640481334423</v>
      </c>
      <c r="Y12" s="5">
        <f t="shared" si="2"/>
        <v>0.22719234156172219</v>
      </c>
      <c r="Z12" s="5">
        <f t="shared" si="2"/>
        <v>0.38600983316022919</v>
      </c>
      <c r="AA12" s="5">
        <f t="shared" si="3"/>
        <v>0.61997058194574739</v>
      </c>
      <c r="AB12" s="5">
        <f t="shared" si="3"/>
        <v>1.7010345435994292</v>
      </c>
      <c r="AC12" s="5">
        <f t="shared" si="3"/>
        <v>0.67402969591270945</v>
      </c>
      <c r="AD12" s="5">
        <f t="shared" si="4"/>
        <v>0.69148703842383619</v>
      </c>
      <c r="AE12" s="5"/>
      <c r="AF12" s="5">
        <f t="shared" si="6"/>
        <v>0.66972029560510427</v>
      </c>
      <c r="AG12" s="5">
        <f t="shared" si="7"/>
        <v>0.41781012623977798</v>
      </c>
      <c r="AH12" s="5">
        <f t="shared" si="8"/>
        <v>1.1605025627725882</v>
      </c>
      <c r="AI12" s="5">
        <f t="shared" si="9"/>
        <v>0.68275836716827287</v>
      </c>
      <c r="AJ12" s="8">
        <f t="shared" si="10"/>
        <v>1.7010345435994292</v>
      </c>
      <c r="AK12" s="6"/>
      <c r="AL12" s="6"/>
    </row>
    <row r="13" spans="1:38" x14ac:dyDescent="0.3">
      <c r="A13" s="2" t="s">
        <v>9</v>
      </c>
      <c r="B13" s="6">
        <v>14</v>
      </c>
      <c r="C13" s="6">
        <v>479</v>
      </c>
      <c r="D13" s="6">
        <v>546</v>
      </c>
      <c r="E13" s="6">
        <v>472</v>
      </c>
      <c r="F13" s="6">
        <v>471</v>
      </c>
      <c r="G13" s="6">
        <v>472</v>
      </c>
      <c r="H13" s="6">
        <v>483</v>
      </c>
      <c r="I13" s="6">
        <v>477</v>
      </c>
      <c r="J13" s="6">
        <v>478</v>
      </c>
      <c r="K13" s="6"/>
      <c r="L13" s="7">
        <f>SUM($B13:B13)</f>
        <v>14</v>
      </c>
      <c r="M13" s="7">
        <f>SUM($B13:C13)</f>
        <v>493</v>
      </c>
      <c r="N13" s="7">
        <f>SUM($B13:D13)</f>
        <v>1039</v>
      </c>
      <c r="O13" s="7">
        <f>SUM($B13:E13)</f>
        <v>1511</v>
      </c>
      <c r="P13" s="7">
        <f>SUM($B13:F13)</f>
        <v>1982</v>
      </c>
      <c r="Q13" s="7">
        <f>SUM($B13:G13)</f>
        <v>2454</v>
      </c>
      <c r="R13" s="7">
        <f>SUM($B13:H13)</f>
        <v>2937</v>
      </c>
      <c r="S13" s="7">
        <f>SUM($B13:I13)</f>
        <v>3414</v>
      </c>
      <c r="T13" s="7">
        <f>SUM($B13:J13)</f>
        <v>3892</v>
      </c>
      <c r="U13" s="7"/>
      <c r="V13" s="5">
        <f t="shared" si="5"/>
        <v>-0.16854996561581201</v>
      </c>
      <c r="W13" s="5">
        <f t="shared" si="2"/>
        <v>-0.22000572203392912</v>
      </c>
      <c r="X13" s="5">
        <f t="shared" si="2"/>
        <v>-2.8587957560223951</v>
      </c>
      <c r="Y13" s="5">
        <f t="shared" si="2"/>
        <v>1.1092331970366347</v>
      </c>
      <c r="Z13" s="5">
        <f t="shared" si="2"/>
        <v>0.57062323162816464</v>
      </c>
      <c r="AA13" s="5">
        <f t="shared" si="3"/>
        <v>0.24109967075667976</v>
      </c>
      <c r="AB13" s="5">
        <f t="shared" si="3"/>
        <v>-0.34020690871988585</v>
      </c>
      <c r="AC13" s="5">
        <f t="shared" si="3"/>
        <v>0.17418744950553006</v>
      </c>
      <c r="AD13" s="5">
        <f t="shared" si="4"/>
        <v>2.5930763940891964E-2</v>
      </c>
      <c r="AE13" s="5"/>
      <c r="AF13" s="5">
        <f t="shared" si="6"/>
        <v>-0.16224175923853865</v>
      </c>
      <c r="AG13" s="5">
        <f t="shared" si="7"/>
        <v>-0.34973626234788124</v>
      </c>
      <c r="AH13" s="5">
        <f t="shared" si="8"/>
        <v>-4.9553618981603043E-2</v>
      </c>
      <c r="AI13" s="5">
        <f t="shared" si="9"/>
        <v>0.10005910672321101</v>
      </c>
      <c r="AJ13" s="8">
        <f t="shared" si="10"/>
        <v>1.1092331970366347</v>
      </c>
      <c r="AK13" s="6"/>
      <c r="AL13" s="6"/>
    </row>
    <row r="14" spans="1:38" x14ac:dyDescent="0.3">
      <c r="A14" s="2" t="s">
        <v>10</v>
      </c>
      <c r="B14" s="6">
        <v>14</v>
      </c>
      <c r="C14" s="6">
        <v>470</v>
      </c>
      <c r="D14" s="6">
        <v>467</v>
      </c>
      <c r="E14" s="6">
        <v>478</v>
      </c>
      <c r="F14" s="6">
        <v>474</v>
      </c>
      <c r="G14" s="6">
        <v>467</v>
      </c>
      <c r="H14" s="6">
        <v>476</v>
      </c>
      <c r="I14" s="6">
        <v>480</v>
      </c>
      <c r="J14" s="6">
        <v>486</v>
      </c>
      <c r="K14" s="6"/>
      <c r="L14" s="7">
        <f>SUM($B14:B14)</f>
        <v>14</v>
      </c>
      <c r="M14" s="7">
        <f>SUM($B14:C14)</f>
        <v>484</v>
      </c>
      <c r="N14" s="7">
        <f>SUM($B14:D14)</f>
        <v>951</v>
      </c>
      <c r="O14" s="7">
        <f>SUM($B14:E14)</f>
        <v>1429</v>
      </c>
      <c r="P14" s="7">
        <f>SUM($B14:F14)</f>
        <v>1903</v>
      </c>
      <c r="Q14" s="7">
        <f>SUM($B14:G14)</f>
        <v>2370</v>
      </c>
      <c r="R14" s="7">
        <f>SUM($B14:H14)</f>
        <v>2846</v>
      </c>
      <c r="S14" s="7">
        <f>SUM($B14:I14)</f>
        <v>3326</v>
      </c>
      <c r="T14" s="7">
        <f>SUM($B14:J14)</f>
        <v>3812</v>
      </c>
      <c r="U14" s="7"/>
      <c r="V14" s="5">
        <f t="shared" si="5"/>
        <v>-0.16854996561581201</v>
      </c>
      <c r="W14" s="5">
        <f t="shared" si="2"/>
        <v>0.58668192542381603</v>
      </c>
      <c r="X14" s="5">
        <f t="shared" si="2"/>
        <v>0.47135640481334423</v>
      </c>
      <c r="Y14" s="5">
        <f t="shared" si="2"/>
        <v>0.22719234156172219</v>
      </c>
      <c r="Z14" s="5">
        <f t="shared" si="2"/>
        <v>0.29370313392626146</v>
      </c>
      <c r="AA14" s="5">
        <f t="shared" si="3"/>
        <v>0.61997058194574739</v>
      </c>
      <c r="AB14" s="5">
        <f t="shared" si="3"/>
        <v>0.13608276348795434</v>
      </c>
      <c r="AC14" s="5">
        <f t="shared" si="3"/>
        <v>-7.5733673698059639E-2</v>
      </c>
      <c r="AD14" s="5">
        <f t="shared" si="4"/>
        <v>-0.73470497832532999</v>
      </c>
      <c r="AE14" s="5"/>
      <c r="AF14" s="5">
        <f t="shared" si="6"/>
        <v>0.19056856239193204</v>
      </c>
      <c r="AG14" s="5">
        <f t="shared" si="7"/>
        <v>0.39473345143128602</v>
      </c>
      <c r="AH14" s="5">
        <f t="shared" si="8"/>
        <v>0.37802667271685086</v>
      </c>
      <c r="AI14" s="5">
        <f t="shared" si="9"/>
        <v>-0.4052193260116948</v>
      </c>
      <c r="AJ14" s="8">
        <f t="shared" si="10"/>
        <v>0.61997058194574739</v>
      </c>
      <c r="AK14" s="6"/>
      <c r="AL14" s="6"/>
    </row>
    <row r="15" spans="1:38" x14ac:dyDescent="0.3">
      <c r="A15" s="2" t="s">
        <v>17</v>
      </c>
      <c r="B15" s="6">
        <v>15</v>
      </c>
      <c r="C15" s="6">
        <v>498</v>
      </c>
      <c r="D15" s="6">
        <v>482</v>
      </c>
      <c r="E15" s="6">
        <v>484</v>
      </c>
      <c r="F15" s="6">
        <v>504</v>
      </c>
      <c r="G15" s="6">
        <v>493</v>
      </c>
      <c r="H15" s="6">
        <v>492</v>
      </c>
      <c r="I15" s="6">
        <v>494</v>
      </c>
      <c r="J15" s="6">
        <v>487</v>
      </c>
      <c r="K15" s="6"/>
      <c r="L15" s="7">
        <f>SUM($B15:B15)</f>
        <v>15</v>
      </c>
      <c r="M15" s="7">
        <f>SUM($B15:C15)</f>
        <v>513</v>
      </c>
      <c r="N15" s="7">
        <f>SUM($B15:D15)</f>
        <v>995</v>
      </c>
      <c r="O15" s="7">
        <f>SUM($B15:E15)</f>
        <v>1479</v>
      </c>
      <c r="P15" s="7">
        <f>SUM($B15:F15)</f>
        <v>1983</v>
      </c>
      <c r="Q15" s="7">
        <f>SUM($B15:G15)</f>
        <v>2476</v>
      </c>
      <c r="R15" s="7">
        <f>SUM($B15:H15)</f>
        <v>2968</v>
      </c>
      <c r="S15" s="7">
        <f>SUM($B15:I15)</f>
        <v>3462</v>
      </c>
      <c r="T15" s="7">
        <f>SUM($B15:J15)</f>
        <v>3949</v>
      </c>
      <c r="U15" s="7"/>
      <c r="V15" s="5">
        <f t="shared" si="5"/>
        <v>-2.0225995873897276</v>
      </c>
      <c r="W15" s="5">
        <f t="shared" si="2"/>
        <v>-1.9230129777780578</v>
      </c>
      <c r="X15" s="5">
        <f t="shared" si="2"/>
        <v>-0.16095096749723922</v>
      </c>
      <c r="Y15" s="5">
        <f t="shared" si="2"/>
        <v>-0.65484851391319032</v>
      </c>
      <c r="Z15" s="5">
        <f t="shared" si="2"/>
        <v>-2.4754978430927705</v>
      </c>
      <c r="AA15" s="5">
        <f t="shared" si="3"/>
        <v>-1.3501581562374041</v>
      </c>
      <c r="AB15" s="5">
        <f t="shared" si="3"/>
        <v>-0.95257934441568037</v>
      </c>
      <c r="AC15" s="5">
        <f t="shared" si="3"/>
        <v>-1.2420322486481448</v>
      </c>
      <c r="AD15" s="5">
        <f t="shared" si="4"/>
        <v>-0.82978444610860769</v>
      </c>
      <c r="AE15" s="5"/>
      <c r="AF15" s="5">
        <f t="shared" si="6"/>
        <v>-1.1986080622113868</v>
      </c>
      <c r="AG15" s="5">
        <f t="shared" si="7"/>
        <v>-1.3035775755703145</v>
      </c>
      <c r="AH15" s="5">
        <f t="shared" si="8"/>
        <v>-1.1513687503265422</v>
      </c>
      <c r="AI15" s="5">
        <f t="shared" si="9"/>
        <v>-1.0359083473783763</v>
      </c>
      <c r="AJ15" s="8">
        <f t="shared" si="10"/>
        <v>-0.16095096749723922</v>
      </c>
      <c r="AK15" s="6"/>
      <c r="AL15" s="6"/>
    </row>
    <row r="16" spans="1:38" x14ac:dyDescent="0.3">
      <c r="A16" s="2" t="s">
        <v>18</v>
      </c>
      <c r="B16" s="6">
        <v>14</v>
      </c>
      <c r="C16" s="6">
        <v>498</v>
      </c>
      <c r="D16" s="6">
        <v>489</v>
      </c>
      <c r="E16" s="6">
        <v>498</v>
      </c>
      <c r="F16" s="6">
        <v>491</v>
      </c>
      <c r="G16" s="6">
        <v>496</v>
      </c>
      <c r="H16" s="6">
        <v>495</v>
      </c>
      <c r="I16" s="6">
        <v>505</v>
      </c>
      <c r="J16" s="6">
        <v>497</v>
      </c>
      <c r="K16" s="6"/>
      <c r="L16" s="7">
        <f>SUM($B16:B16)</f>
        <v>14</v>
      </c>
      <c r="M16" s="7">
        <f>SUM($B16:C16)</f>
        <v>512</v>
      </c>
      <c r="N16" s="7">
        <f>SUM($B16:D16)</f>
        <v>1001</v>
      </c>
      <c r="O16" s="7">
        <f>SUM($B16:E16)</f>
        <v>1499</v>
      </c>
      <c r="P16" s="7">
        <f>SUM($B16:F16)</f>
        <v>1990</v>
      </c>
      <c r="Q16" s="7">
        <f>SUM($B16:G16)</f>
        <v>2486</v>
      </c>
      <c r="R16" s="7">
        <f>SUM($B16:H16)</f>
        <v>2981</v>
      </c>
      <c r="S16" s="7">
        <f>SUM($B16:I16)</f>
        <v>3486</v>
      </c>
      <c r="T16" s="7">
        <f>SUM($B16:J16)</f>
        <v>3983</v>
      </c>
      <c r="U16" s="7"/>
      <c r="V16" s="5">
        <f t="shared" si="5"/>
        <v>-0.16854996561581201</v>
      </c>
      <c r="W16" s="5">
        <f t="shared" si="2"/>
        <v>-1.9230129777780578</v>
      </c>
      <c r="X16" s="5">
        <f t="shared" si="2"/>
        <v>-0.45602774124217815</v>
      </c>
      <c r="Y16" s="5">
        <f t="shared" si="2"/>
        <v>-2.7129438433546529</v>
      </c>
      <c r="Z16" s="5">
        <f t="shared" si="2"/>
        <v>-1.27551075305119</v>
      </c>
      <c r="AA16" s="5">
        <f t="shared" si="3"/>
        <v>-1.5774807029508446</v>
      </c>
      <c r="AB16" s="5">
        <f t="shared" si="3"/>
        <v>-1.1567034896476118</v>
      </c>
      <c r="AC16" s="5">
        <f t="shared" si="3"/>
        <v>-2.1584097003946403</v>
      </c>
      <c r="AD16" s="5">
        <f t="shared" si="4"/>
        <v>-1.7805791239413851</v>
      </c>
      <c r="AE16" s="5"/>
      <c r="AF16" s="5">
        <f t="shared" si="6"/>
        <v>-1.6300835415450701</v>
      </c>
      <c r="AG16" s="5">
        <f t="shared" si="7"/>
        <v>-1.5918738288565197</v>
      </c>
      <c r="AH16" s="5">
        <f t="shared" si="8"/>
        <v>-1.3670920962992281</v>
      </c>
      <c r="AI16" s="5">
        <f t="shared" si="9"/>
        <v>-1.9694944121680127</v>
      </c>
      <c r="AJ16" s="8">
        <f t="shared" si="10"/>
        <v>-0.45602774124217815</v>
      </c>
      <c r="AK16" s="6"/>
      <c r="AL16" s="6"/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Aert Wout</v>
      </c>
      <c r="B19" s="7">
        <f t="shared" ref="B19:J19" si="11">B6-MIN(B$6:B$10)</f>
        <v>1</v>
      </c>
      <c r="C19" s="7">
        <f t="shared" si="11"/>
        <v>1</v>
      </c>
      <c r="D19" s="7">
        <f t="shared" si="11"/>
        <v>0</v>
      </c>
      <c r="E19" s="7">
        <f t="shared" si="11"/>
        <v>4</v>
      </c>
      <c r="F19" s="7">
        <f t="shared" si="11"/>
        <v>9</v>
      </c>
      <c r="G19" s="7">
        <f t="shared" si="11"/>
        <v>6</v>
      </c>
      <c r="H19" s="7">
        <f t="shared" si="11"/>
        <v>2</v>
      </c>
      <c r="I19" s="7">
        <f t="shared" si="11"/>
        <v>0</v>
      </c>
      <c r="J19" s="7">
        <f t="shared" si="11"/>
        <v>1</v>
      </c>
      <c r="K19" s="7"/>
      <c r="L19" s="7">
        <f t="shared" ref="L19:T19" si="12">L6-MIN(L$6:L$10)</f>
        <v>1</v>
      </c>
      <c r="M19" s="7">
        <f t="shared" si="12"/>
        <v>1</v>
      </c>
      <c r="N19" s="7">
        <f t="shared" si="12"/>
        <v>0</v>
      </c>
      <c r="O19" s="7">
        <f t="shared" si="12"/>
        <v>0</v>
      </c>
      <c r="P19" s="7">
        <f t="shared" si="12"/>
        <v>9</v>
      </c>
      <c r="Q19" s="7">
        <f t="shared" si="12"/>
        <v>15</v>
      </c>
      <c r="R19" s="7">
        <f t="shared" si="12"/>
        <v>17</v>
      </c>
      <c r="S19" s="7">
        <f t="shared" si="12"/>
        <v>12</v>
      </c>
      <c r="T19" s="7">
        <f t="shared" si="12"/>
        <v>13</v>
      </c>
      <c r="U19" s="7"/>
    </row>
    <row r="20" spans="1:21" x14ac:dyDescent="0.3">
      <c r="A20" s="2" t="str">
        <f t="shared" ref="A20:A29" si="13">A7</f>
        <v>Aerts Toon</v>
      </c>
      <c r="B20" s="7">
        <f t="shared" ref="B20:J20" si="14">B7-MIN(B$6:B$10)</f>
        <v>1</v>
      </c>
      <c r="C20" s="7">
        <f t="shared" si="14"/>
        <v>0</v>
      </c>
      <c r="D20" s="7">
        <f t="shared" si="14"/>
        <v>2</v>
      </c>
      <c r="E20" s="7">
        <f t="shared" si="14"/>
        <v>4</v>
      </c>
      <c r="F20" s="7">
        <f t="shared" si="14"/>
        <v>9</v>
      </c>
      <c r="G20" s="7">
        <f t="shared" si="14"/>
        <v>6</v>
      </c>
      <c r="H20" s="7">
        <f t="shared" si="14"/>
        <v>2</v>
      </c>
      <c r="I20" s="7">
        <f t="shared" si="14"/>
        <v>0</v>
      </c>
      <c r="J20" s="7">
        <f t="shared" si="14"/>
        <v>6</v>
      </c>
      <c r="K20" s="7"/>
      <c r="L20" s="7">
        <f t="shared" ref="L20:T20" si="15">L7-MIN(L$6:L$10)</f>
        <v>1</v>
      </c>
      <c r="M20" s="7">
        <f t="shared" si="15"/>
        <v>0</v>
      </c>
      <c r="N20" s="7">
        <f t="shared" si="15"/>
        <v>1</v>
      </c>
      <c r="O20" s="7">
        <f t="shared" si="15"/>
        <v>1</v>
      </c>
      <c r="P20" s="7">
        <f t="shared" si="15"/>
        <v>10</v>
      </c>
      <c r="Q20" s="7">
        <f t="shared" si="15"/>
        <v>16</v>
      </c>
      <c r="R20" s="7">
        <f t="shared" si="15"/>
        <v>18</v>
      </c>
      <c r="S20" s="7">
        <f t="shared" si="15"/>
        <v>13</v>
      </c>
      <c r="T20" s="7">
        <f t="shared" si="15"/>
        <v>19</v>
      </c>
      <c r="U20" s="7"/>
    </row>
    <row r="21" spans="1:21" x14ac:dyDescent="0.3">
      <c r="A21" s="2" t="str">
        <f t="shared" si="13"/>
        <v>Pidcock Thomas</v>
      </c>
      <c r="B21" s="7">
        <f t="shared" ref="B21:J21" si="16">B8-MIN(B$6:B$10)</f>
        <v>1</v>
      </c>
      <c r="C21" s="7">
        <f t="shared" si="16"/>
        <v>9</v>
      </c>
      <c r="D21" s="7">
        <f t="shared" si="16"/>
        <v>8</v>
      </c>
      <c r="E21" s="7">
        <f t="shared" si="16"/>
        <v>0</v>
      </c>
      <c r="F21" s="7">
        <f t="shared" si="16"/>
        <v>11</v>
      </c>
      <c r="G21" s="7">
        <f t="shared" si="16"/>
        <v>35</v>
      </c>
      <c r="H21" s="7">
        <f t="shared" si="16"/>
        <v>37</v>
      </c>
      <c r="I21" s="7">
        <f t="shared" si="16"/>
        <v>17</v>
      </c>
      <c r="J21" s="7">
        <f t="shared" si="16"/>
        <v>25</v>
      </c>
      <c r="K21" s="7"/>
      <c r="L21" s="7">
        <f t="shared" ref="L21:T21" si="17">L8-MIN(L$6:L$10)</f>
        <v>1</v>
      </c>
      <c r="M21" s="7">
        <f t="shared" si="17"/>
        <v>9</v>
      </c>
      <c r="N21" s="7">
        <f t="shared" si="17"/>
        <v>16</v>
      </c>
      <c r="O21" s="7">
        <f t="shared" si="17"/>
        <v>12</v>
      </c>
      <c r="P21" s="7">
        <f t="shared" si="17"/>
        <v>23</v>
      </c>
      <c r="Q21" s="7">
        <f t="shared" si="17"/>
        <v>58</v>
      </c>
      <c r="R21" s="7">
        <f t="shared" si="17"/>
        <v>95</v>
      </c>
      <c r="S21" s="7">
        <f t="shared" si="17"/>
        <v>107</v>
      </c>
      <c r="T21" s="7">
        <f t="shared" si="17"/>
        <v>132</v>
      </c>
      <c r="U21" s="7"/>
    </row>
    <row r="22" spans="1:21" x14ac:dyDescent="0.3">
      <c r="A22" s="2" t="str">
        <f t="shared" si="13"/>
        <v>Vanthourenhout Michael</v>
      </c>
      <c r="B22" s="7">
        <f t="shared" ref="B22:J22" si="18">B9-MIN(B$6:B$10)</f>
        <v>1</v>
      </c>
      <c r="C22" s="7">
        <f t="shared" si="18"/>
        <v>0</v>
      </c>
      <c r="D22" s="7">
        <f t="shared" si="18"/>
        <v>1</v>
      </c>
      <c r="E22" s="7">
        <f t="shared" si="18"/>
        <v>4</v>
      </c>
      <c r="F22" s="7">
        <f t="shared" si="18"/>
        <v>0</v>
      </c>
      <c r="G22" s="7">
        <f t="shared" si="18"/>
        <v>0</v>
      </c>
      <c r="H22" s="7">
        <f t="shared" si="18"/>
        <v>0</v>
      </c>
      <c r="I22" s="7">
        <f t="shared" si="18"/>
        <v>5</v>
      </c>
      <c r="J22" s="7">
        <f t="shared" si="18"/>
        <v>0</v>
      </c>
      <c r="K22" s="7"/>
      <c r="L22" s="7">
        <f t="shared" ref="L22:T22" si="19">L9-MIN(L$6:L$10)</f>
        <v>1</v>
      </c>
      <c r="M22" s="7">
        <f t="shared" si="19"/>
        <v>0</v>
      </c>
      <c r="N22" s="7">
        <f t="shared" si="19"/>
        <v>0</v>
      </c>
      <c r="O22" s="7">
        <f t="shared" si="19"/>
        <v>0</v>
      </c>
      <c r="P22" s="7">
        <f t="shared" si="19"/>
        <v>0</v>
      </c>
      <c r="Q22" s="7">
        <f t="shared" si="19"/>
        <v>0</v>
      </c>
      <c r="R22" s="7">
        <f t="shared" si="19"/>
        <v>0</v>
      </c>
      <c r="S22" s="7">
        <f t="shared" si="19"/>
        <v>0</v>
      </c>
      <c r="T22" s="7">
        <f t="shared" si="19"/>
        <v>0</v>
      </c>
      <c r="U22" s="7"/>
    </row>
    <row r="23" spans="1:21" x14ac:dyDescent="0.3">
      <c r="A23" s="2" t="str">
        <f t="shared" si="13"/>
        <v>Hermans Quinten</v>
      </c>
      <c r="B23" s="7">
        <f t="shared" ref="B23:J23" si="20">B10-MIN(B$6:B$10)</f>
        <v>0</v>
      </c>
      <c r="C23" s="7">
        <f t="shared" si="20"/>
        <v>1</v>
      </c>
      <c r="D23" s="7">
        <f t="shared" si="20"/>
        <v>2</v>
      </c>
      <c r="E23" s="7">
        <f t="shared" si="20"/>
        <v>4</v>
      </c>
      <c r="F23" s="7">
        <f t="shared" si="20"/>
        <v>9</v>
      </c>
      <c r="G23" s="7">
        <f t="shared" si="20"/>
        <v>17</v>
      </c>
      <c r="H23" s="7">
        <f t="shared" si="20"/>
        <v>18</v>
      </c>
      <c r="I23" s="7">
        <f t="shared" si="20"/>
        <v>11</v>
      </c>
      <c r="J23" s="7">
        <f t="shared" si="20"/>
        <v>11</v>
      </c>
      <c r="K23" s="7"/>
      <c r="L23" s="7">
        <f t="shared" ref="L23:T23" si="21">L10-MIN(L$6:L$10)</f>
        <v>0</v>
      </c>
      <c r="M23" s="7">
        <f t="shared" si="21"/>
        <v>0</v>
      </c>
      <c r="N23" s="7">
        <f t="shared" si="21"/>
        <v>1</v>
      </c>
      <c r="O23" s="7">
        <f t="shared" si="21"/>
        <v>1</v>
      </c>
      <c r="P23" s="7">
        <f t="shared" si="21"/>
        <v>10</v>
      </c>
      <c r="Q23" s="7">
        <f t="shared" si="21"/>
        <v>27</v>
      </c>
      <c r="R23" s="7">
        <f t="shared" si="21"/>
        <v>45</v>
      </c>
      <c r="S23" s="7">
        <f t="shared" si="21"/>
        <v>51</v>
      </c>
      <c r="T23" s="7">
        <f t="shared" si="21"/>
        <v>62</v>
      </c>
      <c r="U23" s="7"/>
    </row>
    <row r="24" spans="1:21" x14ac:dyDescent="0.3">
      <c r="A24" s="2" t="str">
        <f t="shared" si="13"/>
        <v>van der Haar Lars</v>
      </c>
      <c r="B24" s="7">
        <f t="shared" ref="B24:J29" si="22">B11-MIN(B$6:B$10)</f>
        <v>0</v>
      </c>
      <c r="C24" s="7">
        <f t="shared" si="22"/>
        <v>2</v>
      </c>
      <c r="D24" s="7">
        <f t="shared" si="22"/>
        <v>0</v>
      </c>
      <c r="E24" s="7">
        <f t="shared" si="22"/>
        <v>5</v>
      </c>
      <c r="F24" s="7">
        <f t="shared" si="22"/>
        <v>8</v>
      </c>
      <c r="G24" s="7">
        <f t="shared" si="22"/>
        <v>8</v>
      </c>
      <c r="H24" s="7">
        <f t="shared" si="22"/>
        <v>10</v>
      </c>
      <c r="I24" s="7">
        <f t="shared" si="22"/>
        <v>-4</v>
      </c>
      <c r="J24" s="7">
        <f t="shared" si="22"/>
        <v>3</v>
      </c>
      <c r="L24" s="7">
        <f t="shared" ref="L24:T29" si="23">L11-MIN(L$6:L$10)</f>
        <v>0</v>
      </c>
      <c r="M24" s="7">
        <f t="shared" si="23"/>
        <v>1</v>
      </c>
      <c r="N24" s="7">
        <f t="shared" si="23"/>
        <v>0</v>
      </c>
      <c r="O24" s="7">
        <f t="shared" si="23"/>
        <v>1</v>
      </c>
      <c r="P24" s="7">
        <f t="shared" si="23"/>
        <v>9</v>
      </c>
      <c r="Q24" s="7">
        <f t="shared" si="23"/>
        <v>17</v>
      </c>
      <c r="R24" s="7">
        <f t="shared" si="23"/>
        <v>27</v>
      </c>
      <c r="S24" s="7">
        <f t="shared" si="23"/>
        <v>18</v>
      </c>
      <c r="T24" s="7">
        <f t="shared" si="23"/>
        <v>21</v>
      </c>
    </row>
    <row r="25" spans="1:21" x14ac:dyDescent="0.3">
      <c r="A25" s="2" t="str">
        <f t="shared" si="13"/>
        <v>Iserbyt Eli</v>
      </c>
      <c r="B25" s="7">
        <f t="shared" si="22"/>
        <v>1</v>
      </c>
      <c r="C25" s="7">
        <f t="shared" si="22"/>
        <v>1</v>
      </c>
      <c r="D25" s="7">
        <f t="shared" si="22"/>
        <v>1</v>
      </c>
      <c r="E25" s="7">
        <f t="shared" si="22"/>
        <v>4</v>
      </c>
      <c r="F25" s="7">
        <f t="shared" si="22"/>
        <v>8</v>
      </c>
      <c r="G25" s="7">
        <f t="shared" si="22"/>
        <v>7</v>
      </c>
      <c r="H25" s="7">
        <f t="shared" si="22"/>
        <v>-12</v>
      </c>
      <c r="I25" s="7">
        <f t="shared" si="22"/>
        <v>2</v>
      </c>
      <c r="J25" s="7">
        <f t="shared" si="22"/>
        <v>5</v>
      </c>
      <c r="L25" s="7">
        <f t="shared" si="23"/>
        <v>1</v>
      </c>
      <c r="M25" s="7">
        <f t="shared" si="23"/>
        <v>1</v>
      </c>
      <c r="N25" s="7">
        <f t="shared" si="23"/>
        <v>1</v>
      </c>
      <c r="O25" s="7">
        <f t="shared" si="23"/>
        <v>1</v>
      </c>
      <c r="P25" s="7">
        <f t="shared" si="23"/>
        <v>9</v>
      </c>
      <c r="Q25" s="7">
        <f t="shared" si="23"/>
        <v>16</v>
      </c>
      <c r="R25" s="7">
        <f t="shared" si="23"/>
        <v>4</v>
      </c>
      <c r="S25" s="7">
        <f t="shared" si="23"/>
        <v>1</v>
      </c>
      <c r="T25" s="7">
        <f t="shared" si="23"/>
        <v>6</v>
      </c>
    </row>
    <row r="26" spans="1:21" x14ac:dyDescent="0.3">
      <c r="A26" s="2" t="str">
        <f t="shared" si="13"/>
        <v>Sweeck Laurens</v>
      </c>
      <c r="B26" s="7">
        <f t="shared" si="22"/>
        <v>1</v>
      </c>
      <c r="C26" s="7">
        <f t="shared" si="22"/>
        <v>10</v>
      </c>
      <c r="D26" s="7">
        <f t="shared" si="22"/>
        <v>80</v>
      </c>
      <c r="E26" s="7">
        <f t="shared" si="22"/>
        <v>-2</v>
      </c>
      <c r="F26" s="7">
        <f t="shared" si="22"/>
        <v>6</v>
      </c>
      <c r="G26" s="7">
        <f t="shared" si="22"/>
        <v>12</v>
      </c>
      <c r="H26" s="7">
        <f t="shared" si="22"/>
        <v>18</v>
      </c>
      <c r="I26" s="7">
        <f t="shared" si="22"/>
        <v>8</v>
      </c>
      <c r="J26" s="7">
        <f t="shared" si="22"/>
        <v>12</v>
      </c>
      <c r="L26" s="7">
        <f t="shared" si="23"/>
        <v>1</v>
      </c>
      <c r="M26" s="7">
        <f t="shared" si="23"/>
        <v>10</v>
      </c>
      <c r="N26" s="7">
        <f t="shared" si="23"/>
        <v>89</v>
      </c>
      <c r="O26" s="7">
        <f t="shared" si="23"/>
        <v>83</v>
      </c>
      <c r="P26" s="7">
        <f t="shared" si="23"/>
        <v>89</v>
      </c>
      <c r="Q26" s="7">
        <f t="shared" si="23"/>
        <v>101</v>
      </c>
      <c r="R26" s="7">
        <f t="shared" si="23"/>
        <v>119</v>
      </c>
      <c r="S26" s="7">
        <f t="shared" si="23"/>
        <v>122</v>
      </c>
      <c r="T26" s="7">
        <f t="shared" si="23"/>
        <v>134</v>
      </c>
    </row>
    <row r="27" spans="1:21" x14ac:dyDescent="0.3">
      <c r="A27" s="2" t="str">
        <f t="shared" si="13"/>
        <v>van Kessel Corne</v>
      </c>
      <c r="B27" s="7">
        <f t="shared" si="22"/>
        <v>1</v>
      </c>
      <c r="C27" s="7">
        <f t="shared" si="22"/>
        <v>1</v>
      </c>
      <c r="D27" s="7">
        <f t="shared" si="22"/>
        <v>1</v>
      </c>
      <c r="E27" s="7">
        <f t="shared" si="22"/>
        <v>4</v>
      </c>
      <c r="F27" s="7">
        <f t="shared" si="22"/>
        <v>9</v>
      </c>
      <c r="G27" s="7">
        <f t="shared" si="22"/>
        <v>7</v>
      </c>
      <c r="H27" s="7">
        <f t="shared" si="22"/>
        <v>11</v>
      </c>
      <c r="I27" s="7">
        <f t="shared" si="22"/>
        <v>11</v>
      </c>
      <c r="J27" s="7">
        <f t="shared" si="22"/>
        <v>20</v>
      </c>
      <c r="L27" s="7">
        <f t="shared" si="23"/>
        <v>1</v>
      </c>
      <c r="M27" s="7">
        <f t="shared" si="23"/>
        <v>1</v>
      </c>
      <c r="N27" s="7">
        <f t="shared" si="23"/>
        <v>1</v>
      </c>
      <c r="O27" s="7">
        <f t="shared" si="23"/>
        <v>1</v>
      </c>
      <c r="P27" s="7">
        <f t="shared" si="23"/>
        <v>10</v>
      </c>
      <c r="Q27" s="7">
        <f t="shared" si="23"/>
        <v>17</v>
      </c>
      <c r="R27" s="7">
        <f t="shared" si="23"/>
        <v>28</v>
      </c>
      <c r="S27" s="7">
        <f t="shared" si="23"/>
        <v>34</v>
      </c>
      <c r="T27" s="7">
        <f t="shared" si="23"/>
        <v>54</v>
      </c>
    </row>
    <row r="28" spans="1:21" x14ac:dyDescent="0.3">
      <c r="A28" s="2" t="str">
        <f t="shared" si="13"/>
        <v>van der Poel David</v>
      </c>
      <c r="B28" s="7">
        <f t="shared" si="22"/>
        <v>2</v>
      </c>
      <c r="C28" s="7">
        <f t="shared" si="22"/>
        <v>29</v>
      </c>
      <c r="D28" s="7">
        <f t="shared" si="22"/>
        <v>16</v>
      </c>
      <c r="E28" s="7">
        <f t="shared" si="22"/>
        <v>10</v>
      </c>
      <c r="F28" s="7">
        <f t="shared" si="22"/>
        <v>39</v>
      </c>
      <c r="G28" s="7">
        <f t="shared" si="22"/>
        <v>33</v>
      </c>
      <c r="H28" s="7">
        <f t="shared" si="22"/>
        <v>27</v>
      </c>
      <c r="I28" s="7">
        <f t="shared" si="22"/>
        <v>25</v>
      </c>
      <c r="J28" s="7">
        <f t="shared" si="22"/>
        <v>21</v>
      </c>
      <c r="L28" s="7">
        <f t="shared" si="23"/>
        <v>2</v>
      </c>
      <c r="M28" s="7">
        <f t="shared" si="23"/>
        <v>30</v>
      </c>
      <c r="N28" s="7">
        <f t="shared" si="23"/>
        <v>45</v>
      </c>
      <c r="O28" s="7">
        <f t="shared" si="23"/>
        <v>51</v>
      </c>
      <c r="P28" s="7">
        <f t="shared" si="23"/>
        <v>90</v>
      </c>
      <c r="Q28" s="7">
        <f t="shared" si="23"/>
        <v>123</v>
      </c>
      <c r="R28" s="7">
        <f t="shared" si="23"/>
        <v>150</v>
      </c>
      <c r="S28" s="7">
        <f t="shared" si="23"/>
        <v>170</v>
      </c>
      <c r="T28" s="7">
        <f t="shared" si="23"/>
        <v>191</v>
      </c>
    </row>
    <row r="29" spans="1:21" x14ac:dyDescent="0.3">
      <c r="A29" s="2" t="str">
        <f t="shared" si="13"/>
        <v>Godrie Stan</v>
      </c>
      <c r="B29" s="7">
        <f t="shared" si="22"/>
        <v>1</v>
      </c>
      <c r="C29" s="7">
        <f t="shared" si="22"/>
        <v>29</v>
      </c>
      <c r="D29" s="7">
        <f t="shared" si="22"/>
        <v>23</v>
      </c>
      <c r="E29" s="7">
        <f t="shared" si="22"/>
        <v>24</v>
      </c>
      <c r="F29" s="7">
        <f t="shared" si="22"/>
        <v>26</v>
      </c>
      <c r="G29" s="7">
        <f t="shared" si="22"/>
        <v>36</v>
      </c>
      <c r="H29" s="7">
        <f t="shared" si="22"/>
        <v>30</v>
      </c>
      <c r="I29" s="7">
        <f t="shared" si="22"/>
        <v>36</v>
      </c>
      <c r="J29" s="7">
        <f t="shared" si="22"/>
        <v>31</v>
      </c>
      <c r="L29" s="7">
        <f t="shared" si="23"/>
        <v>1</v>
      </c>
      <c r="M29" s="7">
        <f t="shared" si="23"/>
        <v>29</v>
      </c>
      <c r="N29" s="7">
        <f t="shared" si="23"/>
        <v>51</v>
      </c>
      <c r="O29" s="7">
        <f t="shared" si="23"/>
        <v>71</v>
      </c>
      <c r="P29" s="7">
        <f t="shared" si="23"/>
        <v>97</v>
      </c>
      <c r="Q29" s="7">
        <f t="shared" si="23"/>
        <v>133</v>
      </c>
      <c r="R29" s="7">
        <f t="shared" si="23"/>
        <v>163</v>
      </c>
      <c r="S29" s="7">
        <f t="shared" si="23"/>
        <v>194</v>
      </c>
      <c r="T29" s="7">
        <f t="shared" si="23"/>
        <v>225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W6:AE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280A-002E-4BE7-A57D-1C27E0F127A7}">
  <dimension ref="A2:AH270"/>
  <sheetViews>
    <sheetView workbookViewId="0">
      <selection activeCell="I13" sqref="I13"/>
    </sheetView>
  </sheetViews>
  <sheetFormatPr defaultRowHeight="14.4" x14ac:dyDescent="0.3"/>
  <cols>
    <col min="1" max="1" width="24.88671875" customWidth="1"/>
    <col min="2" max="10" width="7.109375" style="1" customWidth="1"/>
    <col min="11" max="19" width="6.33203125" customWidth="1"/>
    <col min="20" max="31" width="8.88671875" style="1"/>
    <col min="33" max="34" width="8.88671875" style="1"/>
  </cols>
  <sheetData>
    <row r="2" spans="1:34" x14ac:dyDescent="0.3">
      <c r="B2" s="5">
        <f>AVERAGE(B$6:B$17)</f>
        <v>13.75</v>
      </c>
      <c r="C2" s="5">
        <f t="shared" ref="C2:I2" si="0">AVERAGE(C$6:C$17)</f>
        <v>566.58333333333337</v>
      </c>
      <c r="D2" s="5">
        <f t="shared" si="0"/>
        <v>569.75</v>
      </c>
      <c r="E2" s="5">
        <f t="shared" si="0"/>
        <v>588.33333333333337</v>
      </c>
      <c r="F2" s="5">
        <f t="shared" si="0"/>
        <v>606</v>
      </c>
      <c r="G2" s="5">
        <f t="shared" si="0"/>
        <v>621.41666666666663</v>
      </c>
      <c r="H2" s="5">
        <f t="shared" si="0"/>
        <v>635.66666666666663</v>
      </c>
      <c r="I2" s="5">
        <f t="shared" si="0"/>
        <v>656.41666666666663</v>
      </c>
      <c r="J2" s="5"/>
    </row>
    <row r="3" spans="1:34" x14ac:dyDescent="0.3">
      <c r="B3" s="5">
        <f>STDEV(B$6:B$17)</f>
        <v>0.45226701686664544</v>
      </c>
      <c r="C3" s="5">
        <f t="shared" ref="C3:I3" si="1">STDEV(C$6:C$17)</f>
        <v>15.506352559418017</v>
      </c>
      <c r="D3" s="5">
        <f t="shared" si="1"/>
        <v>24.091209260565641</v>
      </c>
      <c r="E3" s="5">
        <f t="shared" si="1"/>
        <v>21.575800136151418</v>
      </c>
      <c r="F3" s="5">
        <f t="shared" si="1"/>
        <v>27.961011816781269</v>
      </c>
      <c r="G3" s="5">
        <f t="shared" si="1"/>
        <v>22.76144400808818</v>
      </c>
      <c r="H3" s="5">
        <f t="shared" si="1"/>
        <v>23.634848436282827</v>
      </c>
      <c r="I3" s="5">
        <f t="shared" si="1"/>
        <v>29.610987927804874</v>
      </c>
      <c r="J3" s="5"/>
    </row>
    <row r="5" spans="1:34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K5" s="1" t="s">
        <v>5</v>
      </c>
      <c r="L5" s="1">
        <v>1</v>
      </c>
      <c r="M5" s="1">
        <v>2</v>
      </c>
      <c r="N5" s="1">
        <v>3</v>
      </c>
      <c r="O5" s="1">
        <v>4</v>
      </c>
      <c r="P5" s="1">
        <v>5</v>
      </c>
      <c r="Q5" s="1">
        <v>6</v>
      </c>
      <c r="R5" s="1">
        <v>7</v>
      </c>
      <c r="S5" s="1"/>
      <c r="T5" s="1" t="s">
        <v>5</v>
      </c>
      <c r="U5" s="1">
        <v>1</v>
      </c>
      <c r="V5" s="1">
        <v>2</v>
      </c>
      <c r="W5" s="1">
        <v>3</v>
      </c>
      <c r="X5" s="1">
        <v>4</v>
      </c>
      <c r="Y5" s="1">
        <v>5</v>
      </c>
      <c r="Z5" s="1">
        <v>6</v>
      </c>
      <c r="AA5" s="1">
        <v>7</v>
      </c>
      <c r="AB5" s="1" t="s">
        <v>13</v>
      </c>
      <c r="AC5" s="1" t="s">
        <v>14</v>
      </c>
      <c r="AD5" s="1" t="s">
        <v>15</v>
      </c>
      <c r="AE5" s="1" t="s">
        <v>16</v>
      </c>
      <c r="AF5" s="1" t="s">
        <v>22</v>
      </c>
    </row>
    <row r="6" spans="1:34" x14ac:dyDescent="0.3">
      <c r="A6" s="2" t="s">
        <v>1</v>
      </c>
      <c r="B6" s="6">
        <v>14</v>
      </c>
      <c r="C6" s="6">
        <v>551</v>
      </c>
      <c r="D6" s="6">
        <v>536</v>
      </c>
      <c r="E6" s="6">
        <v>544</v>
      </c>
      <c r="F6" s="6">
        <v>561</v>
      </c>
      <c r="G6" s="6">
        <v>575</v>
      </c>
      <c r="H6" s="6">
        <v>585</v>
      </c>
      <c r="I6" s="6">
        <v>604</v>
      </c>
      <c r="J6" s="6"/>
      <c r="K6" s="7">
        <f>SUM($B6:B6)</f>
        <v>14</v>
      </c>
      <c r="L6" s="7">
        <f>SUM($B6:C6)</f>
        <v>565</v>
      </c>
      <c r="M6" s="7">
        <f>SUM($B6:D6)</f>
        <v>1101</v>
      </c>
      <c r="N6" s="7">
        <f>SUM($B6:E6)</f>
        <v>1645</v>
      </c>
      <c r="O6" s="7">
        <f>SUM($B6:F6)</f>
        <v>2206</v>
      </c>
      <c r="P6" s="7">
        <f>SUM($B6:G6)</f>
        <v>2781</v>
      </c>
      <c r="Q6" s="7">
        <f>SUM($B6:H6)</f>
        <v>3366</v>
      </c>
      <c r="R6" s="7">
        <f>SUM($B6:I6)</f>
        <v>3970</v>
      </c>
      <c r="S6" s="7"/>
      <c r="T6" s="5">
        <f t="shared" ref="T6:AA17" si="2">(B$2-B6)/B$3</f>
        <v>-0.5527707983925666</v>
      </c>
      <c r="U6" s="5">
        <f t="shared" si="2"/>
        <v>1.0049644668931894</v>
      </c>
      <c r="V6" s="5">
        <f t="shared" si="2"/>
        <v>1.4009259408677595</v>
      </c>
      <c r="W6" s="5">
        <f t="shared" si="2"/>
        <v>2.054771227651969</v>
      </c>
      <c r="X6" s="5">
        <f t="shared" si="2"/>
        <v>1.6093838196868289</v>
      </c>
      <c r="Y6" s="5">
        <f t="shared" si="2"/>
        <v>2.0392672209273131</v>
      </c>
      <c r="Z6" s="5">
        <f t="shared" si="2"/>
        <v>2.143727166402563</v>
      </c>
      <c r="AA6" s="5">
        <f t="shared" si="2"/>
        <v>1.7701762195325845</v>
      </c>
      <c r="AB6" s="5">
        <f t="shared" ref="AB6:AB17" si="3">AVERAGE(U6:AA6)</f>
        <v>1.7176022945660296</v>
      </c>
      <c r="AC6" s="5">
        <f>AVERAGE(U6:W6)</f>
        <v>1.4868872118043059</v>
      </c>
      <c r="AD6" s="5">
        <f>AVERAGE(X6:Y6)</f>
        <v>1.824325520307071</v>
      </c>
      <c r="AE6" s="5">
        <f>AVERAGE(Z6:AA6)</f>
        <v>1.9569516929675737</v>
      </c>
      <c r="AF6" s="8">
        <f t="shared" ref="AF6:AF17" si="4">MAX(U6:AA6)</f>
        <v>2.143727166402563</v>
      </c>
      <c r="AG6" s="6"/>
      <c r="AH6" s="6"/>
    </row>
    <row r="7" spans="1:34" x14ac:dyDescent="0.3">
      <c r="A7" t="s">
        <v>0</v>
      </c>
      <c r="B7" s="6">
        <v>13</v>
      </c>
      <c r="C7" s="6">
        <v>552</v>
      </c>
      <c r="D7" s="6">
        <v>536</v>
      </c>
      <c r="E7" s="6">
        <v>575</v>
      </c>
      <c r="F7" s="6">
        <v>591</v>
      </c>
      <c r="G7" s="6">
        <v>609</v>
      </c>
      <c r="H7" s="6">
        <v>624</v>
      </c>
      <c r="I7" s="6">
        <v>639</v>
      </c>
      <c r="J7" s="6"/>
      <c r="K7" s="7">
        <f>SUM($B7:B7)</f>
        <v>13</v>
      </c>
      <c r="L7" s="7">
        <f>SUM($B7:C7)</f>
        <v>565</v>
      </c>
      <c r="M7" s="7">
        <f>SUM($B7:D7)</f>
        <v>1101</v>
      </c>
      <c r="N7" s="7">
        <f>SUM($B7:E7)</f>
        <v>1676</v>
      </c>
      <c r="O7" s="7">
        <f>SUM($B7:F7)</f>
        <v>2267</v>
      </c>
      <c r="P7" s="7">
        <f>SUM($B7:G7)</f>
        <v>2876</v>
      </c>
      <c r="Q7" s="7">
        <f>SUM($B7:H7)</f>
        <v>3500</v>
      </c>
      <c r="R7" s="7">
        <f>SUM($B7:I7)</f>
        <v>4139</v>
      </c>
      <c r="S7" s="7"/>
      <c r="T7" s="5">
        <f t="shared" si="2"/>
        <v>1.6583123951776999</v>
      </c>
      <c r="U7" s="5">
        <f t="shared" si="2"/>
        <v>0.94047476848293143</v>
      </c>
      <c r="V7" s="5">
        <f t="shared" si="2"/>
        <v>1.4009259408677595</v>
      </c>
      <c r="W7" s="5">
        <f t="shared" si="2"/>
        <v>0.61797630906826262</v>
      </c>
      <c r="X7" s="5">
        <f t="shared" si="2"/>
        <v>0.53646127322894299</v>
      </c>
      <c r="Y7" s="5">
        <f t="shared" si="2"/>
        <v>0.54551313450299643</v>
      </c>
      <c r="Z7" s="5">
        <f t="shared" si="2"/>
        <v>0.49362138700058888</v>
      </c>
      <c r="AA7" s="5">
        <f t="shared" si="2"/>
        <v>0.58818255943133479</v>
      </c>
      <c r="AB7" s="5">
        <f t="shared" si="3"/>
        <v>0.73187933894040236</v>
      </c>
      <c r="AC7" s="5">
        <f t="shared" ref="AC7:AC17" si="5">AVERAGE(U7:X7)</f>
        <v>0.87395957291197413</v>
      </c>
      <c r="AD7" s="5">
        <f t="shared" ref="AD7:AD17" si="6">AVERAGE(X7:Y7)</f>
        <v>0.54098720386596977</v>
      </c>
      <c r="AE7" s="5">
        <f t="shared" ref="AE7:AE17" si="7">AVERAGE(Z7:AA7)</f>
        <v>0.5409019732159619</v>
      </c>
      <c r="AF7" s="8">
        <f t="shared" si="4"/>
        <v>1.4009259408677595</v>
      </c>
      <c r="AG7" s="6"/>
      <c r="AH7" s="6"/>
    </row>
    <row r="8" spans="1:34" x14ac:dyDescent="0.3">
      <c r="A8" t="s">
        <v>7</v>
      </c>
      <c r="B8" s="6">
        <v>14</v>
      </c>
      <c r="C8" s="6">
        <v>554</v>
      </c>
      <c r="D8" s="6">
        <v>571</v>
      </c>
      <c r="E8" s="6">
        <v>580</v>
      </c>
      <c r="F8" s="6">
        <v>579</v>
      </c>
      <c r="G8" s="6">
        <v>609</v>
      </c>
      <c r="H8" s="6">
        <v>611</v>
      </c>
      <c r="I8" s="6">
        <v>638</v>
      </c>
      <c r="J8" s="6"/>
      <c r="K8" s="7">
        <f>SUM($B8:B8)</f>
        <v>14</v>
      </c>
      <c r="L8" s="7">
        <f>SUM($B8:C8)</f>
        <v>568</v>
      </c>
      <c r="M8" s="7">
        <f>SUM($B8:D8)</f>
        <v>1139</v>
      </c>
      <c r="N8" s="7">
        <f>SUM($B8:E8)</f>
        <v>1719</v>
      </c>
      <c r="O8" s="7">
        <f>SUM($B8:F8)</f>
        <v>2298</v>
      </c>
      <c r="P8" s="7">
        <f>SUM($B8:G8)</f>
        <v>2907</v>
      </c>
      <c r="Q8" s="7">
        <f>SUM($B8:H8)</f>
        <v>3518</v>
      </c>
      <c r="R8" s="7">
        <f>SUM($B8:I8)</f>
        <v>4156</v>
      </c>
      <c r="S8" s="7"/>
      <c r="T8" s="5">
        <f t="shared" si="2"/>
        <v>-0.5527707983925666</v>
      </c>
      <c r="U8" s="5">
        <f t="shared" si="2"/>
        <v>0.81149537166241548</v>
      </c>
      <c r="V8" s="5">
        <f t="shared" si="2"/>
        <v>-5.1886145958065163E-2</v>
      </c>
      <c r="W8" s="5">
        <f t="shared" si="2"/>
        <v>0.3862351931676648</v>
      </c>
      <c r="X8" s="5">
        <f t="shared" si="2"/>
        <v>0.96563029181209736</v>
      </c>
      <c r="Y8" s="5">
        <f t="shared" si="2"/>
        <v>0.54551313450299643</v>
      </c>
      <c r="Z8" s="5">
        <f t="shared" si="2"/>
        <v>1.0436566468012469</v>
      </c>
      <c r="AA8" s="5">
        <f t="shared" si="2"/>
        <v>0.62195380686279911</v>
      </c>
      <c r="AB8" s="5">
        <f t="shared" si="3"/>
        <v>0.61751404269302224</v>
      </c>
      <c r="AC8" s="5">
        <f t="shared" si="5"/>
        <v>0.52786867767102819</v>
      </c>
      <c r="AD8" s="5">
        <f t="shared" si="6"/>
        <v>0.7555717131575469</v>
      </c>
      <c r="AE8" s="5">
        <f t="shared" si="7"/>
        <v>0.83280522683202296</v>
      </c>
      <c r="AF8" s="8">
        <f t="shared" si="4"/>
        <v>1.0436566468012469</v>
      </c>
      <c r="AG8" s="6"/>
      <c r="AH8" s="6"/>
    </row>
    <row r="9" spans="1:34" x14ac:dyDescent="0.3">
      <c r="A9" t="s">
        <v>3</v>
      </c>
      <c r="B9" s="6">
        <v>13</v>
      </c>
      <c r="C9" s="6">
        <v>553</v>
      </c>
      <c r="D9" s="6">
        <v>557</v>
      </c>
      <c r="E9" s="6">
        <v>585</v>
      </c>
      <c r="F9" s="6">
        <v>601</v>
      </c>
      <c r="G9" s="6">
        <v>593</v>
      </c>
      <c r="H9" s="6">
        <v>628</v>
      </c>
      <c r="I9" s="6">
        <v>662</v>
      </c>
      <c r="J9" s="6"/>
      <c r="K9" s="7">
        <f>SUM($B9:B9)</f>
        <v>13</v>
      </c>
      <c r="L9" s="7">
        <f>SUM($B9:C9)</f>
        <v>566</v>
      </c>
      <c r="M9" s="7">
        <f>SUM($B9:D9)</f>
        <v>1123</v>
      </c>
      <c r="N9" s="7">
        <f>SUM($B9:E9)</f>
        <v>1708</v>
      </c>
      <c r="O9" s="7">
        <f>SUM($B9:F9)</f>
        <v>2309</v>
      </c>
      <c r="P9" s="7">
        <f>SUM($B9:G9)</f>
        <v>2902</v>
      </c>
      <c r="Q9" s="7">
        <f>SUM($B9:H9)</f>
        <v>3530</v>
      </c>
      <c r="R9" s="7">
        <f>SUM($B9:I9)</f>
        <v>4192</v>
      </c>
      <c r="S9" s="7"/>
      <c r="T9" s="5">
        <f t="shared" si="2"/>
        <v>1.6583123951776999</v>
      </c>
      <c r="U9" s="5">
        <f t="shared" si="2"/>
        <v>0.87598507007267346</v>
      </c>
      <c r="V9" s="5">
        <f t="shared" si="2"/>
        <v>0.52923868877226465</v>
      </c>
      <c r="W9" s="5">
        <f t="shared" si="2"/>
        <v>0.15449407726706696</v>
      </c>
      <c r="X9" s="5">
        <f t="shared" si="2"/>
        <v>0.17882042440964765</v>
      </c>
      <c r="Y9" s="5">
        <f t="shared" si="2"/>
        <v>1.2484562339967926</v>
      </c>
      <c r="Z9" s="5">
        <f t="shared" si="2"/>
        <v>0.32437976860038642</v>
      </c>
      <c r="AA9" s="5">
        <f t="shared" si="2"/>
        <v>-0.18855613149234349</v>
      </c>
      <c r="AB9" s="5">
        <f t="shared" si="3"/>
        <v>0.44611687594664112</v>
      </c>
      <c r="AC9" s="5">
        <f t="shared" si="5"/>
        <v>0.43463456513041315</v>
      </c>
      <c r="AD9" s="5">
        <f t="shared" si="6"/>
        <v>0.71363832920322012</v>
      </c>
      <c r="AE9" s="5">
        <f t="shared" si="7"/>
        <v>6.7911818554021466E-2</v>
      </c>
      <c r="AF9" s="8">
        <f t="shared" si="4"/>
        <v>1.2484562339967926</v>
      </c>
      <c r="AG9" s="6"/>
      <c r="AH9" s="6"/>
    </row>
    <row r="10" spans="1:34" x14ac:dyDescent="0.3">
      <c r="A10" s="2" t="s">
        <v>9</v>
      </c>
      <c r="B10" s="6">
        <v>14</v>
      </c>
      <c r="C10" s="6">
        <v>571</v>
      </c>
      <c r="D10" s="6">
        <v>559</v>
      </c>
      <c r="E10" s="6">
        <v>581</v>
      </c>
      <c r="F10" s="6">
        <v>591</v>
      </c>
      <c r="G10" s="6">
        <v>625</v>
      </c>
      <c r="H10" s="6">
        <v>621</v>
      </c>
      <c r="I10" s="6">
        <v>646</v>
      </c>
      <c r="J10" s="6"/>
      <c r="K10" s="7">
        <f>SUM($B10:B10)</f>
        <v>14</v>
      </c>
      <c r="L10" s="7">
        <f>SUM($B10:C10)</f>
        <v>585</v>
      </c>
      <c r="M10" s="7">
        <f>SUM($B10:D10)</f>
        <v>1144</v>
      </c>
      <c r="N10" s="7">
        <f>SUM($B10:E10)</f>
        <v>1725</v>
      </c>
      <c r="O10" s="7">
        <f>SUM($B10:F10)</f>
        <v>2316</v>
      </c>
      <c r="P10" s="7">
        <f>SUM($B10:G10)</f>
        <v>2941</v>
      </c>
      <c r="Q10" s="7">
        <f>SUM($B10:H10)</f>
        <v>3562</v>
      </c>
      <c r="R10" s="7">
        <f>SUM($B10:I10)</f>
        <v>4208</v>
      </c>
      <c r="S10" s="7"/>
      <c r="T10" s="5">
        <f t="shared" si="2"/>
        <v>-0.5527707983925666</v>
      </c>
      <c r="U10" s="5">
        <f t="shared" si="2"/>
        <v>-0.28482950131197032</v>
      </c>
      <c r="V10" s="5">
        <f t="shared" si="2"/>
        <v>0.44622085523936039</v>
      </c>
      <c r="W10" s="5">
        <f t="shared" si="2"/>
        <v>0.3398869699875452</v>
      </c>
      <c r="X10" s="5">
        <f t="shared" si="2"/>
        <v>0.53646127322894299</v>
      </c>
      <c r="Y10" s="5">
        <f t="shared" si="2"/>
        <v>-0.15742996499079975</v>
      </c>
      <c r="Z10" s="5">
        <f t="shared" si="2"/>
        <v>0.62055260080074071</v>
      </c>
      <c r="AA10" s="5">
        <f t="shared" si="2"/>
        <v>0.35178382741108494</v>
      </c>
      <c r="AB10" s="5">
        <f t="shared" si="3"/>
        <v>0.26466372290927198</v>
      </c>
      <c r="AC10" s="5">
        <f t="shared" si="5"/>
        <v>0.25943489928596952</v>
      </c>
      <c r="AD10" s="5">
        <f t="shared" si="6"/>
        <v>0.18951565411907162</v>
      </c>
      <c r="AE10" s="5">
        <f t="shared" si="7"/>
        <v>0.48616821410591282</v>
      </c>
      <c r="AF10" s="8">
        <f t="shared" si="4"/>
        <v>0.62055260080074071</v>
      </c>
      <c r="AG10" s="6"/>
      <c r="AH10" s="6"/>
    </row>
    <row r="11" spans="1:34" x14ac:dyDescent="0.3">
      <c r="A11" s="2" t="s">
        <v>10</v>
      </c>
      <c r="B11" s="6">
        <v>14</v>
      </c>
      <c r="C11" s="6">
        <v>556</v>
      </c>
      <c r="D11" s="6">
        <v>553</v>
      </c>
      <c r="E11" s="6">
        <v>584</v>
      </c>
      <c r="F11" s="6">
        <v>602</v>
      </c>
      <c r="G11" s="6">
        <v>618</v>
      </c>
      <c r="H11" s="6">
        <v>650</v>
      </c>
      <c r="I11" s="6">
        <v>647</v>
      </c>
      <c r="J11" s="6"/>
      <c r="K11" s="7">
        <f>SUM($B11:B11)</f>
        <v>14</v>
      </c>
      <c r="L11" s="7">
        <f>SUM($B11:C11)</f>
        <v>570</v>
      </c>
      <c r="M11" s="7">
        <f>SUM($B11:D11)</f>
        <v>1123</v>
      </c>
      <c r="N11" s="7">
        <f>SUM($B11:E11)</f>
        <v>1707</v>
      </c>
      <c r="O11" s="7">
        <f>SUM($B11:F11)</f>
        <v>2309</v>
      </c>
      <c r="P11" s="7">
        <f>SUM($B11:G11)</f>
        <v>2927</v>
      </c>
      <c r="Q11" s="7">
        <f>SUM($B11:H11)</f>
        <v>3577</v>
      </c>
      <c r="R11" s="7">
        <f>SUM($B11:I11)</f>
        <v>4224</v>
      </c>
      <c r="S11" s="7"/>
      <c r="T11" s="5">
        <f t="shared" si="2"/>
        <v>-0.5527707983925666</v>
      </c>
      <c r="U11" s="5">
        <f t="shared" si="2"/>
        <v>0.68251597484189952</v>
      </c>
      <c r="V11" s="5">
        <f t="shared" si="2"/>
        <v>0.69527435583807318</v>
      </c>
      <c r="W11" s="5">
        <f t="shared" si="2"/>
        <v>0.20084230044718654</v>
      </c>
      <c r="X11" s="5">
        <f t="shared" si="2"/>
        <v>0.14305633952771812</v>
      </c>
      <c r="Y11" s="5">
        <f t="shared" si="2"/>
        <v>0.15010764103773605</v>
      </c>
      <c r="Z11" s="5">
        <f t="shared" si="2"/>
        <v>-0.60644913260072708</v>
      </c>
      <c r="AA11" s="5">
        <f t="shared" si="2"/>
        <v>0.31801257997962062</v>
      </c>
      <c r="AB11" s="5">
        <f t="shared" si="3"/>
        <v>0.22619429415307238</v>
      </c>
      <c r="AC11" s="5">
        <f t="shared" si="5"/>
        <v>0.43042224266371931</v>
      </c>
      <c r="AD11" s="5">
        <f t="shared" si="6"/>
        <v>0.14658199028272709</v>
      </c>
      <c r="AE11" s="5">
        <f t="shared" si="7"/>
        <v>-0.14421827631055323</v>
      </c>
      <c r="AF11" s="8">
        <f t="shared" si="4"/>
        <v>0.69527435583807318</v>
      </c>
      <c r="AG11" s="6"/>
      <c r="AH11" s="6"/>
    </row>
    <row r="12" spans="1:34" x14ac:dyDescent="0.3">
      <c r="A12" s="2" t="s">
        <v>4</v>
      </c>
      <c r="B12" s="6">
        <v>13</v>
      </c>
      <c r="C12" s="6">
        <v>552</v>
      </c>
      <c r="D12" s="6">
        <v>557</v>
      </c>
      <c r="E12" s="6">
        <v>586</v>
      </c>
      <c r="F12" s="6">
        <v>601</v>
      </c>
      <c r="G12" s="6">
        <v>619</v>
      </c>
      <c r="H12" s="6">
        <v>643</v>
      </c>
      <c r="I12" s="6">
        <v>661</v>
      </c>
      <c r="J12" s="6"/>
      <c r="K12" s="7">
        <f>SUM($B12:B12)</f>
        <v>13</v>
      </c>
      <c r="L12" s="7">
        <f>SUM($B12:C12)</f>
        <v>565</v>
      </c>
      <c r="M12" s="7">
        <f>SUM($B12:D12)</f>
        <v>1122</v>
      </c>
      <c r="N12" s="7">
        <f>SUM($B12:E12)</f>
        <v>1708</v>
      </c>
      <c r="O12" s="7">
        <f>SUM($B12:F12)</f>
        <v>2309</v>
      </c>
      <c r="P12" s="7">
        <f>SUM($B12:G12)</f>
        <v>2928</v>
      </c>
      <c r="Q12" s="7">
        <f>SUM($B12:H12)</f>
        <v>3571</v>
      </c>
      <c r="R12" s="7">
        <f>SUM($B12:I12)</f>
        <v>4232</v>
      </c>
      <c r="S12" s="7"/>
      <c r="T12" s="5">
        <f t="shared" si="2"/>
        <v>1.6583123951776999</v>
      </c>
      <c r="U12" s="5">
        <f t="shared" si="2"/>
        <v>0.94047476848293143</v>
      </c>
      <c r="V12" s="5">
        <f t="shared" si="2"/>
        <v>0.52923868877226465</v>
      </c>
      <c r="W12" s="5">
        <f t="shared" si="2"/>
        <v>0.10814585408694741</v>
      </c>
      <c r="X12" s="5">
        <f t="shared" si="2"/>
        <v>0.17882042440964765</v>
      </c>
      <c r="Y12" s="5">
        <f t="shared" si="2"/>
        <v>0.1061736973193738</v>
      </c>
      <c r="Z12" s="5">
        <f t="shared" si="2"/>
        <v>-0.3102763004003728</v>
      </c>
      <c r="AA12" s="5">
        <f t="shared" si="2"/>
        <v>-0.1547848840608792</v>
      </c>
      <c r="AB12" s="5">
        <f t="shared" si="3"/>
        <v>0.19968460694427326</v>
      </c>
      <c r="AC12" s="5">
        <f t="shared" si="5"/>
        <v>0.43916993393794773</v>
      </c>
      <c r="AD12" s="5">
        <f t="shared" si="6"/>
        <v>0.14249706086451072</v>
      </c>
      <c r="AE12" s="5">
        <f t="shared" si="7"/>
        <v>-0.232530592230626</v>
      </c>
      <c r="AF12" s="8">
        <f t="shared" si="4"/>
        <v>0.94047476848293143</v>
      </c>
      <c r="AG12" s="6"/>
      <c r="AH12" s="6"/>
    </row>
    <row r="13" spans="1:34" x14ac:dyDescent="0.3">
      <c r="A13" s="2" t="s">
        <v>29</v>
      </c>
      <c r="B13" s="6">
        <v>14</v>
      </c>
      <c r="C13" s="6">
        <v>570</v>
      </c>
      <c r="D13" s="6">
        <v>576</v>
      </c>
      <c r="E13" s="6">
        <v>587</v>
      </c>
      <c r="F13" s="6">
        <v>599</v>
      </c>
      <c r="G13" s="6">
        <v>638</v>
      </c>
      <c r="H13" s="6">
        <v>635</v>
      </c>
      <c r="I13" s="6">
        <v>655</v>
      </c>
      <c r="J13" s="6"/>
      <c r="K13" s="7">
        <f>SUM($B13:B13)</f>
        <v>14</v>
      </c>
      <c r="L13" s="7">
        <f>SUM($B13:C13)</f>
        <v>584</v>
      </c>
      <c r="M13" s="7">
        <f>SUM($B13:D13)</f>
        <v>1160</v>
      </c>
      <c r="N13" s="7">
        <f>SUM($B13:E13)</f>
        <v>1747</v>
      </c>
      <c r="O13" s="7">
        <f>SUM($B13:F13)</f>
        <v>2346</v>
      </c>
      <c r="P13" s="7">
        <f>SUM($B13:G13)</f>
        <v>2984</v>
      </c>
      <c r="Q13" s="7">
        <f>SUM($B13:H13)</f>
        <v>3619</v>
      </c>
      <c r="R13" s="7">
        <f>SUM($B13:I13)</f>
        <v>4274</v>
      </c>
      <c r="S13" s="7"/>
      <c r="T13" s="5">
        <f t="shared" si="2"/>
        <v>-0.5527707983925666</v>
      </c>
      <c r="U13" s="5">
        <f t="shared" si="2"/>
        <v>-0.22033980290171234</v>
      </c>
      <c r="V13" s="5">
        <f t="shared" si="2"/>
        <v>-0.25943072979032583</v>
      </c>
      <c r="W13" s="5">
        <f t="shared" si="2"/>
        <v>6.1797630906827841E-2</v>
      </c>
      <c r="X13" s="5">
        <f t="shared" si="2"/>
        <v>0.25034859417350674</v>
      </c>
      <c r="Y13" s="5">
        <f t="shared" si="2"/>
        <v>-0.72857123332950913</v>
      </c>
      <c r="Z13" s="5">
        <f t="shared" si="2"/>
        <v>2.8206936400032141E-2</v>
      </c>
      <c r="AA13" s="5">
        <f t="shared" si="2"/>
        <v>4.784260052790644E-2</v>
      </c>
      <c r="AB13" s="5">
        <f t="shared" si="3"/>
        <v>-0.11716371485903918</v>
      </c>
      <c r="AC13" s="5">
        <f t="shared" si="5"/>
        <v>-4.1906076902925901E-2</v>
      </c>
      <c r="AD13" s="5">
        <f t="shared" si="6"/>
        <v>-0.23911131957800119</v>
      </c>
      <c r="AE13" s="5">
        <f t="shared" si="7"/>
        <v>3.8024768463969294E-2</v>
      </c>
      <c r="AF13" s="8">
        <f t="shared" si="4"/>
        <v>0.25034859417350674</v>
      </c>
      <c r="AG13" s="6"/>
      <c r="AH13" s="6"/>
    </row>
    <row r="14" spans="1:34" x14ac:dyDescent="0.3">
      <c r="A14" s="2" t="s">
        <v>27</v>
      </c>
      <c r="B14" s="6">
        <v>14</v>
      </c>
      <c r="C14" s="6">
        <v>585</v>
      </c>
      <c r="D14" s="6">
        <v>604</v>
      </c>
      <c r="E14" s="6">
        <v>604</v>
      </c>
      <c r="F14" s="6">
        <v>620</v>
      </c>
      <c r="G14" s="6">
        <v>638</v>
      </c>
      <c r="H14" s="6">
        <v>648</v>
      </c>
      <c r="I14" s="6">
        <v>649</v>
      </c>
      <c r="J14" s="6"/>
      <c r="K14" s="7">
        <f>SUM($B14:B14)</f>
        <v>14</v>
      </c>
      <c r="L14" s="7">
        <f>SUM($B14:C14)</f>
        <v>599</v>
      </c>
      <c r="M14" s="7">
        <f>SUM($B14:D14)</f>
        <v>1203</v>
      </c>
      <c r="N14" s="7">
        <f>SUM($B14:E14)</f>
        <v>1807</v>
      </c>
      <c r="O14" s="7">
        <f>SUM($B14:F14)</f>
        <v>2427</v>
      </c>
      <c r="P14" s="7">
        <f>SUM($B14:G14)</f>
        <v>3065</v>
      </c>
      <c r="Q14" s="7">
        <f>SUM($B14:H14)</f>
        <v>3713</v>
      </c>
      <c r="R14" s="7">
        <f>SUM($B14:I14)</f>
        <v>4362</v>
      </c>
      <c r="S14" s="7"/>
      <c r="T14" s="5">
        <f t="shared" si="2"/>
        <v>-0.5527707983925666</v>
      </c>
      <c r="U14" s="5">
        <f t="shared" si="2"/>
        <v>-1.1876852790555821</v>
      </c>
      <c r="V14" s="5">
        <f t="shared" si="2"/>
        <v>-1.4216803992509854</v>
      </c>
      <c r="W14" s="5">
        <f t="shared" si="2"/>
        <v>-0.72612216315520473</v>
      </c>
      <c r="X14" s="5">
        <f t="shared" si="2"/>
        <v>-0.50069718834701349</v>
      </c>
      <c r="Y14" s="5">
        <f t="shared" si="2"/>
        <v>-0.72857123332950913</v>
      </c>
      <c r="Z14" s="5">
        <f t="shared" si="2"/>
        <v>-0.5218283234006259</v>
      </c>
      <c r="AA14" s="5">
        <f t="shared" si="2"/>
        <v>0.25047008511669211</v>
      </c>
      <c r="AB14" s="5">
        <f t="shared" si="3"/>
        <v>-0.69087350020317551</v>
      </c>
      <c r="AC14" s="5">
        <f t="shared" si="5"/>
        <v>-0.95904625745219652</v>
      </c>
      <c r="AD14" s="5">
        <f t="shared" si="6"/>
        <v>-0.61463421083826131</v>
      </c>
      <c r="AE14" s="5">
        <f t="shared" si="7"/>
        <v>-0.1356791191419669</v>
      </c>
      <c r="AF14" s="8">
        <f t="shared" si="4"/>
        <v>0.25047008511669211</v>
      </c>
      <c r="AG14" s="6"/>
      <c r="AH14" s="6"/>
    </row>
    <row r="15" spans="1:34" x14ac:dyDescent="0.3">
      <c r="A15" s="2" t="s">
        <v>12</v>
      </c>
      <c r="B15" s="6">
        <v>14</v>
      </c>
      <c r="C15" s="6">
        <v>587</v>
      </c>
      <c r="D15" s="6">
        <v>602</v>
      </c>
      <c r="E15" s="6">
        <v>605</v>
      </c>
      <c r="F15" s="6">
        <v>617</v>
      </c>
      <c r="G15" s="6">
        <v>634</v>
      </c>
      <c r="H15" s="6">
        <v>651</v>
      </c>
      <c r="I15" s="6">
        <v>657</v>
      </c>
      <c r="J15" s="6"/>
      <c r="K15" s="7">
        <f>SUM($B15:B15)</f>
        <v>14</v>
      </c>
      <c r="L15" s="7">
        <f>SUM($B15:C15)</f>
        <v>601</v>
      </c>
      <c r="M15" s="7">
        <f>SUM($B15:D15)</f>
        <v>1203</v>
      </c>
      <c r="N15" s="7">
        <f>SUM($B15:E15)</f>
        <v>1808</v>
      </c>
      <c r="O15" s="7">
        <f>SUM($B15:F15)</f>
        <v>2425</v>
      </c>
      <c r="P15" s="7">
        <f>SUM($B15:G15)</f>
        <v>3059</v>
      </c>
      <c r="Q15" s="7">
        <f>SUM($B15:H15)</f>
        <v>3710</v>
      </c>
      <c r="R15" s="7">
        <f>SUM($B15:I15)</f>
        <v>4367</v>
      </c>
      <c r="S15" s="7"/>
      <c r="T15" s="5">
        <f t="shared" si="2"/>
        <v>-0.5527707983925666</v>
      </c>
      <c r="U15" s="5">
        <f t="shared" si="2"/>
        <v>-1.3166646758760983</v>
      </c>
      <c r="V15" s="5">
        <f t="shared" si="2"/>
        <v>-1.3386625657180813</v>
      </c>
      <c r="W15" s="5">
        <f t="shared" si="2"/>
        <v>-0.77247038633532428</v>
      </c>
      <c r="X15" s="5">
        <f t="shared" si="2"/>
        <v>-0.39340493370122487</v>
      </c>
      <c r="Y15" s="5">
        <f t="shared" si="2"/>
        <v>-0.55283545845606008</v>
      </c>
      <c r="Z15" s="5">
        <f t="shared" si="2"/>
        <v>-0.64875953720077773</v>
      </c>
      <c r="AA15" s="5">
        <f t="shared" si="2"/>
        <v>-1.9699894335022106E-2</v>
      </c>
      <c r="AB15" s="5">
        <f t="shared" si="3"/>
        <v>-0.7203567788032269</v>
      </c>
      <c r="AC15" s="5">
        <f t="shared" si="5"/>
        <v>-0.95530064040768226</v>
      </c>
      <c r="AD15" s="5">
        <f t="shared" si="6"/>
        <v>-0.47312019607864247</v>
      </c>
      <c r="AE15" s="5">
        <f t="shared" si="7"/>
        <v>-0.33422971576789989</v>
      </c>
      <c r="AF15" s="8">
        <f t="shared" si="4"/>
        <v>-1.9699894335022106E-2</v>
      </c>
      <c r="AG15" s="6"/>
      <c r="AH15" s="6"/>
    </row>
    <row r="16" spans="1:34" x14ac:dyDescent="0.3">
      <c r="A16" s="2" t="s">
        <v>11</v>
      </c>
      <c r="B16" s="6">
        <v>14</v>
      </c>
      <c r="C16" s="6">
        <v>576</v>
      </c>
      <c r="D16" s="6">
        <v>588</v>
      </c>
      <c r="E16" s="6">
        <v>593</v>
      </c>
      <c r="F16" s="6">
        <v>646</v>
      </c>
      <c r="G16" s="6">
        <v>642</v>
      </c>
      <c r="H16" s="6">
        <v>660</v>
      </c>
      <c r="I16" s="6">
        <v>722</v>
      </c>
      <c r="J16" s="6"/>
      <c r="K16" s="7">
        <f>SUM($B16:B16)</f>
        <v>14</v>
      </c>
      <c r="L16" s="7">
        <f>SUM($B16:C16)</f>
        <v>590</v>
      </c>
      <c r="M16" s="7">
        <f>SUM($B16:D16)</f>
        <v>1178</v>
      </c>
      <c r="N16" s="7">
        <f>SUM($B16:E16)</f>
        <v>1771</v>
      </c>
      <c r="O16" s="7">
        <f>SUM($B16:F16)</f>
        <v>2417</v>
      </c>
      <c r="P16" s="7">
        <f>SUM($B16:G16)</f>
        <v>3059</v>
      </c>
      <c r="Q16" s="7">
        <f>SUM($B16:H16)</f>
        <v>3719</v>
      </c>
      <c r="R16" s="7">
        <f>SUM($B16:I16)</f>
        <v>4441</v>
      </c>
      <c r="S16" s="7"/>
      <c r="T16" s="5">
        <f t="shared" si="2"/>
        <v>-0.5527707983925666</v>
      </c>
      <c r="U16" s="5">
        <f t="shared" si="2"/>
        <v>-0.60727799336326027</v>
      </c>
      <c r="V16" s="5">
        <f t="shared" si="2"/>
        <v>-0.75753773098775135</v>
      </c>
      <c r="W16" s="5">
        <f t="shared" si="2"/>
        <v>-0.21629170817388954</v>
      </c>
      <c r="X16" s="5">
        <f t="shared" si="2"/>
        <v>-1.4305633952771812</v>
      </c>
      <c r="Y16" s="5">
        <f t="shared" si="2"/>
        <v>-0.90430700820295817</v>
      </c>
      <c r="Z16" s="5">
        <f t="shared" si="2"/>
        <v>-1.0295531786012333</v>
      </c>
      <c r="AA16" s="5">
        <f t="shared" si="2"/>
        <v>-2.2148309773802</v>
      </c>
      <c r="AB16" s="5">
        <f t="shared" si="3"/>
        <v>-1.0229088559980677</v>
      </c>
      <c r="AC16" s="5">
        <f t="shared" si="5"/>
        <v>-0.75291770695052063</v>
      </c>
      <c r="AD16" s="5">
        <f t="shared" si="6"/>
        <v>-1.1674352017400698</v>
      </c>
      <c r="AE16" s="5">
        <f t="shared" si="7"/>
        <v>-1.6221920779907166</v>
      </c>
      <c r="AF16" s="8">
        <f t="shared" si="4"/>
        <v>-0.21629170817388954</v>
      </c>
      <c r="AG16" s="6"/>
      <c r="AH16" s="6"/>
    </row>
    <row r="17" spans="1:34" x14ac:dyDescent="0.3">
      <c r="A17" s="2" t="s">
        <v>26</v>
      </c>
      <c r="B17" s="6">
        <v>14</v>
      </c>
      <c r="C17" s="6">
        <v>592</v>
      </c>
      <c r="D17" s="6">
        <v>598</v>
      </c>
      <c r="E17" s="6">
        <v>636</v>
      </c>
      <c r="F17" s="6">
        <v>664</v>
      </c>
      <c r="G17" s="6">
        <v>657</v>
      </c>
      <c r="H17" s="6">
        <v>672</v>
      </c>
      <c r="I17" s="6">
        <v>697</v>
      </c>
      <c r="J17" s="6"/>
      <c r="K17" s="7">
        <f>SUM($B17:B17)</f>
        <v>14</v>
      </c>
      <c r="L17" s="7">
        <f>SUM($B17:C17)</f>
        <v>606</v>
      </c>
      <c r="M17" s="7">
        <f>SUM($B17:D17)</f>
        <v>1204</v>
      </c>
      <c r="N17" s="7">
        <f>SUM($B17:E17)</f>
        <v>1840</v>
      </c>
      <c r="O17" s="7">
        <f>SUM($B17:F17)</f>
        <v>2504</v>
      </c>
      <c r="P17" s="7">
        <f>SUM($B17:G17)</f>
        <v>3161</v>
      </c>
      <c r="Q17" s="7">
        <f>SUM($B17:H17)</f>
        <v>3833</v>
      </c>
      <c r="R17" s="7">
        <f>SUM($B17:I17)</f>
        <v>4530</v>
      </c>
      <c r="S17" s="7"/>
      <c r="T17" s="5">
        <f t="shared" si="2"/>
        <v>-0.5527707983925666</v>
      </c>
      <c r="U17" s="5">
        <f t="shared" si="2"/>
        <v>-1.639113167927388</v>
      </c>
      <c r="V17" s="5">
        <f t="shared" si="2"/>
        <v>-1.1726268986522728</v>
      </c>
      <c r="W17" s="5">
        <f t="shared" si="2"/>
        <v>-2.2092653049190307</v>
      </c>
      <c r="X17" s="5">
        <f t="shared" si="2"/>
        <v>-2.0743169231519127</v>
      </c>
      <c r="Y17" s="5">
        <f t="shared" si="2"/>
        <v>-1.5633161639783921</v>
      </c>
      <c r="Z17" s="5">
        <f t="shared" si="2"/>
        <v>-1.5372780338018406</v>
      </c>
      <c r="AA17" s="5">
        <f t="shared" si="2"/>
        <v>-1.3705497915935931</v>
      </c>
      <c r="AB17" s="5">
        <f t="shared" si="3"/>
        <v>-1.6523523262892041</v>
      </c>
      <c r="AC17" s="5">
        <f t="shared" si="5"/>
        <v>-1.7738305736626512</v>
      </c>
      <c r="AD17" s="5">
        <f t="shared" si="6"/>
        <v>-1.8188165435651524</v>
      </c>
      <c r="AE17" s="5">
        <f t="shared" si="7"/>
        <v>-1.453913912697717</v>
      </c>
      <c r="AF17" s="8">
        <f t="shared" si="4"/>
        <v>-1.1726268986522728</v>
      </c>
      <c r="AG17" s="6"/>
      <c r="AH17" s="6"/>
    </row>
    <row r="18" spans="1:34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</row>
    <row r="20" spans="1:34" x14ac:dyDescent="0.3">
      <c r="A20" s="2" t="str">
        <f t="shared" ref="A20:A31" si="8">A6</f>
        <v>van Aert Wout</v>
      </c>
      <c r="B20" s="7">
        <f t="shared" ref="B20:I31" si="9">B6-MIN(B$6:B$10)</f>
        <v>1</v>
      </c>
      <c r="C20" s="7">
        <f t="shared" si="9"/>
        <v>0</v>
      </c>
      <c r="D20" s="7">
        <f t="shared" si="9"/>
        <v>0</v>
      </c>
      <c r="E20" s="7">
        <f t="shared" si="9"/>
        <v>0</v>
      </c>
      <c r="F20" s="7">
        <f t="shared" si="9"/>
        <v>0</v>
      </c>
      <c r="G20" s="7">
        <f t="shared" si="9"/>
        <v>0</v>
      </c>
      <c r="H20" s="7">
        <f t="shared" si="9"/>
        <v>0</v>
      </c>
      <c r="I20" s="7">
        <f t="shared" si="9"/>
        <v>0</v>
      </c>
      <c r="J20" s="7"/>
      <c r="K20" s="7">
        <f t="shared" ref="K20:R31" si="10">K6-MIN(K$6:K$10)</f>
        <v>1</v>
      </c>
      <c r="L20" s="7">
        <f t="shared" si="10"/>
        <v>0</v>
      </c>
      <c r="M20" s="7">
        <f t="shared" si="10"/>
        <v>0</v>
      </c>
      <c r="N20" s="7">
        <f t="shared" si="10"/>
        <v>0</v>
      </c>
      <c r="O20" s="7">
        <f t="shared" si="10"/>
        <v>0</v>
      </c>
      <c r="P20" s="7">
        <f t="shared" si="10"/>
        <v>0</v>
      </c>
      <c r="Q20" s="7">
        <f t="shared" si="10"/>
        <v>0</v>
      </c>
      <c r="R20" s="7">
        <f t="shared" si="10"/>
        <v>0</v>
      </c>
      <c r="S20" s="7"/>
      <c r="U20" s="6">
        <f t="shared" ref="U20:AA31" si="11">(C$2-C6)</f>
        <v>15.583333333333371</v>
      </c>
      <c r="V20" s="6">
        <f t="shared" si="11"/>
        <v>33.75</v>
      </c>
      <c r="W20" s="6">
        <f t="shared" si="11"/>
        <v>44.333333333333371</v>
      </c>
      <c r="X20" s="6">
        <f t="shared" si="11"/>
        <v>45</v>
      </c>
      <c r="Y20" s="6">
        <f t="shared" si="11"/>
        <v>46.416666666666629</v>
      </c>
      <c r="Z20" s="6">
        <f t="shared" si="11"/>
        <v>50.666666666666629</v>
      </c>
      <c r="AA20" s="6">
        <f t="shared" si="11"/>
        <v>52.416666666666629</v>
      </c>
      <c r="AB20" s="6">
        <f t="shared" ref="AB20:AB31" si="12">AVERAGE(U20:AA20)</f>
        <v>41.166666666666664</v>
      </c>
      <c r="AC20" s="6">
        <f>AVERAGE(U20:W20)</f>
        <v>31.222222222222246</v>
      </c>
      <c r="AD20" s="6">
        <f>AVERAGE(X20:Y20)</f>
        <v>45.708333333333314</v>
      </c>
      <c r="AE20" s="6">
        <f>AVERAGE(Z20:AA20)</f>
        <v>51.541666666666629</v>
      </c>
      <c r="AF20" s="7">
        <f t="shared" ref="AF20:AF31" si="13">MAX(U20:AA20)</f>
        <v>52.416666666666629</v>
      </c>
    </row>
    <row r="21" spans="1:34" x14ac:dyDescent="0.3">
      <c r="A21" s="2" t="str">
        <f t="shared" si="8"/>
        <v>van der Poel Mathieu</v>
      </c>
      <c r="B21" s="7">
        <f t="shared" si="9"/>
        <v>0</v>
      </c>
      <c r="C21" s="7">
        <f t="shared" si="9"/>
        <v>1</v>
      </c>
      <c r="D21" s="7">
        <f t="shared" si="9"/>
        <v>0</v>
      </c>
      <c r="E21" s="7">
        <f t="shared" si="9"/>
        <v>31</v>
      </c>
      <c r="F21" s="7">
        <f t="shared" si="9"/>
        <v>30</v>
      </c>
      <c r="G21" s="7">
        <f t="shared" si="9"/>
        <v>34</v>
      </c>
      <c r="H21" s="7">
        <f t="shared" si="9"/>
        <v>39</v>
      </c>
      <c r="I21" s="7">
        <f t="shared" si="9"/>
        <v>35</v>
      </c>
      <c r="J21" s="7"/>
      <c r="K21" s="7">
        <f t="shared" si="10"/>
        <v>0</v>
      </c>
      <c r="L21" s="7">
        <f t="shared" si="10"/>
        <v>0</v>
      </c>
      <c r="M21" s="7">
        <f t="shared" si="10"/>
        <v>0</v>
      </c>
      <c r="N21" s="7">
        <f t="shared" si="10"/>
        <v>31</v>
      </c>
      <c r="O21" s="7">
        <f t="shared" si="10"/>
        <v>61</v>
      </c>
      <c r="P21" s="7">
        <f t="shared" si="10"/>
        <v>95</v>
      </c>
      <c r="Q21" s="7">
        <f t="shared" si="10"/>
        <v>134</v>
      </c>
      <c r="R21" s="7">
        <f t="shared" si="10"/>
        <v>169</v>
      </c>
      <c r="S21" s="7"/>
      <c r="U21" s="6">
        <f t="shared" si="11"/>
        <v>14.583333333333371</v>
      </c>
      <c r="V21" s="6">
        <f t="shared" si="11"/>
        <v>33.75</v>
      </c>
      <c r="W21" s="6">
        <f t="shared" si="11"/>
        <v>13.333333333333371</v>
      </c>
      <c r="X21" s="6">
        <f t="shared" si="11"/>
        <v>15</v>
      </c>
      <c r="Y21" s="6">
        <f t="shared" si="11"/>
        <v>12.416666666666629</v>
      </c>
      <c r="Z21" s="6">
        <f t="shared" si="11"/>
        <v>11.666666666666629</v>
      </c>
      <c r="AA21" s="6">
        <f t="shared" si="11"/>
        <v>17.416666666666629</v>
      </c>
      <c r="AB21" s="6">
        <f t="shared" si="12"/>
        <v>16.880952380952376</v>
      </c>
      <c r="AC21" s="6">
        <f t="shared" ref="AC21:AC31" si="14">AVERAGE(U21:X21)</f>
        <v>19.166666666666686</v>
      </c>
      <c r="AD21" s="6">
        <f t="shared" ref="AD21:AD31" si="15">AVERAGE(X21:Y21)</f>
        <v>13.708333333333314</v>
      </c>
      <c r="AE21" s="6">
        <f t="shared" ref="AE21:AE31" si="16">AVERAGE(Z21:AA21)</f>
        <v>14.541666666666629</v>
      </c>
      <c r="AF21" s="7">
        <f t="shared" si="13"/>
        <v>33.75</v>
      </c>
    </row>
    <row r="22" spans="1:34" x14ac:dyDescent="0.3">
      <c r="A22" s="2" t="str">
        <f t="shared" si="8"/>
        <v>Aerts Toon</v>
      </c>
      <c r="B22" s="7">
        <f t="shared" si="9"/>
        <v>1</v>
      </c>
      <c r="C22" s="7">
        <f t="shared" si="9"/>
        <v>3</v>
      </c>
      <c r="D22" s="7">
        <f t="shared" si="9"/>
        <v>35</v>
      </c>
      <c r="E22" s="7">
        <f t="shared" si="9"/>
        <v>36</v>
      </c>
      <c r="F22" s="7">
        <f t="shared" si="9"/>
        <v>18</v>
      </c>
      <c r="G22" s="7">
        <f t="shared" si="9"/>
        <v>34</v>
      </c>
      <c r="H22" s="7">
        <f t="shared" si="9"/>
        <v>26</v>
      </c>
      <c r="I22" s="7">
        <f t="shared" si="9"/>
        <v>34</v>
      </c>
      <c r="J22" s="7"/>
      <c r="K22" s="7">
        <f t="shared" si="10"/>
        <v>1</v>
      </c>
      <c r="L22" s="7">
        <f t="shared" si="10"/>
        <v>3</v>
      </c>
      <c r="M22" s="7">
        <f t="shared" si="10"/>
        <v>38</v>
      </c>
      <c r="N22" s="7">
        <f t="shared" si="10"/>
        <v>74</v>
      </c>
      <c r="O22" s="7">
        <f t="shared" si="10"/>
        <v>92</v>
      </c>
      <c r="P22" s="7">
        <f t="shared" si="10"/>
        <v>126</v>
      </c>
      <c r="Q22" s="7">
        <f t="shared" si="10"/>
        <v>152</v>
      </c>
      <c r="R22" s="7">
        <f t="shared" si="10"/>
        <v>186</v>
      </c>
      <c r="S22" s="7"/>
      <c r="U22" s="6">
        <f t="shared" si="11"/>
        <v>12.583333333333371</v>
      </c>
      <c r="V22" s="6">
        <f t="shared" si="11"/>
        <v>-1.25</v>
      </c>
      <c r="W22" s="6">
        <f t="shared" si="11"/>
        <v>8.3333333333333712</v>
      </c>
      <c r="X22" s="6">
        <f t="shared" si="11"/>
        <v>27</v>
      </c>
      <c r="Y22" s="6">
        <f t="shared" si="11"/>
        <v>12.416666666666629</v>
      </c>
      <c r="Z22" s="6">
        <f t="shared" si="11"/>
        <v>24.666666666666629</v>
      </c>
      <c r="AA22" s="6">
        <f t="shared" si="11"/>
        <v>18.416666666666629</v>
      </c>
      <c r="AB22" s="6">
        <f t="shared" si="12"/>
        <v>14.59523809523809</v>
      </c>
      <c r="AC22" s="6">
        <f t="shared" si="14"/>
        <v>11.666666666666686</v>
      </c>
      <c r="AD22" s="6">
        <f t="shared" si="15"/>
        <v>19.708333333333314</v>
      </c>
      <c r="AE22" s="6">
        <f t="shared" si="16"/>
        <v>21.541666666666629</v>
      </c>
      <c r="AF22" s="7">
        <f t="shared" si="13"/>
        <v>27</v>
      </c>
    </row>
    <row r="23" spans="1:34" x14ac:dyDescent="0.3">
      <c r="A23" s="2" t="str">
        <f t="shared" si="8"/>
        <v>Vanthourenhout Michael</v>
      </c>
      <c r="B23" s="7">
        <f t="shared" si="9"/>
        <v>0</v>
      </c>
      <c r="C23" s="7">
        <f t="shared" si="9"/>
        <v>2</v>
      </c>
      <c r="D23" s="7">
        <f t="shared" si="9"/>
        <v>21</v>
      </c>
      <c r="E23" s="7">
        <f t="shared" si="9"/>
        <v>41</v>
      </c>
      <c r="F23" s="7">
        <f t="shared" si="9"/>
        <v>40</v>
      </c>
      <c r="G23" s="7">
        <f t="shared" si="9"/>
        <v>18</v>
      </c>
      <c r="H23" s="7">
        <f t="shared" si="9"/>
        <v>43</v>
      </c>
      <c r="I23" s="7">
        <f t="shared" si="9"/>
        <v>58</v>
      </c>
      <c r="J23" s="7"/>
      <c r="K23" s="7">
        <f t="shared" si="10"/>
        <v>0</v>
      </c>
      <c r="L23" s="7">
        <f t="shared" si="10"/>
        <v>1</v>
      </c>
      <c r="M23" s="7">
        <f t="shared" si="10"/>
        <v>22</v>
      </c>
      <c r="N23" s="7">
        <f t="shared" si="10"/>
        <v>63</v>
      </c>
      <c r="O23" s="7">
        <f t="shared" si="10"/>
        <v>103</v>
      </c>
      <c r="P23" s="7">
        <f t="shared" si="10"/>
        <v>121</v>
      </c>
      <c r="Q23" s="7">
        <f t="shared" si="10"/>
        <v>164</v>
      </c>
      <c r="R23" s="7">
        <f t="shared" si="10"/>
        <v>222</v>
      </c>
      <c r="S23" s="7"/>
      <c r="U23" s="6">
        <f t="shared" si="11"/>
        <v>13.583333333333371</v>
      </c>
      <c r="V23" s="6">
        <f t="shared" si="11"/>
        <v>12.75</v>
      </c>
      <c r="W23" s="6">
        <f t="shared" si="11"/>
        <v>3.3333333333333712</v>
      </c>
      <c r="X23" s="6">
        <f t="shared" si="11"/>
        <v>5</v>
      </c>
      <c r="Y23" s="6">
        <f t="shared" si="11"/>
        <v>28.416666666666629</v>
      </c>
      <c r="Z23" s="6">
        <f t="shared" si="11"/>
        <v>7.6666666666666288</v>
      </c>
      <c r="AA23" s="6">
        <f t="shared" si="11"/>
        <v>-5.5833333333333712</v>
      </c>
      <c r="AB23" s="6">
        <f t="shared" si="12"/>
        <v>9.3095238095238049</v>
      </c>
      <c r="AC23" s="6">
        <f t="shared" si="14"/>
        <v>8.6666666666666856</v>
      </c>
      <c r="AD23" s="6">
        <f t="shared" si="15"/>
        <v>16.708333333333314</v>
      </c>
      <c r="AE23" s="6">
        <f t="shared" si="16"/>
        <v>1.0416666666666288</v>
      </c>
      <c r="AF23" s="7">
        <f t="shared" si="13"/>
        <v>28.416666666666629</v>
      </c>
    </row>
    <row r="24" spans="1:34" x14ac:dyDescent="0.3">
      <c r="A24" s="2" t="str">
        <f t="shared" si="8"/>
        <v>Sweeck Laurens</v>
      </c>
      <c r="B24" s="7">
        <f t="shared" si="9"/>
        <v>1</v>
      </c>
      <c r="C24" s="7">
        <f t="shared" si="9"/>
        <v>20</v>
      </c>
      <c r="D24" s="7">
        <f t="shared" si="9"/>
        <v>23</v>
      </c>
      <c r="E24" s="7">
        <f t="shared" si="9"/>
        <v>37</v>
      </c>
      <c r="F24" s="7">
        <f t="shared" si="9"/>
        <v>30</v>
      </c>
      <c r="G24" s="7">
        <f t="shared" si="9"/>
        <v>50</v>
      </c>
      <c r="H24" s="7">
        <f t="shared" si="9"/>
        <v>36</v>
      </c>
      <c r="I24" s="7">
        <f t="shared" si="9"/>
        <v>42</v>
      </c>
      <c r="J24" s="7"/>
      <c r="K24" s="7">
        <f t="shared" si="10"/>
        <v>1</v>
      </c>
      <c r="L24" s="7">
        <f t="shared" si="10"/>
        <v>20</v>
      </c>
      <c r="M24" s="7">
        <f t="shared" si="10"/>
        <v>43</v>
      </c>
      <c r="N24" s="7">
        <f t="shared" si="10"/>
        <v>80</v>
      </c>
      <c r="O24" s="7">
        <f t="shared" si="10"/>
        <v>110</v>
      </c>
      <c r="P24" s="7">
        <f t="shared" si="10"/>
        <v>160</v>
      </c>
      <c r="Q24" s="7">
        <f t="shared" si="10"/>
        <v>196</v>
      </c>
      <c r="R24" s="7">
        <f t="shared" si="10"/>
        <v>238</v>
      </c>
      <c r="S24" s="7"/>
      <c r="U24" s="6">
        <f t="shared" si="11"/>
        <v>-4.4166666666666288</v>
      </c>
      <c r="V24" s="6">
        <f t="shared" si="11"/>
        <v>10.75</v>
      </c>
      <c r="W24" s="6">
        <f t="shared" si="11"/>
        <v>7.3333333333333712</v>
      </c>
      <c r="X24" s="6">
        <f t="shared" si="11"/>
        <v>15</v>
      </c>
      <c r="Y24" s="6">
        <f t="shared" si="11"/>
        <v>-3.5833333333333712</v>
      </c>
      <c r="Z24" s="6">
        <f t="shared" si="11"/>
        <v>14.666666666666629</v>
      </c>
      <c r="AA24" s="6">
        <f t="shared" si="11"/>
        <v>10.416666666666629</v>
      </c>
      <c r="AB24" s="6">
        <f t="shared" si="12"/>
        <v>7.1666666666666616</v>
      </c>
      <c r="AC24" s="6">
        <f t="shared" si="14"/>
        <v>7.1666666666666856</v>
      </c>
      <c r="AD24" s="6">
        <f t="shared" si="15"/>
        <v>5.7083333333333144</v>
      </c>
      <c r="AE24" s="6">
        <f t="shared" si="16"/>
        <v>12.541666666666629</v>
      </c>
      <c r="AF24" s="7">
        <f t="shared" si="13"/>
        <v>15</v>
      </c>
    </row>
    <row r="25" spans="1:34" x14ac:dyDescent="0.3">
      <c r="A25" s="2" t="str">
        <f t="shared" si="8"/>
        <v>van Kessel Corne</v>
      </c>
      <c r="B25" s="7">
        <f t="shared" si="9"/>
        <v>1</v>
      </c>
      <c r="C25" s="7">
        <f t="shared" si="9"/>
        <v>5</v>
      </c>
      <c r="D25" s="7">
        <f t="shared" si="9"/>
        <v>17</v>
      </c>
      <c r="E25" s="7">
        <f t="shared" si="9"/>
        <v>40</v>
      </c>
      <c r="F25" s="7">
        <f t="shared" si="9"/>
        <v>41</v>
      </c>
      <c r="G25" s="7">
        <f t="shared" si="9"/>
        <v>43</v>
      </c>
      <c r="H25" s="7">
        <f t="shared" si="9"/>
        <v>65</v>
      </c>
      <c r="I25" s="7">
        <f t="shared" si="9"/>
        <v>43</v>
      </c>
      <c r="J25" s="7"/>
      <c r="K25" s="7">
        <f t="shared" si="10"/>
        <v>1</v>
      </c>
      <c r="L25" s="7">
        <f t="shared" si="10"/>
        <v>5</v>
      </c>
      <c r="M25" s="7">
        <f t="shared" si="10"/>
        <v>22</v>
      </c>
      <c r="N25" s="7">
        <f t="shared" si="10"/>
        <v>62</v>
      </c>
      <c r="O25" s="7">
        <f t="shared" si="10"/>
        <v>103</v>
      </c>
      <c r="P25" s="7">
        <f t="shared" si="10"/>
        <v>146</v>
      </c>
      <c r="Q25" s="7">
        <f t="shared" si="10"/>
        <v>211</v>
      </c>
      <c r="R25" s="7">
        <f t="shared" si="10"/>
        <v>254</v>
      </c>
      <c r="S25" s="7"/>
      <c r="U25" s="6">
        <f t="shared" si="11"/>
        <v>10.583333333333371</v>
      </c>
      <c r="V25" s="6">
        <f t="shared" si="11"/>
        <v>16.75</v>
      </c>
      <c r="W25" s="6">
        <f t="shared" si="11"/>
        <v>4.3333333333333712</v>
      </c>
      <c r="X25" s="6">
        <f t="shared" si="11"/>
        <v>4</v>
      </c>
      <c r="Y25" s="6">
        <f t="shared" si="11"/>
        <v>3.4166666666666288</v>
      </c>
      <c r="Z25" s="6">
        <f t="shared" si="11"/>
        <v>-14.333333333333371</v>
      </c>
      <c r="AA25" s="6">
        <f t="shared" si="11"/>
        <v>9.4166666666666288</v>
      </c>
      <c r="AB25" s="6">
        <f t="shared" si="12"/>
        <v>4.8809523809523752</v>
      </c>
      <c r="AC25" s="6">
        <f t="shared" si="14"/>
        <v>8.9166666666666856</v>
      </c>
      <c r="AD25" s="6">
        <f t="shared" si="15"/>
        <v>3.7083333333333144</v>
      </c>
      <c r="AE25" s="6">
        <f t="shared" si="16"/>
        <v>-2.4583333333333712</v>
      </c>
      <c r="AF25" s="7">
        <f t="shared" si="13"/>
        <v>16.75</v>
      </c>
    </row>
    <row r="26" spans="1:34" x14ac:dyDescent="0.3">
      <c r="A26" s="2" t="str">
        <f t="shared" si="8"/>
        <v>Hermans Quinten</v>
      </c>
      <c r="B26" s="7">
        <f t="shared" si="9"/>
        <v>0</v>
      </c>
      <c r="C26" s="7">
        <f t="shared" si="9"/>
        <v>1</v>
      </c>
      <c r="D26" s="7">
        <f t="shared" si="9"/>
        <v>21</v>
      </c>
      <c r="E26" s="7">
        <f t="shared" si="9"/>
        <v>42</v>
      </c>
      <c r="F26" s="7">
        <f t="shared" si="9"/>
        <v>40</v>
      </c>
      <c r="G26" s="7">
        <f t="shared" si="9"/>
        <v>44</v>
      </c>
      <c r="H26" s="7">
        <f t="shared" si="9"/>
        <v>58</v>
      </c>
      <c r="I26" s="7">
        <f t="shared" si="9"/>
        <v>57</v>
      </c>
      <c r="J26" s="7"/>
      <c r="K26" s="7">
        <f t="shared" si="10"/>
        <v>0</v>
      </c>
      <c r="L26" s="7">
        <f t="shared" si="10"/>
        <v>0</v>
      </c>
      <c r="M26" s="7">
        <f t="shared" si="10"/>
        <v>21</v>
      </c>
      <c r="N26" s="7">
        <f t="shared" si="10"/>
        <v>63</v>
      </c>
      <c r="O26" s="7">
        <f t="shared" si="10"/>
        <v>103</v>
      </c>
      <c r="P26" s="7">
        <f t="shared" si="10"/>
        <v>147</v>
      </c>
      <c r="Q26" s="7">
        <f t="shared" si="10"/>
        <v>205</v>
      </c>
      <c r="R26" s="7">
        <f t="shared" si="10"/>
        <v>262</v>
      </c>
      <c r="S26" s="7"/>
      <c r="U26" s="6">
        <f t="shared" si="11"/>
        <v>14.583333333333371</v>
      </c>
      <c r="V26" s="6">
        <f t="shared" si="11"/>
        <v>12.75</v>
      </c>
      <c r="W26" s="6">
        <f t="shared" si="11"/>
        <v>2.3333333333333712</v>
      </c>
      <c r="X26" s="6">
        <f t="shared" si="11"/>
        <v>5</v>
      </c>
      <c r="Y26" s="6">
        <f t="shared" si="11"/>
        <v>2.4166666666666288</v>
      </c>
      <c r="Z26" s="6">
        <f t="shared" si="11"/>
        <v>-7.3333333333333712</v>
      </c>
      <c r="AA26" s="6">
        <f t="shared" si="11"/>
        <v>-4.5833333333333712</v>
      </c>
      <c r="AB26" s="6">
        <f t="shared" si="12"/>
        <v>3.59523809523809</v>
      </c>
      <c r="AC26" s="6">
        <f t="shared" si="14"/>
        <v>8.6666666666666856</v>
      </c>
      <c r="AD26" s="6">
        <f t="shared" si="15"/>
        <v>3.7083333333333144</v>
      </c>
      <c r="AE26" s="6">
        <f t="shared" si="16"/>
        <v>-5.9583333333333712</v>
      </c>
      <c r="AF26" s="7">
        <f t="shared" si="13"/>
        <v>14.583333333333371</v>
      </c>
    </row>
    <row r="27" spans="1:34" x14ac:dyDescent="0.3">
      <c r="A27" s="2" t="str">
        <f t="shared" si="8"/>
        <v>Vermeersch Gianni</v>
      </c>
      <c r="B27" s="7">
        <f t="shared" si="9"/>
        <v>1</v>
      </c>
      <c r="C27" s="7">
        <f t="shared" si="9"/>
        <v>19</v>
      </c>
      <c r="D27" s="7">
        <f t="shared" si="9"/>
        <v>40</v>
      </c>
      <c r="E27" s="7">
        <f t="shared" si="9"/>
        <v>43</v>
      </c>
      <c r="F27" s="7">
        <f t="shared" si="9"/>
        <v>38</v>
      </c>
      <c r="G27" s="7">
        <f t="shared" si="9"/>
        <v>63</v>
      </c>
      <c r="H27" s="7">
        <f t="shared" si="9"/>
        <v>50</v>
      </c>
      <c r="I27" s="7">
        <f t="shared" si="9"/>
        <v>51</v>
      </c>
      <c r="J27" s="7"/>
      <c r="K27" s="7">
        <f t="shared" si="10"/>
        <v>1</v>
      </c>
      <c r="L27" s="7">
        <f t="shared" si="10"/>
        <v>19</v>
      </c>
      <c r="M27" s="7">
        <f t="shared" si="10"/>
        <v>59</v>
      </c>
      <c r="N27" s="7">
        <f t="shared" si="10"/>
        <v>102</v>
      </c>
      <c r="O27" s="7">
        <f t="shared" si="10"/>
        <v>140</v>
      </c>
      <c r="P27" s="7">
        <f t="shared" si="10"/>
        <v>203</v>
      </c>
      <c r="Q27" s="7">
        <f t="shared" si="10"/>
        <v>253</v>
      </c>
      <c r="R27" s="7">
        <f t="shared" si="10"/>
        <v>304</v>
      </c>
      <c r="S27" s="7"/>
      <c r="U27" s="6">
        <f t="shared" si="11"/>
        <v>-3.4166666666666288</v>
      </c>
      <c r="V27" s="6">
        <f t="shared" si="11"/>
        <v>-6.25</v>
      </c>
      <c r="W27" s="6">
        <f t="shared" si="11"/>
        <v>1.3333333333333712</v>
      </c>
      <c r="X27" s="6">
        <f t="shared" si="11"/>
        <v>7</v>
      </c>
      <c r="Y27" s="6">
        <f t="shared" si="11"/>
        <v>-16.583333333333371</v>
      </c>
      <c r="Z27" s="6">
        <f t="shared" si="11"/>
        <v>0.66666666666662877</v>
      </c>
      <c r="AA27" s="6">
        <f t="shared" si="11"/>
        <v>1.4166666666666288</v>
      </c>
      <c r="AB27" s="6">
        <f t="shared" si="12"/>
        <v>-2.2619047619047672</v>
      </c>
      <c r="AC27" s="6">
        <f t="shared" si="14"/>
        <v>-0.33333333333331439</v>
      </c>
      <c r="AD27" s="6">
        <f t="shared" si="15"/>
        <v>-4.7916666666666856</v>
      </c>
      <c r="AE27" s="6">
        <f t="shared" si="16"/>
        <v>1.0416666666666288</v>
      </c>
      <c r="AF27" s="7">
        <f t="shared" si="13"/>
        <v>7</v>
      </c>
    </row>
    <row r="28" spans="1:34" x14ac:dyDescent="0.3">
      <c r="A28" s="2" t="str">
        <f t="shared" si="8"/>
        <v>Merlier Tim</v>
      </c>
      <c r="B28" s="7">
        <f t="shared" si="9"/>
        <v>1</v>
      </c>
      <c r="C28" s="7">
        <f t="shared" si="9"/>
        <v>34</v>
      </c>
      <c r="D28" s="7">
        <f t="shared" si="9"/>
        <v>68</v>
      </c>
      <c r="E28" s="7">
        <f t="shared" si="9"/>
        <v>60</v>
      </c>
      <c r="F28" s="7">
        <f t="shared" si="9"/>
        <v>59</v>
      </c>
      <c r="G28" s="7">
        <f t="shared" si="9"/>
        <v>63</v>
      </c>
      <c r="H28" s="7">
        <f t="shared" si="9"/>
        <v>63</v>
      </c>
      <c r="I28" s="7">
        <f t="shared" si="9"/>
        <v>45</v>
      </c>
      <c r="J28" s="7"/>
      <c r="K28" s="7">
        <f t="shared" si="10"/>
        <v>1</v>
      </c>
      <c r="L28" s="7">
        <f t="shared" si="10"/>
        <v>34</v>
      </c>
      <c r="M28" s="7">
        <f t="shared" si="10"/>
        <v>102</v>
      </c>
      <c r="N28" s="7">
        <f t="shared" si="10"/>
        <v>162</v>
      </c>
      <c r="O28" s="7">
        <f t="shared" si="10"/>
        <v>221</v>
      </c>
      <c r="P28" s="7">
        <f t="shared" si="10"/>
        <v>284</v>
      </c>
      <c r="Q28" s="7">
        <f t="shared" si="10"/>
        <v>347</v>
      </c>
      <c r="R28" s="7">
        <f t="shared" si="10"/>
        <v>392</v>
      </c>
      <c r="S28" s="7"/>
      <c r="U28" s="6">
        <f t="shared" si="11"/>
        <v>-18.416666666666629</v>
      </c>
      <c r="V28" s="6">
        <f t="shared" si="11"/>
        <v>-34.25</v>
      </c>
      <c r="W28" s="6">
        <f t="shared" si="11"/>
        <v>-15.666666666666629</v>
      </c>
      <c r="X28" s="6">
        <f t="shared" si="11"/>
        <v>-14</v>
      </c>
      <c r="Y28" s="6">
        <f t="shared" si="11"/>
        <v>-16.583333333333371</v>
      </c>
      <c r="Z28" s="6">
        <f t="shared" si="11"/>
        <v>-12.333333333333371</v>
      </c>
      <c r="AA28" s="6">
        <f t="shared" si="11"/>
        <v>7.4166666666666288</v>
      </c>
      <c r="AB28" s="6">
        <f t="shared" si="12"/>
        <v>-14.833333333333339</v>
      </c>
      <c r="AC28" s="6">
        <f t="shared" si="14"/>
        <v>-20.583333333333314</v>
      </c>
      <c r="AD28" s="6">
        <f t="shared" si="15"/>
        <v>-15.291666666666686</v>
      </c>
      <c r="AE28" s="6">
        <f t="shared" si="16"/>
        <v>-2.4583333333333712</v>
      </c>
      <c r="AF28" s="7">
        <f t="shared" si="13"/>
        <v>7.4166666666666288</v>
      </c>
    </row>
    <row r="29" spans="1:34" x14ac:dyDescent="0.3">
      <c r="A29" s="2" t="str">
        <f t="shared" si="8"/>
        <v>Niewenhuis Joris</v>
      </c>
      <c r="B29" s="7">
        <f t="shared" si="9"/>
        <v>1</v>
      </c>
      <c r="C29" s="7">
        <f t="shared" si="9"/>
        <v>36</v>
      </c>
      <c r="D29" s="7">
        <f t="shared" si="9"/>
        <v>66</v>
      </c>
      <c r="E29" s="7">
        <f t="shared" si="9"/>
        <v>61</v>
      </c>
      <c r="F29" s="7">
        <f t="shared" si="9"/>
        <v>56</v>
      </c>
      <c r="G29" s="7">
        <f t="shared" si="9"/>
        <v>59</v>
      </c>
      <c r="H29" s="7">
        <f t="shared" si="9"/>
        <v>66</v>
      </c>
      <c r="I29" s="7">
        <f t="shared" si="9"/>
        <v>53</v>
      </c>
      <c r="J29" s="7"/>
      <c r="K29" s="7">
        <f t="shared" si="10"/>
        <v>1</v>
      </c>
      <c r="L29" s="7">
        <f t="shared" si="10"/>
        <v>36</v>
      </c>
      <c r="M29" s="7">
        <f t="shared" si="10"/>
        <v>102</v>
      </c>
      <c r="N29" s="7">
        <f t="shared" si="10"/>
        <v>163</v>
      </c>
      <c r="O29" s="7">
        <f t="shared" si="10"/>
        <v>219</v>
      </c>
      <c r="P29" s="7">
        <f t="shared" si="10"/>
        <v>278</v>
      </c>
      <c r="Q29" s="7">
        <f t="shared" si="10"/>
        <v>344</v>
      </c>
      <c r="R29" s="7">
        <f t="shared" si="10"/>
        <v>397</v>
      </c>
      <c r="S29" s="7"/>
      <c r="U29" s="6">
        <f t="shared" si="11"/>
        <v>-20.416666666666629</v>
      </c>
      <c r="V29" s="6">
        <f t="shared" si="11"/>
        <v>-32.25</v>
      </c>
      <c r="W29" s="6">
        <f t="shared" si="11"/>
        <v>-16.666666666666629</v>
      </c>
      <c r="X29" s="6">
        <f t="shared" si="11"/>
        <v>-11</v>
      </c>
      <c r="Y29" s="6">
        <f t="shared" si="11"/>
        <v>-12.583333333333371</v>
      </c>
      <c r="Z29" s="6">
        <f t="shared" si="11"/>
        <v>-15.333333333333371</v>
      </c>
      <c r="AA29" s="6">
        <f t="shared" si="11"/>
        <v>-0.58333333333337123</v>
      </c>
      <c r="AB29" s="6">
        <f t="shared" si="12"/>
        <v>-15.547619047619053</v>
      </c>
      <c r="AC29" s="6">
        <f t="shared" si="14"/>
        <v>-20.083333333333314</v>
      </c>
      <c r="AD29" s="6">
        <f t="shared" si="15"/>
        <v>-11.791666666666686</v>
      </c>
      <c r="AE29" s="6">
        <f t="shared" si="16"/>
        <v>-7.9583333333333712</v>
      </c>
      <c r="AF29" s="7">
        <f t="shared" si="13"/>
        <v>-0.58333333333337123</v>
      </c>
    </row>
    <row r="30" spans="1:34" x14ac:dyDescent="0.3">
      <c r="A30" s="2" t="str">
        <f t="shared" si="8"/>
        <v>Kamp Ryan</v>
      </c>
      <c r="B30" s="7">
        <f t="shared" si="9"/>
        <v>1</v>
      </c>
      <c r="C30" s="7">
        <f t="shared" si="9"/>
        <v>25</v>
      </c>
      <c r="D30" s="7">
        <f t="shared" si="9"/>
        <v>52</v>
      </c>
      <c r="E30" s="7">
        <f t="shared" si="9"/>
        <v>49</v>
      </c>
      <c r="F30" s="7">
        <f t="shared" si="9"/>
        <v>85</v>
      </c>
      <c r="G30" s="7">
        <f t="shared" si="9"/>
        <v>67</v>
      </c>
      <c r="H30" s="7">
        <f t="shared" si="9"/>
        <v>75</v>
      </c>
      <c r="I30" s="7">
        <f t="shared" si="9"/>
        <v>118</v>
      </c>
      <c r="J30" s="7"/>
      <c r="K30" s="7">
        <f t="shared" si="10"/>
        <v>1</v>
      </c>
      <c r="L30" s="7">
        <f t="shared" si="10"/>
        <v>25</v>
      </c>
      <c r="M30" s="7">
        <f t="shared" si="10"/>
        <v>77</v>
      </c>
      <c r="N30" s="7">
        <f t="shared" si="10"/>
        <v>126</v>
      </c>
      <c r="O30" s="7">
        <f t="shared" si="10"/>
        <v>211</v>
      </c>
      <c r="P30" s="7">
        <f t="shared" si="10"/>
        <v>278</v>
      </c>
      <c r="Q30" s="7">
        <f t="shared" si="10"/>
        <v>353</v>
      </c>
      <c r="R30" s="7">
        <f t="shared" si="10"/>
        <v>471</v>
      </c>
      <c r="S30" s="7"/>
      <c r="U30" s="6">
        <f t="shared" si="11"/>
        <v>-9.4166666666666288</v>
      </c>
      <c r="V30" s="6">
        <f t="shared" si="11"/>
        <v>-18.25</v>
      </c>
      <c r="W30" s="6">
        <f t="shared" si="11"/>
        <v>-4.6666666666666288</v>
      </c>
      <c r="X30" s="6">
        <f t="shared" si="11"/>
        <v>-40</v>
      </c>
      <c r="Y30" s="6">
        <f t="shared" si="11"/>
        <v>-20.583333333333371</v>
      </c>
      <c r="Z30" s="6">
        <f t="shared" si="11"/>
        <v>-24.333333333333371</v>
      </c>
      <c r="AA30" s="6">
        <f t="shared" si="11"/>
        <v>-65.583333333333371</v>
      </c>
      <c r="AB30" s="6">
        <f t="shared" si="12"/>
        <v>-26.119047619047624</v>
      </c>
      <c r="AC30" s="6">
        <f t="shared" si="14"/>
        <v>-18.083333333333314</v>
      </c>
      <c r="AD30" s="6">
        <f t="shared" si="15"/>
        <v>-30.291666666666686</v>
      </c>
      <c r="AE30" s="6">
        <f t="shared" si="16"/>
        <v>-44.958333333333371</v>
      </c>
      <c r="AF30" s="7">
        <f t="shared" si="13"/>
        <v>-4.6666666666666288</v>
      </c>
    </row>
    <row r="31" spans="1:34" x14ac:dyDescent="0.3">
      <c r="A31" s="2" t="str">
        <f t="shared" si="8"/>
        <v>Orts Lloret Felipe</v>
      </c>
      <c r="B31" s="7">
        <f t="shared" si="9"/>
        <v>1</v>
      </c>
      <c r="C31" s="7">
        <f t="shared" si="9"/>
        <v>41</v>
      </c>
      <c r="D31" s="7">
        <f t="shared" si="9"/>
        <v>62</v>
      </c>
      <c r="E31" s="7">
        <f t="shared" si="9"/>
        <v>92</v>
      </c>
      <c r="F31" s="7">
        <f t="shared" si="9"/>
        <v>103</v>
      </c>
      <c r="G31" s="7">
        <f t="shared" si="9"/>
        <v>82</v>
      </c>
      <c r="H31" s="7">
        <f t="shared" si="9"/>
        <v>87</v>
      </c>
      <c r="I31" s="7">
        <f t="shared" si="9"/>
        <v>93</v>
      </c>
      <c r="J31" s="7"/>
      <c r="K31" s="7">
        <f t="shared" si="10"/>
        <v>1</v>
      </c>
      <c r="L31" s="7">
        <f t="shared" si="10"/>
        <v>41</v>
      </c>
      <c r="M31" s="7">
        <f t="shared" si="10"/>
        <v>103</v>
      </c>
      <c r="N31" s="7">
        <f t="shared" si="10"/>
        <v>195</v>
      </c>
      <c r="O31" s="7">
        <f t="shared" si="10"/>
        <v>298</v>
      </c>
      <c r="P31" s="7">
        <f t="shared" si="10"/>
        <v>380</v>
      </c>
      <c r="Q31" s="7">
        <f t="shared" si="10"/>
        <v>467</v>
      </c>
      <c r="R31" s="7">
        <f t="shared" si="10"/>
        <v>560</v>
      </c>
      <c r="S31" s="7"/>
      <c r="U31" s="6">
        <f t="shared" si="11"/>
        <v>-25.416666666666629</v>
      </c>
      <c r="V31" s="6">
        <f t="shared" si="11"/>
        <v>-28.25</v>
      </c>
      <c r="W31" s="6">
        <f t="shared" si="11"/>
        <v>-47.666666666666629</v>
      </c>
      <c r="X31" s="6">
        <f t="shared" si="11"/>
        <v>-58</v>
      </c>
      <c r="Y31" s="6">
        <f t="shared" si="11"/>
        <v>-35.583333333333371</v>
      </c>
      <c r="Z31" s="6">
        <f t="shared" si="11"/>
        <v>-36.333333333333371</v>
      </c>
      <c r="AA31" s="6">
        <f t="shared" si="11"/>
        <v>-40.583333333333371</v>
      </c>
      <c r="AB31" s="6">
        <f t="shared" si="12"/>
        <v>-38.833333333333336</v>
      </c>
      <c r="AC31" s="6">
        <f t="shared" si="14"/>
        <v>-39.833333333333314</v>
      </c>
      <c r="AD31" s="6">
        <f t="shared" si="15"/>
        <v>-46.791666666666686</v>
      </c>
      <c r="AE31" s="6">
        <f t="shared" si="16"/>
        <v>-38.458333333333371</v>
      </c>
      <c r="AF31" s="7">
        <f t="shared" si="13"/>
        <v>-25.416666666666629</v>
      </c>
    </row>
    <row r="34" spans="1:1" x14ac:dyDescent="0.3">
      <c r="A34" s="2"/>
    </row>
    <row r="38" spans="1:1" x14ac:dyDescent="0.3">
      <c r="A38" s="2"/>
    </row>
    <row r="42" spans="1:1" x14ac:dyDescent="0.3">
      <c r="A42" s="2"/>
    </row>
    <row r="46" spans="1:1" x14ac:dyDescent="0.3">
      <c r="A46" s="2"/>
    </row>
    <row r="50" spans="1:1" x14ac:dyDescent="0.3">
      <c r="A50" s="2"/>
    </row>
    <row r="54" spans="1:1" x14ac:dyDescent="0.3">
      <c r="A54" s="2"/>
    </row>
    <row r="58" spans="1:1" x14ac:dyDescent="0.3">
      <c r="A58" s="2"/>
    </row>
    <row r="62" spans="1:1" x14ac:dyDescent="0.3">
      <c r="A62" s="2"/>
    </row>
    <row r="66" spans="1:1" x14ac:dyDescent="0.3">
      <c r="A66" s="2"/>
    </row>
    <row r="70" spans="1:1" x14ac:dyDescent="0.3">
      <c r="A70" s="2"/>
    </row>
    <row r="74" spans="1:1" x14ac:dyDescent="0.3">
      <c r="A74" s="2"/>
    </row>
    <row r="78" spans="1:1" x14ac:dyDescent="0.3">
      <c r="A78" s="2"/>
    </row>
    <row r="82" spans="1:1" x14ac:dyDescent="0.3">
      <c r="A82" s="2"/>
    </row>
    <row r="86" spans="1:1" x14ac:dyDescent="0.3">
      <c r="A86" s="2"/>
    </row>
    <row r="90" spans="1:1" x14ac:dyDescent="0.3">
      <c r="A90" s="2"/>
    </row>
    <row r="94" spans="1:1" x14ac:dyDescent="0.3">
      <c r="A94" s="2"/>
    </row>
    <row r="98" spans="1:1" x14ac:dyDescent="0.3">
      <c r="A98" s="2"/>
    </row>
    <row r="102" spans="1:1" x14ac:dyDescent="0.3">
      <c r="A102" s="2"/>
    </row>
    <row r="106" spans="1:1" x14ac:dyDescent="0.3">
      <c r="A106" s="2"/>
    </row>
    <row r="110" spans="1:1" x14ac:dyDescent="0.3">
      <c r="A110" s="2"/>
    </row>
    <row r="114" spans="1:1" x14ac:dyDescent="0.3">
      <c r="A114" s="2"/>
    </row>
    <row r="118" spans="1:1" x14ac:dyDescent="0.3">
      <c r="A118" s="2"/>
    </row>
    <row r="122" spans="1:1" x14ac:dyDescent="0.3">
      <c r="A122" s="2"/>
    </row>
    <row r="126" spans="1:1" x14ac:dyDescent="0.3">
      <c r="A126" s="2"/>
    </row>
    <row r="130" spans="1:1" x14ac:dyDescent="0.3">
      <c r="A130" s="2"/>
    </row>
    <row r="134" spans="1:1" x14ac:dyDescent="0.3">
      <c r="A134" s="2"/>
    </row>
    <row r="138" spans="1:1" x14ac:dyDescent="0.3">
      <c r="A138" s="2"/>
    </row>
    <row r="142" spans="1:1" x14ac:dyDescent="0.3">
      <c r="A142" s="3"/>
    </row>
    <row r="146" spans="1:1" x14ac:dyDescent="0.3">
      <c r="A146" s="3"/>
    </row>
    <row r="150" spans="1:1" x14ac:dyDescent="0.3">
      <c r="A150" s="3"/>
    </row>
    <row r="154" spans="1:1" x14ac:dyDescent="0.3">
      <c r="A154" s="3"/>
    </row>
    <row r="158" spans="1:1" x14ac:dyDescent="0.3">
      <c r="A158" s="3"/>
    </row>
    <row r="162" spans="1:1" x14ac:dyDescent="0.3">
      <c r="A162" s="3"/>
    </row>
    <row r="166" spans="1:1" x14ac:dyDescent="0.3">
      <c r="A166" s="3"/>
    </row>
    <row r="170" spans="1:1" x14ac:dyDescent="0.3">
      <c r="A170" s="3"/>
    </row>
    <row r="174" spans="1:1" x14ac:dyDescent="0.3">
      <c r="A174" s="3"/>
    </row>
    <row r="178" spans="1:1" x14ac:dyDescent="0.3">
      <c r="A178" s="3"/>
    </row>
    <row r="182" spans="1:1" x14ac:dyDescent="0.3">
      <c r="A182" s="3"/>
    </row>
    <row r="186" spans="1:1" x14ac:dyDescent="0.3">
      <c r="A186" s="3"/>
    </row>
    <row r="190" spans="1:1" x14ac:dyDescent="0.3">
      <c r="A190" s="3"/>
    </row>
    <row r="194" spans="1:1" x14ac:dyDescent="0.3">
      <c r="A194" s="3"/>
    </row>
    <row r="198" spans="1:1" x14ac:dyDescent="0.3">
      <c r="A198" s="3"/>
    </row>
    <row r="202" spans="1:1" x14ac:dyDescent="0.3">
      <c r="A202" s="3"/>
    </row>
    <row r="206" spans="1:1" x14ac:dyDescent="0.3">
      <c r="A206" s="3"/>
    </row>
    <row r="210" spans="1:1" x14ac:dyDescent="0.3">
      <c r="A210" s="3"/>
    </row>
    <row r="214" spans="1:1" x14ac:dyDescent="0.3">
      <c r="A214" s="3"/>
    </row>
    <row r="218" spans="1:1" x14ac:dyDescent="0.3">
      <c r="A218" s="3"/>
    </row>
    <row r="222" spans="1:1" x14ac:dyDescent="0.3">
      <c r="A222" s="3"/>
    </row>
    <row r="226" spans="1:1" x14ac:dyDescent="0.3">
      <c r="A226" s="3"/>
    </row>
    <row r="230" spans="1:1" x14ac:dyDescent="0.3">
      <c r="A230" s="3"/>
    </row>
    <row r="234" spans="1:1" x14ac:dyDescent="0.3">
      <c r="A234" s="3"/>
    </row>
    <row r="238" spans="1:1" x14ac:dyDescent="0.3">
      <c r="A238" s="3"/>
    </row>
    <row r="242" spans="1:1" x14ac:dyDescent="0.3">
      <c r="A242" s="3"/>
    </row>
    <row r="246" spans="1:1" x14ac:dyDescent="0.3">
      <c r="A246" s="3"/>
    </row>
    <row r="250" spans="1:1" x14ac:dyDescent="0.3">
      <c r="A250" s="3"/>
    </row>
    <row r="254" spans="1:1" x14ac:dyDescent="0.3">
      <c r="A254" s="3"/>
    </row>
    <row r="258" spans="1:1" x14ac:dyDescent="0.3">
      <c r="A258" s="3"/>
    </row>
    <row r="262" spans="1:1" x14ac:dyDescent="0.3">
      <c r="A262" s="3"/>
    </row>
    <row r="266" spans="1:1" x14ac:dyDescent="0.3">
      <c r="A266" s="3"/>
    </row>
    <row r="270" spans="1:1" x14ac:dyDescent="0.3">
      <c r="A270" s="4"/>
    </row>
  </sheetData>
  <conditionalFormatting sqref="U6:AA17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U20:AA31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D90C-9A56-48A9-A6CD-BF47A62AA10B}">
  <dimension ref="A2:AI269"/>
  <sheetViews>
    <sheetView topLeftCell="V1" workbookViewId="0">
      <selection activeCell="AR1" sqref="AR1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K2" si="0">AVERAGE(B$6:B$16)</f>
        <v>10</v>
      </c>
      <c r="C2" s="5">
        <f t="shared" si="0"/>
        <v>410.18181818181819</v>
      </c>
      <c r="D2" s="5">
        <f t="shared" si="0"/>
        <v>420.54545454545456</v>
      </c>
      <c r="E2" s="5">
        <f t="shared" si="0"/>
        <v>413</v>
      </c>
      <c r="F2" s="5">
        <f t="shared" si="0"/>
        <v>411</v>
      </c>
      <c r="G2" s="5">
        <f t="shared" si="0"/>
        <v>411.81818181818181</v>
      </c>
      <c r="H2" s="5">
        <f t="shared" si="0"/>
        <v>412.45454545454544</v>
      </c>
      <c r="I2" s="5">
        <f t="shared" si="0"/>
        <v>410.72727272727275</v>
      </c>
      <c r="J2" s="5">
        <f t="shared" si="0"/>
        <v>411.72727272727275</v>
      </c>
      <c r="K2" s="5">
        <f t="shared" si="0"/>
        <v>417.36363636363637</v>
      </c>
    </row>
    <row r="3" spans="1:35" x14ac:dyDescent="0.3">
      <c r="B3" s="5">
        <f>STDEV(B$6:B$16)</f>
        <v>0</v>
      </c>
      <c r="C3" s="5">
        <f t="shared" ref="C3:K3" si="1">STDEV(C$6:C$16)</f>
        <v>5.3444958942482463</v>
      </c>
      <c r="D3" s="5">
        <f t="shared" si="1"/>
        <v>14.123481414747825</v>
      </c>
      <c r="E3" s="5">
        <f t="shared" si="1"/>
        <v>6.6332495807107996</v>
      </c>
      <c r="F3" s="5">
        <f t="shared" si="1"/>
        <v>5.9329587896765306</v>
      </c>
      <c r="G3" s="5">
        <f t="shared" si="1"/>
        <v>4.4004132037385268</v>
      </c>
      <c r="H3" s="5">
        <f t="shared" si="1"/>
        <v>11.466155732098152</v>
      </c>
      <c r="I3" s="5">
        <f t="shared" si="1"/>
        <v>4.6923535478671914</v>
      </c>
      <c r="J3" s="5">
        <f t="shared" si="1"/>
        <v>7.4577598391327822</v>
      </c>
      <c r="K3" s="5">
        <f t="shared" si="1"/>
        <v>9.5317650755012568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8</v>
      </c>
      <c r="B6" s="6">
        <v>10</v>
      </c>
      <c r="C6" s="6">
        <v>405</v>
      </c>
      <c r="D6" s="6">
        <v>419</v>
      </c>
      <c r="E6" s="6">
        <v>415</v>
      </c>
      <c r="F6" s="6">
        <v>406</v>
      </c>
      <c r="G6" s="6">
        <v>415</v>
      </c>
      <c r="H6" s="6">
        <v>400</v>
      </c>
      <c r="I6" s="6">
        <v>407</v>
      </c>
      <c r="J6" s="6">
        <v>398</v>
      </c>
      <c r="K6" s="6">
        <v>403</v>
      </c>
      <c r="L6" s="7">
        <f>SUM($B6:B6)</f>
        <v>10</v>
      </c>
      <c r="M6" s="7">
        <f>SUM($B6:C6)</f>
        <v>415</v>
      </c>
      <c r="N6" s="7">
        <f>SUM($B6:D6)</f>
        <v>834</v>
      </c>
      <c r="O6" s="7">
        <f>SUM($B6:E6)</f>
        <v>1249</v>
      </c>
      <c r="P6" s="7">
        <f>SUM($B6:F6)</f>
        <v>1655</v>
      </c>
      <c r="Q6" s="7">
        <f>SUM($B6:G6)</f>
        <v>2070</v>
      </c>
      <c r="R6" s="7">
        <f>SUM($B6:H6)</f>
        <v>2470</v>
      </c>
      <c r="S6" s="7">
        <f>SUM($B6:I6)</f>
        <v>2877</v>
      </c>
      <c r="T6" s="7">
        <f>SUM($B6:J6)</f>
        <v>3275</v>
      </c>
      <c r="U6" s="7">
        <f>SUM($B6:K6)</f>
        <v>3678</v>
      </c>
      <c r="V6" s="5">
        <f t="shared" ref="V6:AD6" si="2">(C$2-C6)/C$3</f>
        <v>0.96956163581206356</v>
      </c>
      <c r="W6" s="5">
        <f t="shared" si="2"/>
        <v>0.10942447545835178</v>
      </c>
      <c r="X6" s="5">
        <f t="shared" si="2"/>
        <v>-0.30151134457776363</v>
      </c>
      <c r="Y6" s="5">
        <f t="shared" si="2"/>
        <v>0.84274982807905263</v>
      </c>
      <c r="Z6" s="5">
        <f t="shared" si="2"/>
        <v>-0.72307259216360875</v>
      </c>
      <c r="AA6" s="5">
        <f t="shared" si="2"/>
        <v>1.0862006190689009</v>
      </c>
      <c r="AB6" s="5">
        <f t="shared" si="2"/>
        <v>0.79432904815258432</v>
      </c>
      <c r="AC6" s="5">
        <f t="shared" si="2"/>
        <v>1.8406697216558545</v>
      </c>
      <c r="AD6" s="5">
        <f t="shared" si="2"/>
        <v>1.5069230357506496</v>
      </c>
      <c r="AE6" s="5">
        <f>AVERAGE(V6:AD6)</f>
        <v>0.68058604747067597</v>
      </c>
      <c r="AF6" s="5">
        <f>AVERAGE(V6:Y6)</f>
        <v>0.40505614869292605</v>
      </c>
      <c r="AG6" s="5">
        <f>AVERAGE(Z6:AB6)</f>
        <v>0.38581902501929211</v>
      </c>
      <c r="AH6" s="5">
        <f>AVERAGE(AC6:AD6)</f>
        <v>1.6737963787032522</v>
      </c>
      <c r="AI6" s="8">
        <f>MAX(V6:AD6)</f>
        <v>1.8406697216558545</v>
      </c>
    </row>
    <row r="7" spans="1:35" x14ac:dyDescent="0.3">
      <c r="A7" t="s">
        <v>6</v>
      </c>
      <c r="B7" s="6">
        <v>10</v>
      </c>
      <c r="C7" s="6">
        <v>413</v>
      </c>
      <c r="D7" s="6">
        <v>411</v>
      </c>
      <c r="E7" s="6">
        <v>415</v>
      </c>
      <c r="F7" s="6">
        <v>406</v>
      </c>
      <c r="G7" s="6">
        <v>416</v>
      </c>
      <c r="H7" s="6">
        <v>399</v>
      </c>
      <c r="I7" s="6">
        <v>407</v>
      </c>
      <c r="J7" s="6">
        <v>404</v>
      </c>
      <c r="K7" s="6">
        <v>403</v>
      </c>
      <c r="L7" s="7">
        <f>SUM($B7:B7)</f>
        <v>10</v>
      </c>
      <c r="M7" s="7">
        <f>SUM($B7:C7)</f>
        <v>423</v>
      </c>
      <c r="N7" s="7">
        <f>SUM($B7:D7)</f>
        <v>834</v>
      </c>
      <c r="O7" s="7">
        <f>SUM($B7:E7)</f>
        <v>1249</v>
      </c>
      <c r="P7" s="7">
        <f>SUM($B7:F7)</f>
        <v>1655</v>
      </c>
      <c r="Q7" s="7">
        <f>SUM($B7:G7)</f>
        <v>2071</v>
      </c>
      <c r="R7" s="7">
        <f>SUM($B7:H7)</f>
        <v>2470</v>
      </c>
      <c r="S7" s="7">
        <f>SUM($B7:I7)</f>
        <v>2877</v>
      </c>
      <c r="T7" s="7">
        <f>SUM($B7:J7)</f>
        <v>3281</v>
      </c>
      <c r="U7" s="7">
        <f>SUM($B7:K7)</f>
        <v>3684</v>
      </c>
      <c r="V7" s="5">
        <f t="shared" ref="V7:V16" si="3">(C$2-C7)/C$3</f>
        <v>-0.52730545105568216</v>
      </c>
      <c r="W7" s="5">
        <f t="shared" ref="W7:W16" si="4">(D$2-D7)/D$3</f>
        <v>0.67585705430157883</v>
      </c>
      <c r="X7" s="5">
        <f t="shared" ref="X7:X16" si="5">(E$2-E7)/E$3</f>
        <v>-0.30151134457776363</v>
      </c>
      <c r="Y7" s="5">
        <f t="shared" ref="Y7:Y16" si="6">(F$2-F7)/F$3</f>
        <v>0.84274982807905263</v>
      </c>
      <c r="Z7" s="5">
        <f t="shared" ref="Z7:Z16" si="7">(G$2-G7)/G$3</f>
        <v>-0.95032397827217119</v>
      </c>
      <c r="AA7" s="5">
        <f t="shared" ref="AA7:AA16" si="8">(H$2-H7)/H$3</f>
        <v>1.1734138074612945</v>
      </c>
      <c r="AB7" s="5">
        <f t="shared" ref="AB7:AB16" si="9">(I$2-I7)/I$3</f>
        <v>0.79432904815258432</v>
      </c>
      <c r="AC7" s="5">
        <f t="shared" ref="AC7:AC16" si="10">(J$2-J7)/J$3</f>
        <v>1.0361385850380649</v>
      </c>
      <c r="AD7" s="5">
        <f t="shared" ref="AD7:AD16" si="11">(K$2-K7)/K$3</f>
        <v>1.5069230357506496</v>
      </c>
      <c r="AE7" s="5">
        <f t="shared" ref="AE7:AE16" si="12">AVERAGE(V7:AD7)</f>
        <v>0.47225228720862311</v>
      </c>
      <c r="AF7" s="5">
        <f t="shared" ref="AF7:AF16" si="13">AVERAGE(V7:Y7)</f>
        <v>0.17244752168679642</v>
      </c>
      <c r="AG7" s="5">
        <f t="shared" ref="AG7:AG16" si="14">AVERAGE(Z7:AB7)</f>
        <v>0.33913962578056922</v>
      </c>
      <c r="AH7" s="5">
        <f t="shared" ref="AH7:AH16" si="15">AVERAGE(AC7:AD7)</f>
        <v>1.2715308103943572</v>
      </c>
      <c r="AI7" s="8">
        <f t="shared" ref="AI7:AI16" si="16">MAX(V7:AD7)</f>
        <v>1.5069230357506496</v>
      </c>
    </row>
    <row r="8" spans="1:35" x14ac:dyDescent="0.3">
      <c r="A8" t="s">
        <v>1</v>
      </c>
      <c r="B8" s="6">
        <v>10</v>
      </c>
      <c r="C8" s="6">
        <v>412</v>
      </c>
      <c r="D8" s="6">
        <v>412</v>
      </c>
      <c r="E8" s="6">
        <v>415</v>
      </c>
      <c r="F8" s="6">
        <v>406</v>
      </c>
      <c r="G8" s="6">
        <v>415</v>
      </c>
      <c r="H8" s="6">
        <v>399</v>
      </c>
      <c r="I8" s="6">
        <v>407</v>
      </c>
      <c r="J8" s="6">
        <v>404</v>
      </c>
      <c r="K8" s="6">
        <v>423</v>
      </c>
      <c r="L8" s="7">
        <f>SUM($B8:B8)</f>
        <v>10</v>
      </c>
      <c r="M8" s="7">
        <f>SUM($B8:C8)</f>
        <v>422</v>
      </c>
      <c r="N8" s="7">
        <f>SUM($B8:D8)</f>
        <v>834</v>
      </c>
      <c r="O8" s="7">
        <f>SUM($B8:E8)</f>
        <v>1249</v>
      </c>
      <c r="P8" s="7">
        <f>SUM($B8:F8)</f>
        <v>1655</v>
      </c>
      <c r="Q8" s="7">
        <f>SUM($B8:G8)</f>
        <v>2070</v>
      </c>
      <c r="R8" s="7">
        <f>SUM($B8:H8)</f>
        <v>2469</v>
      </c>
      <c r="S8" s="7">
        <f>SUM($B8:I8)</f>
        <v>2876</v>
      </c>
      <c r="T8" s="7">
        <f>SUM($B8:J8)</f>
        <v>3280</v>
      </c>
      <c r="U8" s="7">
        <f>SUM($B8:K8)</f>
        <v>3703</v>
      </c>
      <c r="V8" s="5">
        <f t="shared" si="3"/>
        <v>-0.34019706519721399</v>
      </c>
      <c r="W8" s="5">
        <f t="shared" si="4"/>
        <v>0.60505298194617552</v>
      </c>
      <c r="X8" s="5">
        <f t="shared" si="5"/>
        <v>-0.30151134457776363</v>
      </c>
      <c r="Y8" s="5">
        <f t="shared" si="6"/>
        <v>0.84274982807905263</v>
      </c>
      <c r="Z8" s="5">
        <f t="shared" si="7"/>
        <v>-0.72307259216360875</v>
      </c>
      <c r="AA8" s="5">
        <f t="shared" si="8"/>
        <v>1.1734138074612945</v>
      </c>
      <c r="AB8" s="5">
        <f t="shared" si="9"/>
        <v>0.79432904815258432</v>
      </c>
      <c r="AC8" s="5">
        <f t="shared" si="10"/>
        <v>1.0361385850380649</v>
      </c>
      <c r="AD8" s="5">
        <f t="shared" si="11"/>
        <v>-0.59132422921860783</v>
      </c>
      <c r="AE8" s="5">
        <f t="shared" si="12"/>
        <v>0.277286557724442</v>
      </c>
      <c r="AF8" s="5">
        <f t="shared" si="13"/>
        <v>0.20152360006256265</v>
      </c>
      <c r="AG8" s="5">
        <f t="shared" si="14"/>
        <v>0.41489008781675674</v>
      </c>
      <c r="AH8" s="5">
        <f t="shared" si="15"/>
        <v>0.22240717790972853</v>
      </c>
      <c r="AI8" s="8">
        <f t="shared" si="16"/>
        <v>1.1734138074612945</v>
      </c>
    </row>
    <row r="9" spans="1:35" x14ac:dyDescent="0.3">
      <c r="A9" t="s">
        <v>3</v>
      </c>
      <c r="B9" s="6">
        <v>10</v>
      </c>
      <c r="C9" s="6">
        <v>409</v>
      </c>
      <c r="D9" s="6">
        <v>406</v>
      </c>
      <c r="E9" s="6">
        <v>404</v>
      </c>
      <c r="F9" s="6">
        <v>405</v>
      </c>
      <c r="G9" s="6">
        <v>406</v>
      </c>
      <c r="H9" s="6">
        <v>438</v>
      </c>
      <c r="I9" s="6">
        <v>411</v>
      </c>
      <c r="J9" s="6">
        <v>410</v>
      </c>
      <c r="K9" s="6">
        <v>420</v>
      </c>
      <c r="L9" s="7">
        <f>SUM($B9:B9)</f>
        <v>10</v>
      </c>
      <c r="M9" s="7">
        <f>SUM($B9:C9)</f>
        <v>419</v>
      </c>
      <c r="N9" s="7">
        <f>SUM($B9:D9)</f>
        <v>825</v>
      </c>
      <c r="O9" s="7">
        <f>SUM($B9:E9)</f>
        <v>1229</v>
      </c>
      <c r="P9" s="7">
        <f>SUM($B9:F9)</f>
        <v>1634</v>
      </c>
      <c r="Q9" s="7">
        <f>SUM($B9:G9)</f>
        <v>2040</v>
      </c>
      <c r="R9" s="7">
        <f>SUM($B9:H9)</f>
        <v>2478</v>
      </c>
      <c r="S9" s="7">
        <f>SUM($B9:I9)</f>
        <v>2889</v>
      </c>
      <c r="T9" s="7">
        <f>SUM($B9:J9)</f>
        <v>3299</v>
      </c>
      <c r="U9" s="7">
        <f>SUM($B9:K9)</f>
        <v>3719</v>
      </c>
      <c r="V9" s="5">
        <f t="shared" si="3"/>
        <v>0.22112809237819067</v>
      </c>
      <c r="W9" s="5">
        <f t="shared" si="4"/>
        <v>1.0298774160785957</v>
      </c>
      <c r="X9" s="5">
        <f t="shared" si="5"/>
        <v>1.3568010505999364</v>
      </c>
      <c r="Y9" s="5">
        <f t="shared" si="6"/>
        <v>1.0112997936948631</v>
      </c>
      <c r="Z9" s="5">
        <f t="shared" si="7"/>
        <v>1.3221898828134528</v>
      </c>
      <c r="AA9" s="5">
        <f t="shared" si="8"/>
        <v>-2.2279005398420564</v>
      </c>
      <c r="AB9" s="5">
        <f t="shared" si="9"/>
        <v>-5.8121637669696559E-2</v>
      </c>
      <c r="AC9" s="5">
        <f t="shared" si="10"/>
        <v>0.2316074484202755</v>
      </c>
      <c r="AD9" s="5">
        <f t="shared" si="11"/>
        <v>-0.27658713947321922</v>
      </c>
      <c r="AE9" s="5">
        <f t="shared" si="12"/>
        <v>0.29003270744448245</v>
      </c>
      <c r="AF9" s="5">
        <f t="shared" si="13"/>
        <v>0.90477658818789641</v>
      </c>
      <c r="AG9" s="5">
        <f t="shared" si="14"/>
        <v>-0.32127743156610006</v>
      </c>
      <c r="AH9" s="5">
        <f t="shared" si="15"/>
        <v>-2.2489845526471861E-2</v>
      </c>
      <c r="AI9" s="8">
        <f t="shared" si="16"/>
        <v>1.3568010505999364</v>
      </c>
    </row>
    <row r="10" spans="1:35" x14ac:dyDescent="0.3">
      <c r="A10" s="2" t="s">
        <v>4</v>
      </c>
      <c r="B10" s="6">
        <v>10</v>
      </c>
      <c r="C10" s="6">
        <v>424</v>
      </c>
      <c r="D10" s="6">
        <v>409</v>
      </c>
      <c r="E10" s="6">
        <v>412</v>
      </c>
      <c r="F10" s="6">
        <v>414</v>
      </c>
      <c r="G10" s="6">
        <v>407</v>
      </c>
      <c r="H10" s="6">
        <v>411</v>
      </c>
      <c r="I10" s="6">
        <v>411</v>
      </c>
      <c r="J10" s="6">
        <v>415</v>
      </c>
      <c r="K10" s="6">
        <v>416</v>
      </c>
      <c r="L10" s="7">
        <f>SUM($B10:B10)</f>
        <v>10</v>
      </c>
      <c r="M10" s="7">
        <f>SUM($B10:C10)</f>
        <v>434</v>
      </c>
      <c r="N10" s="7">
        <f>SUM($B10:D10)</f>
        <v>843</v>
      </c>
      <c r="O10" s="7">
        <f>SUM($B10:E10)</f>
        <v>1255</v>
      </c>
      <c r="P10" s="7">
        <f>SUM($B10:F10)</f>
        <v>1669</v>
      </c>
      <c r="Q10" s="7">
        <f>SUM($B10:G10)</f>
        <v>2076</v>
      </c>
      <c r="R10" s="7">
        <f>SUM($B10:H10)</f>
        <v>2487</v>
      </c>
      <c r="S10" s="7">
        <f>SUM($B10:I10)</f>
        <v>2898</v>
      </c>
      <c r="T10" s="7">
        <f>SUM($B10:J10)</f>
        <v>3313</v>
      </c>
      <c r="U10" s="7">
        <f>SUM($B10:K10)</f>
        <v>3729</v>
      </c>
      <c r="V10" s="5">
        <f t="shared" si="3"/>
        <v>-2.5854976954988325</v>
      </c>
      <c r="W10" s="5">
        <f t="shared" si="4"/>
        <v>0.81746519901238568</v>
      </c>
      <c r="X10" s="5">
        <f t="shared" si="5"/>
        <v>0.15075567228888181</v>
      </c>
      <c r="Y10" s="5">
        <f t="shared" si="6"/>
        <v>-0.50564989684743156</v>
      </c>
      <c r="Z10" s="5">
        <f t="shared" si="7"/>
        <v>1.0949384967048903</v>
      </c>
      <c r="AA10" s="5">
        <f t="shared" si="8"/>
        <v>0.12685554675257119</v>
      </c>
      <c r="AB10" s="5">
        <f t="shared" si="9"/>
        <v>-5.8121637669696559E-2</v>
      </c>
      <c r="AC10" s="5">
        <f t="shared" si="10"/>
        <v>-0.43883516542788237</v>
      </c>
      <c r="AD10" s="5">
        <f t="shared" si="11"/>
        <v>0.14306231352063228</v>
      </c>
      <c r="AE10" s="5">
        <f t="shared" si="12"/>
        <v>-0.13944746301827574</v>
      </c>
      <c r="AF10" s="5">
        <f t="shared" si="13"/>
        <v>-0.53073168026124917</v>
      </c>
      <c r="AG10" s="5">
        <f t="shared" si="14"/>
        <v>0.38789080192925501</v>
      </c>
      <c r="AH10" s="5">
        <f t="shared" si="15"/>
        <v>-0.14788642595362506</v>
      </c>
      <c r="AI10" s="8">
        <f t="shared" si="16"/>
        <v>1.0949384967048903</v>
      </c>
    </row>
    <row r="11" spans="1:35" x14ac:dyDescent="0.3">
      <c r="A11" s="2" t="s">
        <v>19</v>
      </c>
      <c r="B11" s="6">
        <v>10</v>
      </c>
      <c r="C11" s="6">
        <v>410</v>
      </c>
      <c r="D11" s="6">
        <v>414</v>
      </c>
      <c r="E11" s="6">
        <v>424</v>
      </c>
      <c r="F11" s="6">
        <v>410</v>
      </c>
      <c r="G11" s="6">
        <v>407</v>
      </c>
      <c r="H11" s="6">
        <v>410</v>
      </c>
      <c r="I11" s="6">
        <v>412</v>
      </c>
      <c r="J11" s="6">
        <v>415</v>
      </c>
      <c r="K11" s="6">
        <v>417</v>
      </c>
      <c r="L11" s="7">
        <f>SUM($B11:B11)</f>
        <v>10</v>
      </c>
      <c r="M11" s="7">
        <f>SUM($B11:C11)</f>
        <v>420</v>
      </c>
      <c r="N11" s="7">
        <f>SUM($B11:D11)</f>
        <v>834</v>
      </c>
      <c r="O11" s="7">
        <f>SUM($B11:E11)</f>
        <v>1258</v>
      </c>
      <c r="P11" s="7">
        <f>SUM($B11:F11)</f>
        <v>1668</v>
      </c>
      <c r="Q11" s="7">
        <f>SUM($B11:G11)</f>
        <v>2075</v>
      </c>
      <c r="R11" s="7">
        <f>SUM($B11:H11)</f>
        <v>2485</v>
      </c>
      <c r="S11" s="7">
        <f>SUM($B11:I11)</f>
        <v>2897</v>
      </c>
      <c r="T11" s="7">
        <f>SUM($B11:J11)</f>
        <v>3312</v>
      </c>
      <c r="U11" s="7">
        <f>SUM($B11:K11)</f>
        <v>3729</v>
      </c>
      <c r="V11" s="5">
        <f t="shared" si="3"/>
        <v>3.4019706519722463E-2</v>
      </c>
      <c r="W11" s="5">
        <f t="shared" si="4"/>
        <v>0.46344483723536872</v>
      </c>
      <c r="X11" s="5">
        <f t="shared" si="5"/>
        <v>-1.6583123951776999</v>
      </c>
      <c r="Y11" s="5">
        <f t="shared" si="6"/>
        <v>0.16854996561581051</v>
      </c>
      <c r="Z11" s="5">
        <f t="shared" si="7"/>
        <v>1.0949384967048903</v>
      </c>
      <c r="AA11" s="5">
        <f t="shared" si="8"/>
        <v>0.2140687351449648</v>
      </c>
      <c r="AB11" s="5">
        <f t="shared" si="9"/>
        <v>-0.27123430912526675</v>
      </c>
      <c r="AC11" s="5">
        <f t="shared" si="10"/>
        <v>-0.43883516542788237</v>
      </c>
      <c r="AD11" s="5">
        <f t="shared" si="11"/>
        <v>3.81499502721694E-2</v>
      </c>
      <c r="AE11" s="5">
        <f t="shared" si="12"/>
        <v>-3.946779758199144E-2</v>
      </c>
      <c r="AF11" s="5">
        <f t="shared" si="13"/>
        <v>-0.24807447145169959</v>
      </c>
      <c r="AG11" s="5">
        <f t="shared" si="14"/>
        <v>0.34592430757486281</v>
      </c>
      <c r="AH11" s="5">
        <f t="shared" si="15"/>
        <v>-0.20034260757785649</v>
      </c>
      <c r="AI11" s="8">
        <f t="shared" si="16"/>
        <v>1.0949384967048903</v>
      </c>
    </row>
    <row r="12" spans="1:35" x14ac:dyDescent="0.3">
      <c r="A12" s="2" t="s">
        <v>10</v>
      </c>
      <c r="B12" s="6">
        <v>10</v>
      </c>
      <c r="C12" s="6">
        <v>409</v>
      </c>
      <c r="D12" s="6">
        <v>410</v>
      </c>
      <c r="E12" s="6">
        <v>419</v>
      </c>
      <c r="F12" s="6">
        <v>406</v>
      </c>
      <c r="G12" s="6">
        <v>416</v>
      </c>
      <c r="H12" s="6">
        <v>414</v>
      </c>
      <c r="I12" s="6">
        <v>412</v>
      </c>
      <c r="J12" s="6">
        <v>415</v>
      </c>
      <c r="K12" s="6">
        <v>421</v>
      </c>
      <c r="L12" s="7">
        <f>SUM($B12:B12)</f>
        <v>10</v>
      </c>
      <c r="M12" s="7">
        <f>SUM($B12:C12)</f>
        <v>419</v>
      </c>
      <c r="N12" s="7">
        <f>SUM($B12:D12)</f>
        <v>829</v>
      </c>
      <c r="O12" s="7">
        <f>SUM($B12:E12)</f>
        <v>1248</v>
      </c>
      <c r="P12" s="7">
        <f>SUM($B12:F12)</f>
        <v>1654</v>
      </c>
      <c r="Q12" s="7">
        <f>SUM($B12:G12)</f>
        <v>2070</v>
      </c>
      <c r="R12" s="7">
        <f>SUM($B12:H12)</f>
        <v>2484</v>
      </c>
      <c r="S12" s="7">
        <f>SUM($B12:I12)</f>
        <v>2896</v>
      </c>
      <c r="T12" s="7">
        <f>SUM($B12:J12)</f>
        <v>3311</v>
      </c>
      <c r="U12" s="7">
        <f>SUM($B12:K12)</f>
        <v>3732</v>
      </c>
      <c r="V12" s="5">
        <f t="shared" si="3"/>
        <v>0.22112809237819067</v>
      </c>
      <c r="W12" s="5">
        <f t="shared" si="4"/>
        <v>0.74666112665698225</v>
      </c>
      <c r="X12" s="5">
        <f t="shared" si="5"/>
        <v>-0.90453403373329089</v>
      </c>
      <c r="Y12" s="5">
        <f t="shared" si="6"/>
        <v>0.84274982807905263</v>
      </c>
      <c r="Z12" s="5">
        <f t="shared" si="7"/>
        <v>-0.95032397827217119</v>
      </c>
      <c r="AA12" s="5">
        <f t="shared" si="8"/>
        <v>-0.13478401842460966</v>
      </c>
      <c r="AB12" s="5">
        <f t="shared" si="9"/>
        <v>-0.27123430912526675</v>
      </c>
      <c r="AC12" s="5">
        <f t="shared" si="10"/>
        <v>-0.43883516542788237</v>
      </c>
      <c r="AD12" s="5">
        <f t="shared" si="11"/>
        <v>-0.38149950272168209</v>
      </c>
      <c r="AE12" s="5">
        <f t="shared" si="12"/>
        <v>-0.14118577339896415</v>
      </c>
      <c r="AF12" s="5">
        <f t="shared" si="13"/>
        <v>0.22650125334523366</v>
      </c>
      <c r="AG12" s="5">
        <f t="shared" si="14"/>
        <v>-0.45211410194068252</v>
      </c>
      <c r="AH12" s="5">
        <f t="shared" si="15"/>
        <v>-0.41016733407478223</v>
      </c>
      <c r="AI12" s="8">
        <f t="shared" si="16"/>
        <v>0.84274982807905263</v>
      </c>
    </row>
    <row r="13" spans="1:35" x14ac:dyDescent="0.3">
      <c r="A13" s="2" t="s">
        <v>7</v>
      </c>
      <c r="B13" s="6">
        <v>10</v>
      </c>
      <c r="C13" s="6">
        <v>405</v>
      </c>
      <c r="D13" s="6">
        <v>439</v>
      </c>
      <c r="E13" s="6">
        <v>403</v>
      </c>
      <c r="F13" s="6">
        <v>411</v>
      </c>
      <c r="G13" s="6">
        <v>407</v>
      </c>
      <c r="H13" s="6">
        <v>411</v>
      </c>
      <c r="I13" s="6">
        <v>402</v>
      </c>
      <c r="J13" s="6">
        <v>411</v>
      </c>
      <c r="K13" s="6">
        <v>437</v>
      </c>
      <c r="L13" s="7">
        <f>SUM($B13:B13)</f>
        <v>10</v>
      </c>
      <c r="M13" s="7">
        <f>SUM($B13:C13)</f>
        <v>415</v>
      </c>
      <c r="N13" s="7">
        <f>SUM($B13:D13)</f>
        <v>854</v>
      </c>
      <c r="O13" s="7">
        <f>SUM($B13:E13)</f>
        <v>1257</v>
      </c>
      <c r="P13" s="7">
        <f>SUM($B13:F13)</f>
        <v>1668</v>
      </c>
      <c r="Q13" s="7">
        <f>SUM($B13:G13)</f>
        <v>2075</v>
      </c>
      <c r="R13" s="7">
        <f>SUM($B13:H13)</f>
        <v>2486</v>
      </c>
      <c r="S13" s="7">
        <f>SUM($B13:I13)</f>
        <v>2888</v>
      </c>
      <c r="T13" s="7">
        <f>SUM($B13:J13)</f>
        <v>3299</v>
      </c>
      <c r="U13" s="7">
        <f>SUM($B13:K13)</f>
        <v>3736</v>
      </c>
      <c r="V13" s="5">
        <f t="shared" si="3"/>
        <v>0.96956163581206356</v>
      </c>
      <c r="W13" s="5">
        <f t="shared" si="4"/>
        <v>-1.3066569716497158</v>
      </c>
      <c r="X13" s="5">
        <f t="shared" si="5"/>
        <v>1.507556722888818</v>
      </c>
      <c r="Y13" s="5">
        <f t="shared" si="6"/>
        <v>0</v>
      </c>
      <c r="Z13" s="5">
        <f t="shared" si="7"/>
        <v>1.0949384967048903</v>
      </c>
      <c r="AA13" s="5">
        <f t="shared" si="8"/>
        <v>0.12685554675257119</v>
      </c>
      <c r="AB13" s="5">
        <f t="shared" si="9"/>
        <v>1.8598924054304353</v>
      </c>
      <c r="AC13" s="5">
        <f t="shared" si="10"/>
        <v>9.751892565064392E-2</v>
      </c>
      <c r="AD13" s="5">
        <f t="shared" si="11"/>
        <v>-2.0600973146970882</v>
      </c>
      <c r="AE13" s="5">
        <f t="shared" si="12"/>
        <v>0.25439660521029095</v>
      </c>
      <c r="AF13" s="5">
        <f t="shared" si="13"/>
        <v>0.29261534676279144</v>
      </c>
      <c r="AG13" s="5">
        <f t="shared" si="14"/>
        <v>1.0272288162959657</v>
      </c>
      <c r="AH13" s="5">
        <f t="shared" si="15"/>
        <v>-0.98128919452322216</v>
      </c>
      <c r="AI13" s="8">
        <f t="shared" si="16"/>
        <v>1.8598924054304353</v>
      </c>
    </row>
    <row r="14" spans="1:35" x14ac:dyDescent="0.3">
      <c r="A14" s="2" t="s">
        <v>9</v>
      </c>
      <c r="B14" s="6">
        <v>10</v>
      </c>
      <c r="C14" s="6">
        <v>410</v>
      </c>
      <c r="D14" s="6">
        <v>421</v>
      </c>
      <c r="E14" s="6">
        <v>411</v>
      </c>
      <c r="F14" s="6">
        <v>416</v>
      </c>
      <c r="G14" s="6">
        <v>410</v>
      </c>
      <c r="H14" s="6">
        <v>414</v>
      </c>
      <c r="I14" s="6">
        <v>415</v>
      </c>
      <c r="J14" s="6">
        <v>425</v>
      </c>
      <c r="K14" s="6">
        <v>413</v>
      </c>
      <c r="L14" s="7">
        <f>SUM($B14:B14)</f>
        <v>10</v>
      </c>
      <c r="M14" s="7">
        <f>SUM($B14:C14)</f>
        <v>420</v>
      </c>
      <c r="N14" s="7">
        <f>SUM($B14:D14)</f>
        <v>841</v>
      </c>
      <c r="O14" s="7">
        <f>SUM($B14:E14)</f>
        <v>1252</v>
      </c>
      <c r="P14" s="7">
        <f>SUM($B14:F14)</f>
        <v>1668</v>
      </c>
      <c r="Q14" s="7">
        <f>SUM($B14:G14)</f>
        <v>2078</v>
      </c>
      <c r="R14" s="7">
        <f>SUM($B14:H14)</f>
        <v>2492</v>
      </c>
      <c r="S14" s="7">
        <f>SUM($B14:I14)</f>
        <v>2907</v>
      </c>
      <c r="T14" s="7">
        <f>SUM($B14:J14)</f>
        <v>3332</v>
      </c>
      <c r="U14" s="7">
        <f>SUM($B14:K14)</f>
        <v>3745</v>
      </c>
      <c r="V14" s="5">
        <f t="shared" si="3"/>
        <v>3.4019706519722463E-2</v>
      </c>
      <c r="W14" s="5">
        <f t="shared" si="4"/>
        <v>-3.2183669252454986E-2</v>
      </c>
      <c r="X14" s="5">
        <f t="shared" si="5"/>
        <v>0.30151134457776363</v>
      </c>
      <c r="Y14" s="5">
        <f t="shared" si="6"/>
        <v>-0.84274982807905263</v>
      </c>
      <c r="Z14" s="5">
        <f t="shared" si="7"/>
        <v>0.41318433837920315</v>
      </c>
      <c r="AA14" s="5">
        <f t="shared" si="8"/>
        <v>-0.13478401842460966</v>
      </c>
      <c r="AB14" s="5">
        <f t="shared" si="9"/>
        <v>-0.91057232349197736</v>
      </c>
      <c r="AC14" s="5">
        <f t="shared" si="10"/>
        <v>-1.7797203931241983</v>
      </c>
      <c r="AD14" s="5">
        <f t="shared" si="11"/>
        <v>0.45779940326602092</v>
      </c>
      <c r="AE14" s="5">
        <f t="shared" si="12"/>
        <v>-0.27705504884773141</v>
      </c>
      <c r="AF14" s="5">
        <f t="shared" si="13"/>
        <v>-0.13485061155850536</v>
      </c>
      <c r="AG14" s="5">
        <f t="shared" si="14"/>
        <v>-0.21072400117912796</v>
      </c>
      <c r="AH14" s="5">
        <f t="shared" si="15"/>
        <v>-0.6609604949290887</v>
      </c>
      <c r="AI14" s="8">
        <f t="shared" si="16"/>
        <v>0.45779940326602092</v>
      </c>
    </row>
    <row r="15" spans="1:35" x14ac:dyDescent="0.3">
      <c r="A15" s="2" t="s">
        <v>20</v>
      </c>
      <c r="B15" s="6">
        <v>10</v>
      </c>
      <c r="C15" s="6">
        <v>405</v>
      </c>
      <c r="D15" s="6">
        <v>439</v>
      </c>
      <c r="E15" s="6">
        <v>419</v>
      </c>
      <c r="F15" s="6">
        <v>421</v>
      </c>
      <c r="G15" s="6">
        <v>417</v>
      </c>
      <c r="H15" s="6">
        <v>420</v>
      </c>
      <c r="I15" s="6">
        <v>416</v>
      </c>
      <c r="J15" s="6">
        <v>416</v>
      </c>
      <c r="K15" s="6">
        <v>423</v>
      </c>
      <c r="L15" s="7">
        <f>SUM($B15:B15)</f>
        <v>10</v>
      </c>
      <c r="M15" s="7">
        <f>SUM($B15:C15)</f>
        <v>415</v>
      </c>
      <c r="N15" s="7">
        <f>SUM($B15:D15)</f>
        <v>854</v>
      </c>
      <c r="O15" s="7">
        <f>SUM($B15:E15)</f>
        <v>1273</v>
      </c>
      <c r="P15" s="7">
        <f>SUM($B15:F15)</f>
        <v>1694</v>
      </c>
      <c r="Q15" s="7">
        <f>SUM($B15:G15)</f>
        <v>2111</v>
      </c>
      <c r="R15" s="7">
        <f>SUM($B15:H15)</f>
        <v>2531</v>
      </c>
      <c r="S15" s="7">
        <f>SUM($B15:I15)</f>
        <v>2947</v>
      </c>
      <c r="T15" s="7">
        <f>SUM($B15:J15)</f>
        <v>3363</v>
      </c>
      <c r="U15" s="7">
        <f>SUM($B15:K15)</f>
        <v>3786</v>
      </c>
      <c r="V15" s="5">
        <f t="shared" si="3"/>
        <v>0.96956163581206356</v>
      </c>
      <c r="W15" s="5">
        <f t="shared" si="4"/>
        <v>-1.3066569716497158</v>
      </c>
      <c r="X15" s="5">
        <f t="shared" si="5"/>
        <v>-0.90453403373329089</v>
      </c>
      <c r="Y15" s="5">
        <f t="shared" si="6"/>
        <v>-1.6854996561581053</v>
      </c>
      <c r="Z15" s="5">
        <f t="shared" si="7"/>
        <v>-1.1775753643807336</v>
      </c>
      <c r="AA15" s="5">
        <f t="shared" si="8"/>
        <v>-0.65806314877897132</v>
      </c>
      <c r="AB15" s="5">
        <f t="shared" si="9"/>
        <v>-1.1236849949475476</v>
      </c>
      <c r="AC15" s="5">
        <f t="shared" si="10"/>
        <v>-0.57292368819751394</v>
      </c>
      <c r="AD15" s="5">
        <f t="shared" si="11"/>
        <v>-0.59132422921860783</v>
      </c>
      <c r="AE15" s="5">
        <f t="shared" si="12"/>
        <v>-0.78341116125026933</v>
      </c>
      <c r="AF15" s="5">
        <f t="shared" si="13"/>
        <v>-0.73178225643226213</v>
      </c>
      <c r="AG15" s="5">
        <f t="shared" si="14"/>
        <v>-0.98644116936908421</v>
      </c>
      <c r="AH15" s="5">
        <f t="shared" si="15"/>
        <v>-0.58212395870806088</v>
      </c>
      <c r="AI15" s="8">
        <f t="shared" si="16"/>
        <v>0.96956163581206356</v>
      </c>
    </row>
    <row r="16" spans="1:35" x14ac:dyDescent="0.3">
      <c r="A16" s="2" t="s">
        <v>21</v>
      </c>
      <c r="B16" s="6">
        <v>10</v>
      </c>
      <c r="C16" s="6">
        <v>410</v>
      </c>
      <c r="D16" s="6">
        <v>446</v>
      </c>
      <c r="E16" s="6">
        <v>406</v>
      </c>
      <c r="F16" s="6">
        <v>420</v>
      </c>
      <c r="G16" s="6">
        <v>414</v>
      </c>
      <c r="H16" s="6">
        <v>421</v>
      </c>
      <c r="I16" s="6">
        <v>418</v>
      </c>
      <c r="J16" s="6">
        <v>416</v>
      </c>
      <c r="K16" s="6">
        <v>415</v>
      </c>
      <c r="L16" s="7">
        <f>SUM($B16:B16)</f>
        <v>10</v>
      </c>
      <c r="M16" s="7">
        <f>SUM($B16:C16)</f>
        <v>420</v>
      </c>
      <c r="N16" s="7">
        <f>SUM($B16:D16)</f>
        <v>866</v>
      </c>
      <c r="O16" s="7">
        <f>SUM($B16:E16)</f>
        <v>1272</v>
      </c>
      <c r="P16" s="7">
        <f>SUM($B16:F16)</f>
        <v>1692</v>
      </c>
      <c r="Q16" s="7">
        <f>SUM($B16:G16)</f>
        <v>2106</v>
      </c>
      <c r="R16" s="7">
        <f>SUM($B16:H16)</f>
        <v>2527</v>
      </c>
      <c r="S16" s="7">
        <f>SUM($B16:I16)</f>
        <v>2945</v>
      </c>
      <c r="T16" s="7">
        <f>SUM($B16:J16)</f>
        <v>3361</v>
      </c>
      <c r="U16" s="7">
        <f>SUM($B16:K16)</f>
        <v>3776</v>
      </c>
      <c r="V16" s="5">
        <f t="shared" si="3"/>
        <v>3.4019706519722463E-2</v>
      </c>
      <c r="W16" s="5">
        <f t="shared" si="4"/>
        <v>-1.8022854781375397</v>
      </c>
      <c r="X16" s="5">
        <f t="shared" si="5"/>
        <v>1.0552897060221726</v>
      </c>
      <c r="Y16" s="5">
        <f t="shared" si="6"/>
        <v>-1.5169496905422946</v>
      </c>
      <c r="Z16" s="5">
        <f t="shared" si="7"/>
        <v>-0.49582120605504637</v>
      </c>
      <c r="AA16" s="5">
        <f t="shared" si="8"/>
        <v>-0.74527633717136499</v>
      </c>
      <c r="AB16" s="5">
        <f t="shared" si="9"/>
        <v>-1.549910337858688</v>
      </c>
      <c r="AC16" s="5">
        <f t="shared" si="10"/>
        <v>-0.57292368819751394</v>
      </c>
      <c r="AD16" s="5">
        <f t="shared" si="11"/>
        <v>0.24797467676909515</v>
      </c>
      <c r="AE16" s="5">
        <f t="shared" si="12"/>
        <v>-0.59398696096127301</v>
      </c>
      <c r="AF16" s="5">
        <f t="shared" si="13"/>
        <v>-0.55748143903448477</v>
      </c>
      <c r="AG16" s="5">
        <f t="shared" si="14"/>
        <v>-0.93033596036169985</v>
      </c>
      <c r="AH16" s="5">
        <f t="shared" si="15"/>
        <v>-0.16247450571420941</v>
      </c>
      <c r="AI16" s="8">
        <f t="shared" si="16"/>
        <v>1.0552897060221726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Iserbyt Eli</v>
      </c>
      <c r="B19" s="7">
        <f t="shared" ref="B19:U19" si="17">B6-MIN(B$6:B$10)</f>
        <v>0</v>
      </c>
      <c r="C19" s="7">
        <f t="shared" si="17"/>
        <v>0</v>
      </c>
      <c r="D19" s="7">
        <f t="shared" si="17"/>
        <v>13</v>
      </c>
      <c r="E19" s="7">
        <f t="shared" si="17"/>
        <v>11</v>
      </c>
      <c r="F19" s="7">
        <f t="shared" si="17"/>
        <v>1</v>
      </c>
      <c r="G19" s="7">
        <f t="shared" si="17"/>
        <v>9</v>
      </c>
      <c r="H19" s="7">
        <f t="shared" si="17"/>
        <v>1</v>
      </c>
      <c r="I19" s="7">
        <f t="shared" si="17"/>
        <v>0</v>
      </c>
      <c r="J19" s="7">
        <f t="shared" si="17"/>
        <v>0</v>
      </c>
      <c r="K19" s="7">
        <f t="shared" si="17"/>
        <v>0</v>
      </c>
      <c r="L19" s="7">
        <f t="shared" si="17"/>
        <v>0</v>
      </c>
      <c r="M19" s="7">
        <f t="shared" si="17"/>
        <v>0</v>
      </c>
      <c r="N19" s="7">
        <f t="shared" si="17"/>
        <v>9</v>
      </c>
      <c r="O19" s="7">
        <f t="shared" si="17"/>
        <v>20</v>
      </c>
      <c r="P19" s="7">
        <f t="shared" si="17"/>
        <v>21</v>
      </c>
      <c r="Q19" s="7">
        <f t="shared" si="17"/>
        <v>30</v>
      </c>
      <c r="R19" s="7">
        <f t="shared" si="17"/>
        <v>1</v>
      </c>
      <c r="S19" s="7">
        <f t="shared" si="17"/>
        <v>1</v>
      </c>
      <c r="T19" s="7">
        <f t="shared" si="17"/>
        <v>0</v>
      </c>
      <c r="U19" s="7">
        <f t="shared" si="17"/>
        <v>0</v>
      </c>
    </row>
    <row r="20" spans="1:21" x14ac:dyDescent="0.3">
      <c r="A20" s="2" t="str">
        <f t="shared" ref="A20:A29" si="18">A7</f>
        <v>van der Haar Lars</v>
      </c>
      <c r="B20" s="7">
        <f t="shared" ref="B20:J20" si="19">B7-MIN(B$6:B$10)</f>
        <v>0</v>
      </c>
      <c r="C20" s="7">
        <f t="shared" si="19"/>
        <v>8</v>
      </c>
      <c r="D20" s="7">
        <f t="shared" si="19"/>
        <v>5</v>
      </c>
      <c r="E20" s="7">
        <f t="shared" si="19"/>
        <v>11</v>
      </c>
      <c r="F20" s="7">
        <f t="shared" si="19"/>
        <v>1</v>
      </c>
      <c r="G20" s="7">
        <f t="shared" si="19"/>
        <v>10</v>
      </c>
      <c r="H20" s="7">
        <f t="shared" si="19"/>
        <v>0</v>
      </c>
      <c r="I20" s="7">
        <f t="shared" si="19"/>
        <v>0</v>
      </c>
      <c r="J20" s="7">
        <f t="shared" si="19"/>
        <v>6</v>
      </c>
      <c r="K20" s="7">
        <f t="shared" ref="K20:K29" si="20">K7-MIN(K$6:K$10)</f>
        <v>0</v>
      </c>
      <c r="L20" s="7">
        <f t="shared" ref="L20:U20" si="21">L7-MIN(L$6:L$10)</f>
        <v>0</v>
      </c>
      <c r="M20" s="7">
        <f t="shared" si="21"/>
        <v>8</v>
      </c>
      <c r="N20" s="7">
        <f t="shared" si="21"/>
        <v>9</v>
      </c>
      <c r="O20" s="7">
        <f t="shared" si="21"/>
        <v>20</v>
      </c>
      <c r="P20" s="7">
        <f t="shared" si="21"/>
        <v>21</v>
      </c>
      <c r="Q20" s="7">
        <f t="shared" si="21"/>
        <v>31</v>
      </c>
      <c r="R20" s="7">
        <f t="shared" si="21"/>
        <v>1</v>
      </c>
      <c r="S20" s="7">
        <f t="shared" si="21"/>
        <v>1</v>
      </c>
      <c r="T20" s="7">
        <f t="shared" si="21"/>
        <v>6</v>
      </c>
      <c r="U20" s="7">
        <f t="shared" si="21"/>
        <v>6</v>
      </c>
    </row>
    <row r="21" spans="1:21" x14ac:dyDescent="0.3">
      <c r="A21" s="2" t="str">
        <f t="shared" si="18"/>
        <v>van Aert Wout</v>
      </c>
      <c r="B21" s="7">
        <f t="shared" ref="B21:J21" si="22">B8-MIN(B$6:B$10)</f>
        <v>0</v>
      </c>
      <c r="C21" s="7">
        <f t="shared" si="22"/>
        <v>7</v>
      </c>
      <c r="D21" s="7">
        <f t="shared" si="22"/>
        <v>6</v>
      </c>
      <c r="E21" s="7">
        <f t="shared" si="22"/>
        <v>11</v>
      </c>
      <c r="F21" s="7">
        <f t="shared" si="22"/>
        <v>1</v>
      </c>
      <c r="G21" s="7">
        <f t="shared" si="22"/>
        <v>9</v>
      </c>
      <c r="H21" s="7">
        <f t="shared" si="22"/>
        <v>0</v>
      </c>
      <c r="I21" s="7">
        <f t="shared" si="22"/>
        <v>0</v>
      </c>
      <c r="J21" s="7">
        <f t="shared" si="22"/>
        <v>6</v>
      </c>
      <c r="K21" s="7">
        <f t="shared" si="20"/>
        <v>20</v>
      </c>
      <c r="L21" s="7">
        <f t="shared" ref="L21:U21" si="23">L8-MIN(L$6:L$10)</f>
        <v>0</v>
      </c>
      <c r="M21" s="7">
        <f t="shared" si="23"/>
        <v>7</v>
      </c>
      <c r="N21" s="7">
        <f t="shared" si="23"/>
        <v>9</v>
      </c>
      <c r="O21" s="7">
        <f t="shared" si="23"/>
        <v>20</v>
      </c>
      <c r="P21" s="7">
        <f t="shared" si="23"/>
        <v>21</v>
      </c>
      <c r="Q21" s="7">
        <f t="shared" si="23"/>
        <v>30</v>
      </c>
      <c r="R21" s="7">
        <f t="shared" si="23"/>
        <v>0</v>
      </c>
      <c r="S21" s="7">
        <f t="shared" si="23"/>
        <v>0</v>
      </c>
      <c r="T21" s="7">
        <f t="shared" si="23"/>
        <v>5</v>
      </c>
      <c r="U21" s="7">
        <f t="shared" si="23"/>
        <v>25</v>
      </c>
    </row>
    <row r="22" spans="1:21" x14ac:dyDescent="0.3">
      <c r="A22" s="2" t="str">
        <f t="shared" si="18"/>
        <v>Vanthourenhout Michael</v>
      </c>
      <c r="B22" s="7">
        <f t="shared" ref="B22:J22" si="24">B9-MIN(B$6:B$10)</f>
        <v>0</v>
      </c>
      <c r="C22" s="7">
        <f t="shared" si="24"/>
        <v>4</v>
      </c>
      <c r="D22" s="7">
        <f t="shared" si="24"/>
        <v>0</v>
      </c>
      <c r="E22" s="7">
        <f t="shared" si="24"/>
        <v>0</v>
      </c>
      <c r="F22" s="7">
        <f t="shared" si="24"/>
        <v>0</v>
      </c>
      <c r="G22" s="7">
        <f t="shared" si="24"/>
        <v>0</v>
      </c>
      <c r="H22" s="7">
        <f t="shared" si="24"/>
        <v>39</v>
      </c>
      <c r="I22" s="7">
        <f t="shared" si="24"/>
        <v>4</v>
      </c>
      <c r="J22" s="7">
        <f t="shared" si="24"/>
        <v>12</v>
      </c>
      <c r="K22" s="7">
        <f t="shared" si="20"/>
        <v>17</v>
      </c>
      <c r="L22" s="7">
        <f t="shared" ref="L22:U22" si="25">L9-MIN(L$6:L$10)</f>
        <v>0</v>
      </c>
      <c r="M22" s="7">
        <f t="shared" si="25"/>
        <v>4</v>
      </c>
      <c r="N22" s="7">
        <f t="shared" si="25"/>
        <v>0</v>
      </c>
      <c r="O22" s="7">
        <f t="shared" si="25"/>
        <v>0</v>
      </c>
      <c r="P22" s="7">
        <f t="shared" si="25"/>
        <v>0</v>
      </c>
      <c r="Q22" s="7">
        <f t="shared" si="25"/>
        <v>0</v>
      </c>
      <c r="R22" s="7">
        <f t="shared" si="25"/>
        <v>9</v>
      </c>
      <c r="S22" s="7">
        <f t="shared" si="25"/>
        <v>13</v>
      </c>
      <c r="T22" s="7">
        <f t="shared" si="25"/>
        <v>24</v>
      </c>
      <c r="U22" s="7">
        <f t="shared" si="25"/>
        <v>41</v>
      </c>
    </row>
    <row r="23" spans="1:21" x14ac:dyDescent="0.3">
      <c r="A23" s="2" t="str">
        <f t="shared" si="18"/>
        <v>Hermans Quinten</v>
      </c>
      <c r="B23" s="7">
        <f t="shared" ref="B23:J23" si="26">B10-MIN(B$6:B$10)</f>
        <v>0</v>
      </c>
      <c r="C23" s="7">
        <f t="shared" si="26"/>
        <v>19</v>
      </c>
      <c r="D23" s="7">
        <f t="shared" si="26"/>
        <v>3</v>
      </c>
      <c r="E23" s="7">
        <f t="shared" si="26"/>
        <v>8</v>
      </c>
      <c r="F23" s="7">
        <f t="shared" si="26"/>
        <v>9</v>
      </c>
      <c r="G23" s="7">
        <f t="shared" si="26"/>
        <v>1</v>
      </c>
      <c r="H23" s="7">
        <f t="shared" si="26"/>
        <v>12</v>
      </c>
      <c r="I23" s="7">
        <f t="shared" si="26"/>
        <v>4</v>
      </c>
      <c r="J23" s="7">
        <f t="shared" si="26"/>
        <v>17</v>
      </c>
      <c r="K23" s="7">
        <f t="shared" si="20"/>
        <v>13</v>
      </c>
      <c r="L23" s="7">
        <f t="shared" ref="L23:U23" si="27">L10-MIN(L$6:L$10)</f>
        <v>0</v>
      </c>
      <c r="M23" s="7">
        <f t="shared" si="27"/>
        <v>19</v>
      </c>
      <c r="N23" s="7">
        <f t="shared" si="27"/>
        <v>18</v>
      </c>
      <c r="O23" s="7">
        <f t="shared" si="27"/>
        <v>26</v>
      </c>
      <c r="P23" s="7">
        <f t="shared" si="27"/>
        <v>35</v>
      </c>
      <c r="Q23" s="7">
        <f t="shared" si="27"/>
        <v>36</v>
      </c>
      <c r="R23" s="7">
        <f t="shared" si="27"/>
        <v>18</v>
      </c>
      <c r="S23" s="7">
        <f t="shared" si="27"/>
        <v>22</v>
      </c>
      <c r="T23" s="7">
        <f t="shared" si="27"/>
        <v>38</v>
      </c>
      <c r="U23" s="7">
        <f t="shared" si="27"/>
        <v>51</v>
      </c>
    </row>
    <row r="24" spans="1:21" x14ac:dyDescent="0.3">
      <c r="A24" s="2" t="str">
        <f t="shared" si="18"/>
        <v>Ryan Kamp</v>
      </c>
      <c r="B24" s="7">
        <f t="shared" ref="B24:J29" si="28">B11-MIN(B$6:B$10)</f>
        <v>0</v>
      </c>
      <c r="C24" s="7">
        <f t="shared" si="28"/>
        <v>5</v>
      </c>
      <c r="D24" s="7">
        <f t="shared" si="28"/>
        <v>8</v>
      </c>
      <c r="E24" s="7">
        <f t="shared" si="28"/>
        <v>20</v>
      </c>
      <c r="F24" s="7">
        <f t="shared" si="28"/>
        <v>5</v>
      </c>
      <c r="G24" s="7">
        <f t="shared" si="28"/>
        <v>1</v>
      </c>
      <c r="H24" s="7">
        <f t="shared" si="28"/>
        <v>11</v>
      </c>
      <c r="I24" s="7">
        <f t="shared" si="28"/>
        <v>5</v>
      </c>
      <c r="J24" s="7">
        <f t="shared" si="28"/>
        <v>17</v>
      </c>
      <c r="K24" s="7">
        <f t="shared" si="20"/>
        <v>14</v>
      </c>
      <c r="L24" s="7">
        <f t="shared" ref="L24:T29" si="29">L11-MIN(L$6:L$10)</f>
        <v>0</v>
      </c>
      <c r="M24" s="7">
        <f t="shared" si="29"/>
        <v>5</v>
      </c>
      <c r="N24" s="7">
        <f t="shared" si="29"/>
        <v>9</v>
      </c>
      <c r="O24" s="7">
        <f t="shared" si="29"/>
        <v>29</v>
      </c>
      <c r="P24" s="7">
        <f t="shared" si="29"/>
        <v>34</v>
      </c>
      <c r="Q24" s="7">
        <f t="shared" si="29"/>
        <v>35</v>
      </c>
      <c r="R24" s="7">
        <f t="shared" si="29"/>
        <v>16</v>
      </c>
      <c r="S24" s="7">
        <f t="shared" si="29"/>
        <v>21</v>
      </c>
      <c r="T24" s="7">
        <f t="shared" si="29"/>
        <v>37</v>
      </c>
      <c r="U24" s="7">
        <f t="shared" ref="U24" si="30">U11-MIN(U$6:U$10)</f>
        <v>51</v>
      </c>
    </row>
    <row r="25" spans="1:21" x14ac:dyDescent="0.3">
      <c r="A25" s="2" t="str">
        <f t="shared" si="18"/>
        <v>van Kessel Corne</v>
      </c>
      <c r="B25" s="7">
        <f t="shared" si="28"/>
        <v>0</v>
      </c>
      <c r="C25" s="7">
        <f t="shared" si="28"/>
        <v>4</v>
      </c>
      <c r="D25" s="7">
        <f t="shared" si="28"/>
        <v>4</v>
      </c>
      <c r="E25" s="7">
        <f t="shared" si="28"/>
        <v>15</v>
      </c>
      <c r="F25" s="7">
        <f t="shared" si="28"/>
        <v>1</v>
      </c>
      <c r="G25" s="7">
        <f t="shared" si="28"/>
        <v>10</v>
      </c>
      <c r="H25" s="7">
        <f t="shared" si="28"/>
        <v>15</v>
      </c>
      <c r="I25" s="7">
        <f t="shared" si="28"/>
        <v>5</v>
      </c>
      <c r="J25" s="7">
        <f t="shared" si="28"/>
        <v>17</v>
      </c>
      <c r="K25" s="7">
        <f t="shared" si="20"/>
        <v>18</v>
      </c>
      <c r="L25" s="7">
        <f t="shared" si="29"/>
        <v>0</v>
      </c>
      <c r="M25" s="7">
        <f t="shared" si="29"/>
        <v>4</v>
      </c>
      <c r="N25" s="7">
        <f t="shared" si="29"/>
        <v>4</v>
      </c>
      <c r="O25" s="7">
        <f t="shared" si="29"/>
        <v>19</v>
      </c>
      <c r="P25" s="7">
        <f t="shared" si="29"/>
        <v>20</v>
      </c>
      <c r="Q25" s="7">
        <f t="shared" si="29"/>
        <v>30</v>
      </c>
      <c r="R25" s="7">
        <f t="shared" si="29"/>
        <v>15</v>
      </c>
      <c r="S25" s="7">
        <f t="shared" si="29"/>
        <v>20</v>
      </c>
      <c r="T25" s="7">
        <f t="shared" si="29"/>
        <v>36</v>
      </c>
      <c r="U25" s="7">
        <f t="shared" ref="U25" si="31">U12-MIN(U$6:U$10)</f>
        <v>54</v>
      </c>
    </row>
    <row r="26" spans="1:21" x14ac:dyDescent="0.3">
      <c r="A26" s="2" t="str">
        <f t="shared" si="18"/>
        <v>Aerts Toon</v>
      </c>
      <c r="B26" s="7">
        <f t="shared" si="28"/>
        <v>0</v>
      </c>
      <c r="C26" s="7">
        <f t="shared" si="28"/>
        <v>0</v>
      </c>
      <c r="D26" s="7">
        <f t="shared" si="28"/>
        <v>33</v>
      </c>
      <c r="E26" s="7">
        <f t="shared" si="28"/>
        <v>-1</v>
      </c>
      <c r="F26" s="7">
        <f t="shared" si="28"/>
        <v>6</v>
      </c>
      <c r="G26" s="7">
        <f t="shared" si="28"/>
        <v>1</v>
      </c>
      <c r="H26" s="7">
        <f t="shared" si="28"/>
        <v>12</v>
      </c>
      <c r="I26" s="7">
        <f t="shared" si="28"/>
        <v>-5</v>
      </c>
      <c r="J26" s="7">
        <f t="shared" si="28"/>
        <v>13</v>
      </c>
      <c r="K26" s="7">
        <f t="shared" si="20"/>
        <v>34</v>
      </c>
      <c r="L26" s="7">
        <f t="shared" si="29"/>
        <v>0</v>
      </c>
      <c r="M26" s="7">
        <f t="shared" si="29"/>
        <v>0</v>
      </c>
      <c r="N26" s="7">
        <f t="shared" si="29"/>
        <v>29</v>
      </c>
      <c r="O26" s="7">
        <f t="shared" si="29"/>
        <v>28</v>
      </c>
      <c r="P26" s="7">
        <f t="shared" si="29"/>
        <v>34</v>
      </c>
      <c r="Q26" s="7">
        <f t="shared" si="29"/>
        <v>35</v>
      </c>
      <c r="R26" s="7">
        <f t="shared" si="29"/>
        <v>17</v>
      </c>
      <c r="S26" s="7">
        <f t="shared" si="29"/>
        <v>12</v>
      </c>
      <c r="T26" s="7">
        <f t="shared" si="29"/>
        <v>24</v>
      </c>
      <c r="U26" s="7">
        <f t="shared" ref="U26" si="32">U13-MIN(U$6:U$10)</f>
        <v>58</v>
      </c>
    </row>
    <row r="27" spans="1:21" x14ac:dyDescent="0.3">
      <c r="A27" s="2" t="str">
        <f t="shared" si="18"/>
        <v>Sweeck Laurens</v>
      </c>
      <c r="B27" s="7">
        <f t="shared" si="28"/>
        <v>0</v>
      </c>
      <c r="C27" s="7">
        <f t="shared" si="28"/>
        <v>5</v>
      </c>
      <c r="D27" s="7">
        <f t="shared" si="28"/>
        <v>15</v>
      </c>
      <c r="E27" s="7">
        <f t="shared" si="28"/>
        <v>7</v>
      </c>
      <c r="F27" s="7">
        <f t="shared" si="28"/>
        <v>11</v>
      </c>
      <c r="G27" s="7">
        <f t="shared" si="28"/>
        <v>4</v>
      </c>
      <c r="H27" s="7">
        <f t="shared" si="28"/>
        <v>15</v>
      </c>
      <c r="I27" s="7">
        <f t="shared" si="28"/>
        <v>8</v>
      </c>
      <c r="J27" s="7">
        <f t="shared" si="28"/>
        <v>27</v>
      </c>
      <c r="K27" s="7">
        <f t="shared" si="20"/>
        <v>10</v>
      </c>
      <c r="L27" s="7">
        <f t="shared" si="29"/>
        <v>0</v>
      </c>
      <c r="M27" s="7">
        <f t="shared" si="29"/>
        <v>5</v>
      </c>
      <c r="N27" s="7">
        <f t="shared" si="29"/>
        <v>16</v>
      </c>
      <c r="O27" s="7">
        <f t="shared" si="29"/>
        <v>23</v>
      </c>
      <c r="P27" s="7">
        <f t="shared" si="29"/>
        <v>34</v>
      </c>
      <c r="Q27" s="7">
        <f t="shared" si="29"/>
        <v>38</v>
      </c>
      <c r="R27" s="7">
        <f t="shared" si="29"/>
        <v>23</v>
      </c>
      <c r="S27" s="7">
        <f t="shared" si="29"/>
        <v>31</v>
      </c>
      <c r="T27" s="7">
        <f t="shared" si="29"/>
        <v>57</v>
      </c>
      <c r="U27" s="7">
        <f t="shared" ref="U27" si="33">U14-MIN(U$6:U$10)</f>
        <v>67</v>
      </c>
    </row>
    <row r="28" spans="1:21" x14ac:dyDescent="0.3">
      <c r="A28" s="2" t="str">
        <f t="shared" si="18"/>
        <v>Aerts Thijs</v>
      </c>
      <c r="B28" s="7">
        <f t="shared" si="28"/>
        <v>0</v>
      </c>
      <c r="C28" s="7">
        <f t="shared" si="28"/>
        <v>0</v>
      </c>
      <c r="D28" s="7">
        <f t="shared" si="28"/>
        <v>33</v>
      </c>
      <c r="E28" s="7">
        <f t="shared" si="28"/>
        <v>15</v>
      </c>
      <c r="F28" s="7">
        <f t="shared" si="28"/>
        <v>16</v>
      </c>
      <c r="G28" s="7">
        <f t="shared" si="28"/>
        <v>11</v>
      </c>
      <c r="H28" s="7">
        <f t="shared" si="28"/>
        <v>21</v>
      </c>
      <c r="I28" s="7">
        <f t="shared" si="28"/>
        <v>9</v>
      </c>
      <c r="J28" s="7">
        <f t="shared" si="28"/>
        <v>18</v>
      </c>
      <c r="K28" s="7">
        <f t="shared" si="20"/>
        <v>20</v>
      </c>
      <c r="L28" s="7">
        <f t="shared" si="29"/>
        <v>0</v>
      </c>
      <c r="M28" s="7">
        <f t="shared" si="29"/>
        <v>0</v>
      </c>
      <c r="N28" s="7">
        <f t="shared" si="29"/>
        <v>29</v>
      </c>
      <c r="O28" s="7">
        <f t="shared" si="29"/>
        <v>44</v>
      </c>
      <c r="P28" s="7">
        <f t="shared" si="29"/>
        <v>60</v>
      </c>
      <c r="Q28" s="7">
        <f t="shared" si="29"/>
        <v>71</v>
      </c>
      <c r="R28" s="7">
        <f t="shared" si="29"/>
        <v>62</v>
      </c>
      <c r="S28" s="7">
        <f t="shared" si="29"/>
        <v>71</v>
      </c>
      <c r="T28" s="7">
        <f t="shared" si="29"/>
        <v>88</v>
      </c>
      <c r="U28" s="7">
        <f t="shared" ref="U28" si="34">U15-MIN(U$6:U$10)</f>
        <v>108</v>
      </c>
    </row>
    <row r="29" spans="1:21" x14ac:dyDescent="0.3">
      <c r="A29" s="2" t="str">
        <f t="shared" si="18"/>
        <v>Soete Daan</v>
      </c>
      <c r="B29" s="7">
        <f t="shared" si="28"/>
        <v>0</v>
      </c>
      <c r="C29" s="7">
        <f t="shared" si="28"/>
        <v>5</v>
      </c>
      <c r="D29" s="7">
        <f t="shared" si="28"/>
        <v>40</v>
      </c>
      <c r="E29" s="7">
        <f t="shared" si="28"/>
        <v>2</v>
      </c>
      <c r="F29" s="7">
        <f t="shared" si="28"/>
        <v>15</v>
      </c>
      <c r="G29" s="7">
        <f t="shared" si="28"/>
        <v>8</v>
      </c>
      <c r="H29" s="7">
        <f t="shared" si="28"/>
        <v>22</v>
      </c>
      <c r="I29" s="7">
        <f t="shared" si="28"/>
        <v>11</v>
      </c>
      <c r="J29" s="7">
        <f t="shared" si="28"/>
        <v>18</v>
      </c>
      <c r="K29" s="7">
        <f t="shared" si="20"/>
        <v>12</v>
      </c>
      <c r="L29" s="7">
        <f t="shared" si="29"/>
        <v>0</v>
      </c>
      <c r="M29" s="7">
        <f t="shared" si="29"/>
        <v>5</v>
      </c>
      <c r="N29" s="7">
        <f t="shared" si="29"/>
        <v>41</v>
      </c>
      <c r="O29" s="7">
        <f t="shared" si="29"/>
        <v>43</v>
      </c>
      <c r="P29" s="7">
        <f t="shared" si="29"/>
        <v>58</v>
      </c>
      <c r="Q29" s="7">
        <f t="shared" si="29"/>
        <v>66</v>
      </c>
      <c r="R29" s="7">
        <f t="shared" si="29"/>
        <v>58</v>
      </c>
      <c r="S29" s="7">
        <f t="shared" si="29"/>
        <v>69</v>
      </c>
      <c r="T29" s="7">
        <f t="shared" si="29"/>
        <v>86</v>
      </c>
      <c r="U29" s="7">
        <f t="shared" ref="U29" si="35">U16-MIN(U$6:U$10)</f>
        <v>98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803E-254F-47CE-A2AA-6B8BCA25BE79}">
  <dimension ref="A2:AI269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K2" si="0">AVERAGE(B$6:B$16)</f>
        <v>8</v>
      </c>
      <c r="C2" s="5">
        <f t="shared" si="0"/>
        <v>409.72727272727275</v>
      </c>
      <c r="D2" s="5">
        <f t="shared" si="0"/>
        <v>407.09090909090907</v>
      </c>
      <c r="E2" s="5">
        <f t="shared" si="0"/>
        <v>400.45454545454544</v>
      </c>
      <c r="F2" s="5">
        <f t="shared" si="0"/>
        <v>399.54545454545456</v>
      </c>
      <c r="G2" s="5">
        <f t="shared" si="0"/>
        <v>401.54545454545456</v>
      </c>
      <c r="H2" s="5">
        <f t="shared" si="0"/>
        <v>398.63636363636363</v>
      </c>
      <c r="I2" s="5">
        <f t="shared" si="0"/>
        <v>404.45454545454544</v>
      </c>
      <c r="J2" s="5">
        <f t="shared" si="0"/>
        <v>398.27272727272725</v>
      </c>
      <c r="K2" s="5">
        <f t="shared" si="0"/>
        <v>403.09090909090907</v>
      </c>
    </row>
    <row r="3" spans="1:35" x14ac:dyDescent="0.3">
      <c r="B3" s="5">
        <f>STDEV(B$6:B$16)</f>
        <v>0.7745966692414834</v>
      </c>
      <c r="C3" s="5">
        <f t="shared" ref="C3:K3" si="1">STDEV(C$6:C$16)</f>
        <v>7.9383991974567385</v>
      </c>
      <c r="D3" s="5">
        <f t="shared" si="1"/>
        <v>3.8066926709295945</v>
      </c>
      <c r="E3" s="5">
        <f t="shared" si="1"/>
        <v>6.8463659902701135</v>
      </c>
      <c r="F3" s="5">
        <f t="shared" si="1"/>
        <v>8.5365524231230072</v>
      </c>
      <c r="G3" s="5">
        <f t="shared" si="1"/>
        <v>5.3733348372055953</v>
      </c>
      <c r="H3" s="5">
        <f t="shared" si="1"/>
        <v>7.4063854513889193</v>
      </c>
      <c r="I3" s="5">
        <f t="shared" si="1"/>
        <v>16.60941682518466</v>
      </c>
      <c r="J3" s="5">
        <f t="shared" si="1"/>
        <v>6.9439312941720432</v>
      </c>
      <c r="K3" s="5">
        <f t="shared" si="1"/>
        <v>16.145925464057772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3</v>
      </c>
      <c r="B6" s="6">
        <v>8</v>
      </c>
      <c r="C6" s="6">
        <v>416</v>
      </c>
      <c r="D6" s="6">
        <v>402</v>
      </c>
      <c r="E6" s="6">
        <v>398</v>
      </c>
      <c r="F6" s="6">
        <v>396</v>
      </c>
      <c r="G6" s="6">
        <v>390</v>
      </c>
      <c r="H6" s="6">
        <v>394</v>
      </c>
      <c r="I6" s="6">
        <v>396</v>
      </c>
      <c r="J6" s="6">
        <v>384</v>
      </c>
      <c r="K6" s="6">
        <v>389</v>
      </c>
      <c r="L6" s="7">
        <f>SUM($B6:B6)</f>
        <v>8</v>
      </c>
      <c r="M6" s="7">
        <f>SUM($B6:C6)</f>
        <v>424</v>
      </c>
      <c r="N6" s="7">
        <f>SUM($B6:D6)</f>
        <v>826</v>
      </c>
      <c r="O6" s="7">
        <f>SUM($B6:E6)</f>
        <v>1224</v>
      </c>
      <c r="P6" s="7">
        <f>SUM($B6:F6)</f>
        <v>1620</v>
      </c>
      <c r="Q6" s="7">
        <f>SUM($B6:G6)</f>
        <v>2010</v>
      </c>
      <c r="R6" s="7">
        <f>SUM($B6:H6)</f>
        <v>2404</v>
      </c>
      <c r="S6" s="7">
        <f>SUM($B6:I6)</f>
        <v>2800</v>
      </c>
      <c r="T6" s="7">
        <f>SUM($B6:J6)</f>
        <v>3184</v>
      </c>
      <c r="U6" s="7">
        <f>SUM($B6:K6)</f>
        <v>3573</v>
      </c>
      <c r="V6" s="5">
        <f t="shared" ref="V6:AD6" si="2">(C$2-C6)/C$3</f>
        <v>-0.7901753384658301</v>
      </c>
      <c r="W6" s="5">
        <f t="shared" si="2"/>
        <v>1.3373575255461494</v>
      </c>
      <c r="X6" s="5">
        <f t="shared" si="2"/>
        <v>0.35851800181786636</v>
      </c>
      <c r="Y6" s="5">
        <f t="shared" si="2"/>
        <v>0.41532627807110611</v>
      </c>
      <c r="Z6" s="5">
        <f t="shared" si="2"/>
        <v>2.1486571924594187</v>
      </c>
      <c r="AA6" s="5">
        <f t="shared" si="2"/>
        <v>0.6259954557852736</v>
      </c>
      <c r="AB6" s="5">
        <f t="shared" si="2"/>
        <v>0.50902121028872693</v>
      </c>
      <c r="AC6" s="5">
        <f t="shared" si="2"/>
        <v>2.055424610077317</v>
      </c>
      <c r="AD6" s="5">
        <f t="shared" si="2"/>
        <v>0.87272229283336211</v>
      </c>
      <c r="AE6" s="5">
        <f>AVERAGE(V6:AD6)</f>
        <v>0.83698302537926561</v>
      </c>
      <c r="AF6" s="5">
        <f>AVERAGE(V6:Y6)</f>
        <v>0.33025661674232298</v>
      </c>
      <c r="AG6" s="5">
        <f>AVERAGE(Z6:AB6)</f>
        <v>1.0945579528444731</v>
      </c>
      <c r="AH6" s="5">
        <f>AVERAGE(AC6:AD6)</f>
        <v>1.4640734514553395</v>
      </c>
      <c r="AI6" s="8">
        <f>MAX(V6:AD6)</f>
        <v>2.1486571924594187</v>
      </c>
    </row>
    <row r="7" spans="1:35" x14ac:dyDescent="0.3">
      <c r="A7" t="s">
        <v>8</v>
      </c>
      <c r="B7" s="6">
        <v>8</v>
      </c>
      <c r="C7" s="6">
        <v>409</v>
      </c>
      <c r="D7" s="6">
        <v>406</v>
      </c>
      <c r="E7" s="6">
        <v>404</v>
      </c>
      <c r="F7" s="6">
        <v>389</v>
      </c>
      <c r="G7" s="6">
        <v>402</v>
      </c>
      <c r="H7" s="6">
        <v>387</v>
      </c>
      <c r="I7" s="6">
        <v>393</v>
      </c>
      <c r="J7" s="6">
        <v>394</v>
      </c>
      <c r="K7" s="6">
        <v>389</v>
      </c>
      <c r="L7" s="7">
        <f>SUM($B7:B7)</f>
        <v>8</v>
      </c>
      <c r="M7" s="7">
        <f>SUM($B7:C7)</f>
        <v>417</v>
      </c>
      <c r="N7" s="7">
        <f>SUM($B7:D7)</f>
        <v>823</v>
      </c>
      <c r="O7" s="7">
        <f>SUM($B7:E7)</f>
        <v>1227</v>
      </c>
      <c r="P7" s="7">
        <f>SUM($B7:F7)</f>
        <v>1616</v>
      </c>
      <c r="Q7" s="7">
        <f>SUM($B7:G7)</f>
        <v>2018</v>
      </c>
      <c r="R7" s="7">
        <f>SUM($B7:H7)</f>
        <v>2405</v>
      </c>
      <c r="S7" s="7">
        <f>SUM($B7:I7)</f>
        <v>2798</v>
      </c>
      <c r="T7" s="7">
        <f>SUM($B7:J7)</f>
        <v>3192</v>
      </c>
      <c r="U7" s="7">
        <f>SUM($B7:K7)</f>
        <v>3581</v>
      </c>
      <c r="V7" s="5">
        <f t="shared" ref="V7:V16" si="3">(C$2-C7)/C$3</f>
        <v>9.1614531996041179E-2</v>
      </c>
      <c r="W7" s="5">
        <f t="shared" ref="W7:W16" si="4">(D$2-D7)/D$3</f>
        <v>0.28657661261702672</v>
      </c>
      <c r="X7" s="5">
        <f t="shared" ref="X7:X16" si="5">(E$2-E7)/E$3</f>
        <v>-0.51785933595914579</v>
      </c>
      <c r="Y7" s="5">
        <f t="shared" ref="Y7:Y16" si="6">(F$2-F7)/F$3</f>
        <v>1.2353294424679018</v>
      </c>
      <c r="Z7" s="5">
        <f t="shared" ref="Z7:Z16" si="7">(G$2-G7)/G$3</f>
        <v>-8.4592802852730006E-2</v>
      </c>
      <c r="AA7" s="5">
        <f t="shared" ref="AA7:AA16" si="8">(H$2-H7)/H$3</f>
        <v>1.5711258498140221</v>
      </c>
      <c r="AB7" s="5">
        <f t="shared" ref="AB7:AB16" si="9">(I$2-I7)/I$3</f>
        <v>0.68964163974601744</v>
      </c>
      <c r="AC7" s="5">
        <f t="shared" ref="AC7:AC16" si="10">(J$2-J7)/J$3</f>
        <v>0.61531819537346233</v>
      </c>
      <c r="AD7" s="5">
        <f t="shared" ref="AD7:AD16" si="11">(K$2-K7)/K$3</f>
        <v>0.87272229283336211</v>
      </c>
      <c r="AE7" s="5">
        <f t="shared" ref="AE7:AE16" si="12">AVERAGE(V7:AD7)</f>
        <v>0.5288751584484398</v>
      </c>
      <c r="AF7" s="5">
        <f t="shared" ref="AF7:AF16" si="13">AVERAGE(V7:Y7)</f>
        <v>0.273915312780456</v>
      </c>
      <c r="AG7" s="5">
        <f t="shared" ref="AG7:AG16" si="14">AVERAGE(Z7:AB7)</f>
        <v>0.72539156223576973</v>
      </c>
      <c r="AH7" s="5">
        <f t="shared" ref="AH7:AH16" si="15">AVERAGE(AC7:AD7)</f>
        <v>0.74402024410341228</v>
      </c>
      <c r="AI7" s="8">
        <f t="shared" ref="AI7:AI16" si="16">MAX(V7:AD7)</f>
        <v>1.5711258498140221</v>
      </c>
    </row>
    <row r="8" spans="1:35" x14ac:dyDescent="0.3">
      <c r="A8" t="s">
        <v>9</v>
      </c>
      <c r="B8" s="6">
        <v>8</v>
      </c>
      <c r="C8" s="6">
        <v>411</v>
      </c>
      <c r="D8" s="6">
        <v>403</v>
      </c>
      <c r="E8" s="6">
        <v>389</v>
      </c>
      <c r="F8" s="6">
        <v>394</v>
      </c>
      <c r="G8" s="6">
        <v>401</v>
      </c>
      <c r="H8" s="6">
        <v>398</v>
      </c>
      <c r="I8" s="6">
        <v>400</v>
      </c>
      <c r="J8" s="6">
        <v>397</v>
      </c>
      <c r="K8" s="6">
        <v>385</v>
      </c>
      <c r="L8" s="7">
        <f>SUM($B8:B8)</f>
        <v>8</v>
      </c>
      <c r="M8" s="7">
        <f>SUM($B8:C8)</f>
        <v>419</v>
      </c>
      <c r="N8" s="7">
        <f>SUM($B8:D8)</f>
        <v>822</v>
      </c>
      <c r="O8" s="7">
        <f>SUM($B8:E8)</f>
        <v>1211</v>
      </c>
      <c r="P8" s="7">
        <f>SUM($B8:F8)</f>
        <v>1605</v>
      </c>
      <c r="Q8" s="7">
        <f>SUM($B8:G8)</f>
        <v>2006</v>
      </c>
      <c r="R8" s="7">
        <f>SUM($B8:H8)</f>
        <v>2404</v>
      </c>
      <c r="S8" s="7">
        <f>SUM($B8:I8)</f>
        <v>2804</v>
      </c>
      <c r="T8" s="7">
        <f>SUM($B8:J8)</f>
        <v>3201</v>
      </c>
      <c r="U8" s="7">
        <f>SUM($B8:K8)</f>
        <v>3586</v>
      </c>
      <c r="V8" s="5">
        <f t="shared" si="3"/>
        <v>-0.1603254309930649</v>
      </c>
      <c r="W8" s="5">
        <f t="shared" si="4"/>
        <v>1.0746622973138689</v>
      </c>
      <c r="X8" s="5">
        <f t="shared" si="5"/>
        <v>1.6730840084833847</v>
      </c>
      <c r="Y8" s="5">
        <f t="shared" si="6"/>
        <v>0.6496128964701906</v>
      </c>
      <c r="Z8" s="5">
        <f t="shared" si="7"/>
        <v>0.10151136342328236</v>
      </c>
      <c r="AA8" s="5">
        <f t="shared" si="8"/>
        <v>8.5920944911703018E-2</v>
      </c>
      <c r="AB8" s="5">
        <f t="shared" si="9"/>
        <v>0.26819397101233955</v>
      </c>
      <c r="AC8" s="5">
        <f t="shared" si="10"/>
        <v>0.18328627096230582</v>
      </c>
      <c r="AD8" s="5">
        <f t="shared" si="11"/>
        <v>1.1204628146699298</v>
      </c>
      <c r="AE8" s="5">
        <f t="shared" si="12"/>
        <v>0.55515657069488222</v>
      </c>
      <c r="AF8" s="5">
        <f t="shared" si="13"/>
        <v>0.80925844281859494</v>
      </c>
      <c r="AG8" s="5">
        <f t="shared" si="14"/>
        <v>0.15187542644910831</v>
      </c>
      <c r="AH8" s="5">
        <f t="shared" si="15"/>
        <v>0.65187454281611779</v>
      </c>
      <c r="AI8" s="8">
        <f t="shared" si="16"/>
        <v>1.6730840084833847</v>
      </c>
    </row>
    <row r="9" spans="1:35" x14ac:dyDescent="0.3">
      <c r="A9" t="s">
        <v>7</v>
      </c>
      <c r="B9" s="6">
        <v>8</v>
      </c>
      <c r="C9" s="6">
        <v>408</v>
      </c>
      <c r="D9" s="6">
        <v>407</v>
      </c>
      <c r="E9" s="6">
        <v>393</v>
      </c>
      <c r="F9" s="6">
        <v>390</v>
      </c>
      <c r="G9" s="6">
        <v>400</v>
      </c>
      <c r="H9" s="6">
        <v>398</v>
      </c>
      <c r="I9" s="6">
        <v>392</v>
      </c>
      <c r="J9" s="6">
        <v>393</v>
      </c>
      <c r="K9" s="6">
        <v>397</v>
      </c>
      <c r="L9" s="7">
        <f>SUM($B9:B9)</f>
        <v>8</v>
      </c>
      <c r="M9" s="7">
        <f>SUM($B9:C9)</f>
        <v>416</v>
      </c>
      <c r="N9" s="7">
        <f>SUM($B9:D9)</f>
        <v>823</v>
      </c>
      <c r="O9" s="7">
        <f>SUM($B9:E9)</f>
        <v>1216</v>
      </c>
      <c r="P9" s="7">
        <f>SUM($B9:F9)</f>
        <v>1606</v>
      </c>
      <c r="Q9" s="7">
        <f>SUM($B9:G9)</f>
        <v>2006</v>
      </c>
      <c r="R9" s="7">
        <f>SUM($B9:H9)</f>
        <v>2404</v>
      </c>
      <c r="S9" s="7">
        <f>SUM($B9:I9)</f>
        <v>2796</v>
      </c>
      <c r="T9" s="7">
        <f>SUM($B9:J9)</f>
        <v>3189</v>
      </c>
      <c r="U9" s="7">
        <f>SUM($B9:K9)</f>
        <v>3586</v>
      </c>
      <c r="V9" s="5">
        <f t="shared" si="3"/>
        <v>0.21758451349059421</v>
      </c>
      <c r="W9" s="5">
        <f t="shared" si="4"/>
        <v>2.3881384384746001E-2</v>
      </c>
      <c r="X9" s="5">
        <f t="shared" si="5"/>
        <v>1.0888324499653765</v>
      </c>
      <c r="Y9" s="5">
        <f t="shared" si="6"/>
        <v>1.1181861332683596</v>
      </c>
      <c r="Z9" s="5">
        <f t="shared" si="7"/>
        <v>0.28761552969929471</v>
      </c>
      <c r="AA9" s="5">
        <f t="shared" si="8"/>
        <v>8.5920944911703018E-2</v>
      </c>
      <c r="AB9" s="5">
        <f t="shared" si="9"/>
        <v>0.74984844956511421</v>
      </c>
      <c r="AC9" s="5">
        <f t="shared" si="10"/>
        <v>0.75932883684384778</v>
      </c>
      <c r="AD9" s="5">
        <f t="shared" si="11"/>
        <v>0.37724124916022661</v>
      </c>
      <c r="AE9" s="5">
        <f t="shared" si="12"/>
        <v>0.52315994347658468</v>
      </c>
      <c r="AF9" s="5">
        <f t="shared" si="13"/>
        <v>0.61212112027726906</v>
      </c>
      <c r="AG9" s="5">
        <f t="shared" si="14"/>
        <v>0.37446164139203725</v>
      </c>
      <c r="AH9" s="5">
        <f t="shared" si="15"/>
        <v>0.56828504300203719</v>
      </c>
      <c r="AI9" s="8">
        <f t="shared" si="16"/>
        <v>1.1181861332683596</v>
      </c>
    </row>
    <row r="10" spans="1:35" x14ac:dyDescent="0.3">
      <c r="A10" s="2" t="s">
        <v>10</v>
      </c>
      <c r="B10" s="6">
        <v>10</v>
      </c>
      <c r="C10" s="6">
        <v>412</v>
      </c>
      <c r="D10" s="6">
        <v>401</v>
      </c>
      <c r="E10" s="6">
        <v>395</v>
      </c>
      <c r="F10" s="6">
        <v>398</v>
      </c>
      <c r="G10" s="6">
        <v>398</v>
      </c>
      <c r="H10" s="6">
        <v>395</v>
      </c>
      <c r="I10" s="6">
        <v>395</v>
      </c>
      <c r="J10" s="6">
        <v>397</v>
      </c>
      <c r="K10" s="6">
        <v>394</v>
      </c>
      <c r="L10" s="7">
        <f>SUM($B10:B10)</f>
        <v>10</v>
      </c>
      <c r="M10" s="7">
        <f>SUM($B10:C10)</f>
        <v>422</v>
      </c>
      <c r="N10" s="7">
        <f>SUM($B10:D10)</f>
        <v>823</v>
      </c>
      <c r="O10" s="7">
        <f>SUM($B10:E10)</f>
        <v>1218</v>
      </c>
      <c r="P10" s="7">
        <f>SUM($B10:F10)</f>
        <v>1616</v>
      </c>
      <c r="Q10" s="7">
        <f>SUM($B10:G10)</f>
        <v>2014</v>
      </c>
      <c r="R10" s="7">
        <f>SUM($B10:H10)</f>
        <v>2409</v>
      </c>
      <c r="S10" s="7">
        <f>SUM($B10:I10)</f>
        <v>2804</v>
      </c>
      <c r="T10" s="7">
        <f>SUM($B10:J10)</f>
        <v>3201</v>
      </c>
      <c r="U10" s="7">
        <f>SUM($B10:K10)</f>
        <v>3595</v>
      </c>
      <c r="V10" s="5">
        <f t="shared" si="3"/>
        <v>-0.28629541248761792</v>
      </c>
      <c r="W10" s="5">
        <f t="shared" si="4"/>
        <v>1.6000527537784301</v>
      </c>
      <c r="X10" s="5">
        <f t="shared" si="5"/>
        <v>0.79670667070637247</v>
      </c>
      <c r="Y10" s="5">
        <f t="shared" si="6"/>
        <v>0.18103965967202165</v>
      </c>
      <c r="Z10" s="5">
        <f t="shared" si="7"/>
        <v>0.6598238622513195</v>
      </c>
      <c r="AA10" s="5">
        <f t="shared" si="8"/>
        <v>0.49097682806688098</v>
      </c>
      <c r="AB10" s="5">
        <f t="shared" si="9"/>
        <v>0.5692280201078237</v>
      </c>
      <c r="AC10" s="5">
        <f t="shared" si="10"/>
        <v>0.18328627096230582</v>
      </c>
      <c r="AD10" s="5">
        <f t="shared" si="11"/>
        <v>0.56304664053765241</v>
      </c>
      <c r="AE10" s="5">
        <f t="shared" si="12"/>
        <v>0.52865169928835432</v>
      </c>
      <c r="AF10" s="5">
        <f t="shared" si="13"/>
        <v>0.57287591791730164</v>
      </c>
      <c r="AG10" s="5">
        <f t="shared" si="14"/>
        <v>0.57334290347534134</v>
      </c>
      <c r="AH10" s="5">
        <f t="shared" si="15"/>
        <v>0.37316645574997909</v>
      </c>
      <c r="AI10" s="8">
        <f t="shared" si="16"/>
        <v>1.6000527537784301</v>
      </c>
    </row>
    <row r="11" spans="1:35" x14ac:dyDescent="0.3">
      <c r="A11" s="2" t="s">
        <v>6</v>
      </c>
      <c r="B11" s="6">
        <v>7</v>
      </c>
      <c r="C11" s="6">
        <v>388</v>
      </c>
      <c r="D11" s="6">
        <v>409</v>
      </c>
      <c r="E11" s="6">
        <v>399</v>
      </c>
      <c r="F11" s="6">
        <v>397</v>
      </c>
      <c r="G11" s="6">
        <v>406</v>
      </c>
      <c r="H11" s="6">
        <v>399</v>
      </c>
      <c r="I11" s="6">
        <v>395</v>
      </c>
      <c r="J11" s="6">
        <v>400</v>
      </c>
      <c r="K11" s="6">
        <v>400</v>
      </c>
      <c r="L11" s="7">
        <f>SUM($B11:B11)</f>
        <v>7</v>
      </c>
      <c r="M11" s="7">
        <f>SUM($B11:C11)</f>
        <v>395</v>
      </c>
      <c r="N11" s="7">
        <f>SUM($B11:D11)</f>
        <v>804</v>
      </c>
      <c r="O11" s="7">
        <f>SUM($B11:E11)</f>
        <v>1203</v>
      </c>
      <c r="P11" s="7">
        <f>SUM($B11:F11)</f>
        <v>1600</v>
      </c>
      <c r="Q11" s="7">
        <f>SUM($B11:G11)</f>
        <v>2006</v>
      </c>
      <c r="R11" s="7">
        <f>SUM($B11:H11)</f>
        <v>2405</v>
      </c>
      <c r="S11" s="7">
        <f>SUM($B11:I11)</f>
        <v>2800</v>
      </c>
      <c r="T11" s="7">
        <f>SUM($B11:J11)</f>
        <v>3200</v>
      </c>
      <c r="U11" s="7">
        <f>SUM($B11:K11)</f>
        <v>3600</v>
      </c>
      <c r="V11" s="5">
        <f t="shared" si="3"/>
        <v>2.7369841433816551</v>
      </c>
      <c r="W11" s="5">
        <f t="shared" si="4"/>
        <v>-0.50150907207981532</v>
      </c>
      <c r="X11" s="5">
        <f t="shared" si="5"/>
        <v>0.21245511218836433</v>
      </c>
      <c r="Y11" s="5">
        <f t="shared" si="6"/>
        <v>0.29818296887156387</v>
      </c>
      <c r="Z11" s="5">
        <f t="shared" si="7"/>
        <v>-0.82900946795677954</v>
      </c>
      <c r="AA11" s="5">
        <f t="shared" si="8"/>
        <v>-4.9097682806689628E-2</v>
      </c>
      <c r="AB11" s="5">
        <f t="shared" si="9"/>
        <v>0.5692280201078237</v>
      </c>
      <c r="AC11" s="5">
        <f t="shared" si="10"/>
        <v>-0.24874565344885063</v>
      </c>
      <c r="AD11" s="5">
        <f t="shared" si="11"/>
        <v>0.19143585778280076</v>
      </c>
      <c r="AE11" s="5">
        <f t="shared" si="12"/>
        <v>0.26443602511556358</v>
      </c>
      <c r="AF11" s="5">
        <f t="shared" si="13"/>
        <v>0.68652828809044197</v>
      </c>
      <c r="AG11" s="5">
        <f t="shared" si="14"/>
        <v>-0.10295971021854848</v>
      </c>
      <c r="AH11" s="5">
        <f t="shared" si="15"/>
        <v>-2.8654897833024939E-2</v>
      </c>
      <c r="AI11" s="8">
        <f t="shared" si="16"/>
        <v>2.7369841433816551</v>
      </c>
    </row>
    <row r="12" spans="1:35" x14ac:dyDescent="0.3">
      <c r="A12" s="2" t="s">
        <v>21</v>
      </c>
      <c r="B12" s="6">
        <v>8</v>
      </c>
      <c r="C12" s="6">
        <v>417</v>
      </c>
      <c r="D12" s="6">
        <v>407</v>
      </c>
      <c r="E12" s="6">
        <v>401</v>
      </c>
      <c r="F12" s="6">
        <v>400</v>
      </c>
      <c r="G12" s="6">
        <v>403</v>
      </c>
      <c r="H12" s="6">
        <v>395</v>
      </c>
      <c r="I12" s="6">
        <v>400</v>
      </c>
      <c r="J12" s="6">
        <v>397</v>
      </c>
      <c r="K12" s="6">
        <v>395</v>
      </c>
      <c r="L12" s="7">
        <f>SUM($B12:B12)</f>
        <v>8</v>
      </c>
      <c r="M12" s="7">
        <f>SUM($B12:C12)</f>
        <v>425</v>
      </c>
      <c r="N12" s="7">
        <f>SUM($B12:D12)</f>
        <v>832</v>
      </c>
      <c r="O12" s="7">
        <f>SUM($B12:E12)</f>
        <v>1233</v>
      </c>
      <c r="P12" s="7">
        <f>SUM($B12:F12)</f>
        <v>1633</v>
      </c>
      <c r="Q12" s="7">
        <f>SUM($B12:G12)</f>
        <v>2036</v>
      </c>
      <c r="R12" s="7">
        <f>SUM($B12:H12)</f>
        <v>2431</v>
      </c>
      <c r="S12" s="7">
        <f>SUM($B12:I12)</f>
        <v>2831</v>
      </c>
      <c r="T12" s="7">
        <f>SUM($B12:J12)</f>
        <v>3228</v>
      </c>
      <c r="U12" s="7">
        <f>SUM($B12:K12)</f>
        <v>3623</v>
      </c>
      <c r="V12" s="5">
        <f t="shared" si="3"/>
        <v>-0.91614531996038306</v>
      </c>
      <c r="W12" s="5">
        <f t="shared" si="4"/>
        <v>2.3881384384746001E-2</v>
      </c>
      <c r="X12" s="5">
        <f t="shared" si="5"/>
        <v>-7.9670667070639745E-2</v>
      </c>
      <c r="Y12" s="5">
        <f t="shared" si="6"/>
        <v>-5.3246958727062838E-2</v>
      </c>
      <c r="Z12" s="5">
        <f t="shared" si="7"/>
        <v>-0.27069696912874236</v>
      </c>
      <c r="AA12" s="5">
        <f t="shared" si="8"/>
        <v>0.49097682806688098</v>
      </c>
      <c r="AB12" s="5">
        <f t="shared" si="9"/>
        <v>0.26819397101233955</v>
      </c>
      <c r="AC12" s="5">
        <f t="shared" si="10"/>
        <v>0.18328627096230582</v>
      </c>
      <c r="AD12" s="5">
        <f t="shared" si="11"/>
        <v>0.50111151007851051</v>
      </c>
      <c r="AE12" s="5">
        <f t="shared" si="12"/>
        <v>1.6410005513106077E-2</v>
      </c>
      <c r="AF12" s="5">
        <f t="shared" si="13"/>
        <v>-0.25629539034333493</v>
      </c>
      <c r="AG12" s="5">
        <f t="shared" si="14"/>
        <v>0.16282460998349271</v>
      </c>
      <c r="AH12" s="5">
        <f t="shared" si="15"/>
        <v>0.34219889052040819</v>
      </c>
      <c r="AI12" s="8">
        <f t="shared" si="16"/>
        <v>0.50111151007851051</v>
      </c>
    </row>
    <row r="13" spans="1:35" x14ac:dyDescent="0.3">
      <c r="A13" s="2" t="s">
        <v>4</v>
      </c>
      <c r="B13" s="6">
        <v>7</v>
      </c>
      <c r="C13" s="6">
        <v>409</v>
      </c>
      <c r="D13" s="6">
        <v>410</v>
      </c>
      <c r="E13" s="6">
        <v>403</v>
      </c>
      <c r="F13" s="6">
        <v>404</v>
      </c>
      <c r="G13" s="6">
        <v>397</v>
      </c>
      <c r="H13" s="6">
        <v>396</v>
      </c>
      <c r="I13" s="6">
        <v>399</v>
      </c>
      <c r="J13" s="6">
        <v>401</v>
      </c>
      <c r="K13" s="6">
        <v>434</v>
      </c>
      <c r="L13" s="7">
        <f>SUM($B13:B13)</f>
        <v>7</v>
      </c>
      <c r="M13" s="7">
        <f>SUM($B13:C13)</f>
        <v>416</v>
      </c>
      <c r="N13" s="7">
        <f>SUM($B13:D13)</f>
        <v>826</v>
      </c>
      <c r="O13" s="7">
        <f>SUM($B13:E13)</f>
        <v>1229</v>
      </c>
      <c r="P13" s="7">
        <f>SUM($B13:F13)</f>
        <v>1633</v>
      </c>
      <c r="Q13" s="7">
        <f>SUM($B13:G13)</f>
        <v>2030</v>
      </c>
      <c r="R13" s="7">
        <f>SUM($B13:H13)</f>
        <v>2426</v>
      </c>
      <c r="S13" s="7">
        <f>SUM($B13:I13)</f>
        <v>2825</v>
      </c>
      <c r="T13" s="7">
        <f>SUM($B13:J13)</f>
        <v>3226</v>
      </c>
      <c r="U13" s="7">
        <f>SUM($B13:K13)</f>
        <v>3660</v>
      </c>
      <c r="V13" s="5">
        <f t="shared" si="3"/>
        <v>9.1614531996041179E-2</v>
      </c>
      <c r="W13" s="5">
        <f t="shared" si="4"/>
        <v>-0.76420430031209607</v>
      </c>
      <c r="X13" s="5">
        <f t="shared" si="5"/>
        <v>-0.37179644632964381</v>
      </c>
      <c r="Y13" s="5">
        <f t="shared" si="6"/>
        <v>-0.52182019552523184</v>
      </c>
      <c r="Z13" s="5">
        <f t="shared" si="7"/>
        <v>0.84592802852733184</v>
      </c>
      <c r="AA13" s="5">
        <f t="shared" si="8"/>
        <v>0.3559582003484883</v>
      </c>
      <c r="AB13" s="5">
        <f t="shared" si="9"/>
        <v>0.32840078083143637</v>
      </c>
      <c r="AC13" s="5">
        <f t="shared" si="10"/>
        <v>-0.39275629491923614</v>
      </c>
      <c r="AD13" s="5">
        <f t="shared" si="11"/>
        <v>-1.9143585778280252</v>
      </c>
      <c r="AE13" s="5">
        <f t="shared" si="12"/>
        <v>-0.26033714146788173</v>
      </c>
      <c r="AF13" s="5">
        <f t="shared" si="13"/>
        <v>-0.39155160254273269</v>
      </c>
      <c r="AG13" s="5">
        <f t="shared" si="14"/>
        <v>0.51009566990241884</v>
      </c>
      <c r="AH13" s="5">
        <f t="shared" si="15"/>
        <v>-1.1535574363736307</v>
      </c>
      <c r="AI13" s="8">
        <f t="shared" si="16"/>
        <v>0.84592802852733184</v>
      </c>
    </row>
    <row r="14" spans="1:35" x14ac:dyDescent="0.3">
      <c r="A14" s="2" t="s">
        <v>20</v>
      </c>
      <c r="B14" s="6">
        <v>8</v>
      </c>
      <c r="C14" s="6">
        <v>411</v>
      </c>
      <c r="D14" s="6">
        <v>412</v>
      </c>
      <c r="E14" s="6">
        <v>412</v>
      </c>
      <c r="F14" s="6">
        <v>405</v>
      </c>
      <c r="G14" s="6">
        <v>404</v>
      </c>
      <c r="H14" s="6">
        <v>412</v>
      </c>
      <c r="I14" s="6">
        <v>413</v>
      </c>
      <c r="J14" s="6">
        <v>409</v>
      </c>
      <c r="K14" s="6">
        <v>413</v>
      </c>
      <c r="L14" s="7">
        <f>SUM($B14:B14)</f>
        <v>8</v>
      </c>
      <c r="M14" s="7">
        <f>SUM($B14:C14)</f>
        <v>419</v>
      </c>
      <c r="N14" s="7">
        <f>SUM($B14:D14)</f>
        <v>831</v>
      </c>
      <c r="O14" s="7">
        <f>SUM($B14:E14)</f>
        <v>1243</v>
      </c>
      <c r="P14" s="7">
        <f>SUM($B14:F14)</f>
        <v>1648</v>
      </c>
      <c r="Q14" s="7">
        <f>SUM($B14:G14)</f>
        <v>2052</v>
      </c>
      <c r="R14" s="7">
        <f>SUM($B14:H14)</f>
        <v>2464</v>
      </c>
      <c r="S14" s="7">
        <f>SUM($B14:I14)</f>
        <v>2877</v>
      </c>
      <c r="T14" s="7">
        <f>SUM($B14:J14)</f>
        <v>3286</v>
      </c>
      <c r="U14" s="7">
        <f>SUM($B14:K14)</f>
        <v>3699</v>
      </c>
      <c r="V14" s="5">
        <f t="shared" si="3"/>
        <v>-0.1603254309930649</v>
      </c>
      <c r="W14" s="5">
        <f t="shared" si="4"/>
        <v>-1.2895947567766575</v>
      </c>
      <c r="X14" s="5">
        <f t="shared" si="5"/>
        <v>-1.6863624529951622</v>
      </c>
      <c r="Y14" s="5">
        <f t="shared" si="6"/>
        <v>-0.63896350472477403</v>
      </c>
      <c r="Z14" s="5">
        <f t="shared" si="7"/>
        <v>-0.45680113540475475</v>
      </c>
      <c r="AA14" s="5">
        <f t="shared" si="8"/>
        <v>-1.804339843145794</v>
      </c>
      <c r="AB14" s="5">
        <f t="shared" si="9"/>
        <v>-0.51449455663591936</v>
      </c>
      <c r="AC14" s="5">
        <f t="shared" si="10"/>
        <v>-1.5448414266823201</v>
      </c>
      <c r="AD14" s="5">
        <f t="shared" si="11"/>
        <v>-0.6137208381860445</v>
      </c>
      <c r="AE14" s="5">
        <f t="shared" si="12"/>
        <v>-0.9677159939493879</v>
      </c>
      <c r="AF14" s="5">
        <f t="shared" si="13"/>
        <v>-0.94381153637241455</v>
      </c>
      <c r="AG14" s="5">
        <f t="shared" si="14"/>
        <v>-0.92521184506215592</v>
      </c>
      <c r="AH14" s="5">
        <f t="shared" si="15"/>
        <v>-1.0792811324341822</v>
      </c>
      <c r="AI14" s="8">
        <f t="shared" si="16"/>
        <v>-0.1603254309930649</v>
      </c>
    </row>
    <row r="15" spans="1:35" x14ac:dyDescent="0.3">
      <c r="A15" s="2" t="s">
        <v>11</v>
      </c>
      <c r="B15" s="6">
        <v>8</v>
      </c>
      <c r="C15" s="6">
        <v>409</v>
      </c>
      <c r="D15" s="6">
        <v>409</v>
      </c>
      <c r="E15" s="6">
        <v>401</v>
      </c>
      <c r="F15" s="6">
        <v>402</v>
      </c>
      <c r="G15" s="6">
        <v>406</v>
      </c>
      <c r="H15" s="6">
        <v>399</v>
      </c>
      <c r="I15" s="6">
        <v>448</v>
      </c>
      <c r="J15" s="6">
        <v>401</v>
      </c>
      <c r="K15" s="6">
        <v>427</v>
      </c>
      <c r="L15" s="7">
        <f>SUM($B15:B15)</f>
        <v>8</v>
      </c>
      <c r="M15" s="7">
        <f>SUM($B15:C15)</f>
        <v>417</v>
      </c>
      <c r="N15" s="7">
        <f>SUM($B15:D15)</f>
        <v>826</v>
      </c>
      <c r="O15" s="7">
        <f>SUM($B15:E15)</f>
        <v>1227</v>
      </c>
      <c r="P15" s="7">
        <f>SUM($B15:F15)</f>
        <v>1629</v>
      </c>
      <c r="Q15" s="7">
        <f>SUM($B15:G15)</f>
        <v>2035</v>
      </c>
      <c r="R15" s="7">
        <f>SUM($B15:H15)</f>
        <v>2434</v>
      </c>
      <c r="S15" s="7">
        <f>SUM($B15:I15)</f>
        <v>2882</v>
      </c>
      <c r="T15" s="7">
        <f>SUM($B15:J15)</f>
        <v>3283</v>
      </c>
      <c r="U15" s="7">
        <f>SUM($B15:K15)</f>
        <v>3710</v>
      </c>
      <c r="V15" s="5">
        <f t="shared" si="3"/>
        <v>9.1614531996041179E-2</v>
      </c>
      <c r="W15" s="5">
        <f t="shared" si="4"/>
        <v>-0.50150907207981532</v>
      </c>
      <c r="X15" s="5">
        <f t="shared" si="5"/>
        <v>-7.9670667070639745E-2</v>
      </c>
      <c r="Y15" s="5">
        <f t="shared" si="6"/>
        <v>-0.2875335771261473</v>
      </c>
      <c r="Z15" s="5">
        <f t="shared" si="7"/>
        <v>-0.82900946795677954</v>
      </c>
      <c r="AA15" s="5">
        <f t="shared" si="8"/>
        <v>-4.9097682806689628E-2</v>
      </c>
      <c r="AB15" s="5">
        <f t="shared" si="9"/>
        <v>-2.6217329003043086</v>
      </c>
      <c r="AC15" s="5">
        <f t="shared" si="10"/>
        <v>-0.39275629491923614</v>
      </c>
      <c r="AD15" s="5">
        <f t="shared" si="11"/>
        <v>-1.4808126646140316</v>
      </c>
      <c r="AE15" s="5">
        <f t="shared" si="12"/>
        <v>-0.68338975498684518</v>
      </c>
      <c r="AF15" s="5">
        <f t="shared" si="13"/>
        <v>-0.19427469607014031</v>
      </c>
      <c r="AG15" s="5">
        <f t="shared" si="14"/>
        <v>-1.1666133503559259</v>
      </c>
      <c r="AH15" s="5">
        <f t="shared" si="15"/>
        <v>-0.93678447976663382</v>
      </c>
      <c r="AI15" s="8">
        <f t="shared" si="16"/>
        <v>9.1614531996041179E-2</v>
      </c>
    </row>
    <row r="16" spans="1:35" x14ac:dyDescent="0.3">
      <c r="A16" s="2" t="s">
        <v>17</v>
      </c>
      <c r="B16" s="6">
        <v>8</v>
      </c>
      <c r="C16" s="6">
        <v>417</v>
      </c>
      <c r="D16" s="6">
        <v>412</v>
      </c>
      <c r="E16" s="6">
        <v>410</v>
      </c>
      <c r="F16" s="6">
        <v>420</v>
      </c>
      <c r="G16" s="6">
        <v>410</v>
      </c>
      <c r="H16" s="6">
        <v>412</v>
      </c>
      <c r="I16" s="6">
        <v>418</v>
      </c>
      <c r="J16" s="6">
        <v>408</v>
      </c>
      <c r="K16" s="6">
        <v>411</v>
      </c>
      <c r="L16" s="7">
        <f>SUM($B16:B16)</f>
        <v>8</v>
      </c>
      <c r="M16" s="7">
        <f>SUM($B16:C16)</f>
        <v>425</v>
      </c>
      <c r="N16" s="7">
        <f>SUM($B16:D16)</f>
        <v>837</v>
      </c>
      <c r="O16" s="7">
        <f>SUM($B16:E16)</f>
        <v>1247</v>
      </c>
      <c r="P16" s="7">
        <f>SUM($B16:F16)</f>
        <v>1667</v>
      </c>
      <c r="Q16" s="7">
        <f>SUM($B16:G16)</f>
        <v>2077</v>
      </c>
      <c r="R16" s="7">
        <f>SUM($B16:H16)</f>
        <v>2489</v>
      </c>
      <c r="S16" s="7">
        <f>SUM($B16:I16)</f>
        <v>2907</v>
      </c>
      <c r="T16" s="7">
        <f>SUM($B16:J16)</f>
        <v>3315</v>
      </c>
      <c r="U16" s="7">
        <f>SUM($B16:K16)</f>
        <v>3726</v>
      </c>
      <c r="V16" s="5">
        <f t="shared" si="3"/>
        <v>-0.91614531996038306</v>
      </c>
      <c r="W16" s="5">
        <f t="shared" si="4"/>
        <v>-1.2895947567766575</v>
      </c>
      <c r="X16" s="5">
        <f t="shared" si="5"/>
        <v>-1.394236673736158</v>
      </c>
      <c r="Y16" s="5">
        <f t="shared" si="6"/>
        <v>-2.3961131427179079</v>
      </c>
      <c r="Z16" s="5">
        <f t="shared" si="7"/>
        <v>-1.573426133060829</v>
      </c>
      <c r="AA16" s="5">
        <f t="shared" si="8"/>
        <v>-1.804339843145794</v>
      </c>
      <c r="AB16" s="5">
        <f t="shared" si="9"/>
        <v>-0.81552860573140351</v>
      </c>
      <c r="AC16" s="5">
        <f t="shared" si="10"/>
        <v>-1.4008307852119346</v>
      </c>
      <c r="AD16" s="5">
        <f t="shared" si="11"/>
        <v>-0.4898505772677606</v>
      </c>
      <c r="AE16" s="5">
        <f t="shared" si="12"/>
        <v>-1.3422295375120923</v>
      </c>
      <c r="AF16" s="5">
        <f t="shared" si="13"/>
        <v>-1.4990224732977766</v>
      </c>
      <c r="AG16" s="5">
        <f t="shared" si="14"/>
        <v>-1.3977648606460089</v>
      </c>
      <c r="AH16" s="5">
        <f t="shared" si="15"/>
        <v>-0.9453406812398476</v>
      </c>
      <c r="AI16" s="8">
        <f t="shared" si="16"/>
        <v>-0.4898505772677606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Vanthourenhout Michael</v>
      </c>
      <c r="B19" s="7">
        <f t="shared" ref="B19:U19" si="17">B6-MIN(B$6:B$10)</f>
        <v>0</v>
      </c>
      <c r="C19" s="7">
        <f t="shared" si="17"/>
        <v>8</v>
      </c>
      <c r="D19" s="7">
        <f t="shared" si="17"/>
        <v>1</v>
      </c>
      <c r="E19" s="7">
        <f t="shared" si="17"/>
        <v>9</v>
      </c>
      <c r="F19" s="7">
        <f t="shared" si="17"/>
        <v>7</v>
      </c>
      <c r="G19" s="7">
        <f t="shared" si="17"/>
        <v>0</v>
      </c>
      <c r="H19" s="7">
        <f t="shared" si="17"/>
        <v>7</v>
      </c>
      <c r="I19" s="7">
        <f t="shared" si="17"/>
        <v>4</v>
      </c>
      <c r="J19" s="7">
        <f t="shared" si="17"/>
        <v>0</v>
      </c>
      <c r="K19" s="7">
        <f t="shared" si="17"/>
        <v>4</v>
      </c>
      <c r="L19" s="7">
        <f t="shared" si="17"/>
        <v>0</v>
      </c>
      <c r="M19" s="7">
        <f t="shared" si="17"/>
        <v>8</v>
      </c>
      <c r="N19" s="7">
        <f t="shared" si="17"/>
        <v>4</v>
      </c>
      <c r="O19" s="7">
        <f t="shared" si="17"/>
        <v>13</v>
      </c>
      <c r="P19" s="7">
        <f t="shared" si="17"/>
        <v>15</v>
      </c>
      <c r="Q19" s="7">
        <f t="shared" si="17"/>
        <v>4</v>
      </c>
      <c r="R19" s="7">
        <f t="shared" si="17"/>
        <v>0</v>
      </c>
      <c r="S19" s="7">
        <f t="shared" si="17"/>
        <v>4</v>
      </c>
      <c r="T19" s="7">
        <f t="shared" si="17"/>
        <v>0</v>
      </c>
      <c r="U19" s="7">
        <f t="shared" si="17"/>
        <v>0</v>
      </c>
    </row>
    <row r="20" spans="1:21" x14ac:dyDescent="0.3">
      <c r="A20" s="2" t="str">
        <f t="shared" ref="A20:A29" si="18">A7</f>
        <v>Iserbyt Eli</v>
      </c>
      <c r="B20" s="7">
        <f t="shared" ref="B20:J20" si="19">B7-MIN(B$6:B$10)</f>
        <v>0</v>
      </c>
      <c r="C20" s="7">
        <f t="shared" si="19"/>
        <v>1</v>
      </c>
      <c r="D20" s="7">
        <f t="shared" si="19"/>
        <v>5</v>
      </c>
      <c r="E20" s="7">
        <f t="shared" si="19"/>
        <v>15</v>
      </c>
      <c r="F20" s="7">
        <f t="shared" si="19"/>
        <v>0</v>
      </c>
      <c r="G20" s="7">
        <f t="shared" si="19"/>
        <v>12</v>
      </c>
      <c r="H20" s="7">
        <f t="shared" si="19"/>
        <v>0</v>
      </c>
      <c r="I20" s="7">
        <f t="shared" si="19"/>
        <v>1</v>
      </c>
      <c r="J20" s="7">
        <f t="shared" si="19"/>
        <v>10</v>
      </c>
      <c r="K20" s="7">
        <f t="shared" ref="K20:U29" si="20">K7-MIN(K$6:K$10)</f>
        <v>4</v>
      </c>
      <c r="L20" s="7">
        <f t="shared" ref="L20:U20" si="21">L7-MIN(L$6:L$10)</f>
        <v>0</v>
      </c>
      <c r="M20" s="7">
        <f t="shared" si="21"/>
        <v>1</v>
      </c>
      <c r="N20" s="7">
        <f t="shared" si="21"/>
        <v>1</v>
      </c>
      <c r="O20" s="7">
        <f t="shared" si="21"/>
        <v>16</v>
      </c>
      <c r="P20" s="7">
        <f t="shared" si="21"/>
        <v>11</v>
      </c>
      <c r="Q20" s="7">
        <f t="shared" si="21"/>
        <v>12</v>
      </c>
      <c r="R20" s="7">
        <f t="shared" si="21"/>
        <v>1</v>
      </c>
      <c r="S20" s="7">
        <f t="shared" si="21"/>
        <v>2</v>
      </c>
      <c r="T20" s="7">
        <f t="shared" si="21"/>
        <v>8</v>
      </c>
      <c r="U20" s="7">
        <f t="shared" si="21"/>
        <v>8</v>
      </c>
    </row>
    <row r="21" spans="1:21" x14ac:dyDescent="0.3">
      <c r="A21" s="2" t="str">
        <f t="shared" si="18"/>
        <v>Sweeck Laurens</v>
      </c>
      <c r="B21" s="7">
        <f t="shared" ref="B21:J21" si="22">B8-MIN(B$6:B$10)</f>
        <v>0</v>
      </c>
      <c r="C21" s="7">
        <f t="shared" si="22"/>
        <v>3</v>
      </c>
      <c r="D21" s="7">
        <f t="shared" si="22"/>
        <v>2</v>
      </c>
      <c r="E21" s="7">
        <f t="shared" si="22"/>
        <v>0</v>
      </c>
      <c r="F21" s="7">
        <f t="shared" si="22"/>
        <v>5</v>
      </c>
      <c r="G21" s="7">
        <f t="shared" si="22"/>
        <v>11</v>
      </c>
      <c r="H21" s="7">
        <f t="shared" si="22"/>
        <v>11</v>
      </c>
      <c r="I21" s="7">
        <f t="shared" si="22"/>
        <v>8</v>
      </c>
      <c r="J21" s="7">
        <f t="shared" si="22"/>
        <v>13</v>
      </c>
      <c r="K21" s="7">
        <f t="shared" si="20"/>
        <v>0</v>
      </c>
      <c r="L21" s="7">
        <f t="shared" si="20"/>
        <v>0</v>
      </c>
      <c r="M21" s="7">
        <f t="shared" si="20"/>
        <v>3</v>
      </c>
      <c r="N21" s="7">
        <f t="shared" si="20"/>
        <v>0</v>
      </c>
      <c r="O21" s="7">
        <f t="shared" si="20"/>
        <v>0</v>
      </c>
      <c r="P21" s="7">
        <f t="shared" si="20"/>
        <v>0</v>
      </c>
      <c r="Q21" s="7">
        <f t="shared" si="20"/>
        <v>0</v>
      </c>
      <c r="R21" s="7">
        <f t="shared" si="20"/>
        <v>0</v>
      </c>
      <c r="S21" s="7">
        <f t="shared" si="20"/>
        <v>8</v>
      </c>
      <c r="T21" s="7">
        <f t="shared" si="20"/>
        <v>17</v>
      </c>
      <c r="U21" s="7">
        <f t="shared" si="20"/>
        <v>13</v>
      </c>
    </row>
    <row r="22" spans="1:21" x14ac:dyDescent="0.3">
      <c r="A22" s="2" t="str">
        <f t="shared" si="18"/>
        <v>Aerts Toon</v>
      </c>
      <c r="B22" s="7">
        <f t="shared" ref="B22:J22" si="23">B9-MIN(B$6:B$10)</f>
        <v>0</v>
      </c>
      <c r="C22" s="7">
        <f t="shared" si="23"/>
        <v>0</v>
      </c>
      <c r="D22" s="7">
        <f t="shared" si="23"/>
        <v>6</v>
      </c>
      <c r="E22" s="7">
        <f t="shared" si="23"/>
        <v>4</v>
      </c>
      <c r="F22" s="7">
        <f t="shared" si="23"/>
        <v>1</v>
      </c>
      <c r="G22" s="7">
        <f t="shared" si="23"/>
        <v>10</v>
      </c>
      <c r="H22" s="7">
        <f t="shared" si="23"/>
        <v>11</v>
      </c>
      <c r="I22" s="7">
        <f t="shared" si="23"/>
        <v>0</v>
      </c>
      <c r="J22" s="7">
        <f t="shared" si="23"/>
        <v>9</v>
      </c>
      <c r="K22" s="7">
        <f t="shared" si="20"/>
        <v>12</v>
      </c>
      <c r="L22" s="7">
        <f t="shared" si="20"/>
        <v>0</v>
      </c>
      <c r="M22" s="7">
        <f t="shared" si="20"/>
        <v>0</v>
      </c>
      <c r="N22" s="7">
        <f t="shared" si="20"/>
        <v>1</v>
      </c>
      <c r="O22" s="7">
        <f t="shared" si="20"/>
        <v>5</v>
      </c>
      <c r="P22" s="7">
        <f t="shared" si="20"/>
        <v>1</v>
      </c>
      <c r="Q22" s="7">
        <f t="shared" si="20"/>
        <v>0</v>
      </c>
      <c r="R22" s="7">
        <f t="shared" si="20"/>
        <v>0</v>
      </c>
      <c r="S22" s="7">
        <f t="shared" si="20"/>
        <v>0</v>
      </c>
      <c r="T22" s="7">
        <f t="shared" si="20"/>
        <v>5</v>
      </c>
      <c r="U22" s="7">
        <f t="shared" si="20"/>
        <v>13</v>
      </c>
    </row>
    <row r="23" spans="1:21" x14ac:dyDescent="0.3">
      <c r="A23" s="2" t="str">
        <f t="shared" si="18"/>
        <v>van Kessel Corne</v>
      </c>
      <c r="B23" s="7">
        <f t="shared" ref="B23:J23" si="24">B10-MIN(B$6:B$10)</f>
        <v>2</v>
      </c>
      <c r="C23" s="7">
        <f t="shared" si="24"/>
        <v>4</v>
      </c>
      <c r="D23" s="7">
        <f t="shared" si="24"/>
        <v>0</v>
      </c>
      <c r="E23" s="7">
        <f t="shared" si="24"/>
        <v>6</v>
      </c>
      <c r="F23" s="7">
        <f t="shared" si="24"/>
        <v>9</v>
      </c>
      <c r="G23" s="7">
        <f t="shared" si="24"/>
        <v>8</v>
      </c>
      <c r="H23" s="7">
        <f t="shared" si="24"/>
        <v>8</v>
      </c>
      <c r="I23" s="7">
        <f t="shared" si="24"/>
        <v>3</v>
      </c>
      <c r="J23" s="7">
        <f t="shared" si="24"/>
        <v>13</v>
      </c>
      <c r="K23" s="7">
        <f t="shared" si="20"/>
        <v>9</v>
      </c>
      <c r="L23" s="7">
        <f t="shared" si="20"/>
        <v>2</v>
      </c>
      <c r="M23" s="7">
        <f t="shared" si="20"/>
        <v>6</v>
      </c>
      <c r="N23" s="7">
        <f t="shared" si="20"/>
        <v>1</v>
      </c>
      <c r="O23" s="7">
        <f t="shared" si="20"/>
        <v>7</v>
      </c>
      <c r="P23" s="7">
        <f t="shared" si="20"/>
        <v>11</v>
      </c>
      <c r="Q23" s="7">
        <f t="shared" si="20"/>
        <v>8</v>
      </c>
      <c r="R23" s="7">
        <f t="shared" si="20"/>
        <v>5</v>
      </c>
      <c r="S23" s="7">
        <f t="shared" si="20"/>
        <v>8</v>
      </c>
      <c r="T23" s="7">
        <f t="shared" si="20"/>
        <v>17</v>
      </c>
      <c r="U23" s="7">
        <f t="shared" si="20"/>
        <v>22</v>
      </c>
    </row>
    <row r="24" spans="1:21" x14ac:dyDescent="0.3">
      <c r="A24" s="2" t="str">
        <f t="shared" si="18"/>
        <v>van der Haar Lars</v>
      </c>
      <c r="B24" s="7">
        <f t="shared" ref="B24:J29" si="25">B11-MIN(B$6:B$10)</f>
        <v>-1</v>
      </c>
      <c r="C24" s="7">
        <f t="shared" si="25"/>
        <v>-20</v>
      </c>
      <c r="D24" s="7">
        <f t="shared" si="25"/>
        <v>8</v>
      </c>
      <c r="E24" s="7">
        <f t="shared" si="25"/>
        <v>10</v>
      </c>
      <c r="F24" s="7">
        <f t="shared" si="25"/>
        <v>8</v>
      </c>
      <c r="G24" s="7">
        <f t="shared" si="25"/>
        <v>16</v>
      </c>
      <c r="H24" s="7">
        <f t="shared" si="25"/>
        <v>12</v>
      </c>
      <c r="I24" s="7">
        <f t="shared" si="25"/>
        <v>3</v>
      </c>
      <c r="J24" s="7">
        <f t="shared" si="25"/>
        <v>16</v>
      </c>
      <c r="K24" s="7">
        <f t="shared" si="20"/>
        <v>15</v>
      </c>
      <c r="L24" s="7">
        <f t="shared" si="20"/>
        <v>-1</v>
      </c>
      <c r="M24" s="7">
        <f t="shared" si="20"/>
        <v>-21</v>
      </c>
      <c r="N24" s="7">
        <f t="shared" si="20"/>
        <v>-18</v>
      </c>
      <c r="O24" s="7">
        <f t="shared" si="20"/>
        <v>-8</v>
      </c>
      <c r="P24" s="7">
        <f t="shared" si="20"/>
        <v>-5</v>
      </c>
      <c r="Q24" s="7">
        <f t="shared" si="20"/>
        <v>0</v>
      </c>
      <c r="R24" s="7">
        <f t="shared" si="20"/>
        <v>1</v>
      </c>
      <c r="S24" s="7">
        <f t="shared" si="20"/>
        <v>4</v>
      </c>
      <c r="T24" s="7">
        <f t="shared" si="20"/>
        <v>16</v>
      </c>
      <c r="U24" s="7">
        <f t="shared" si="20"/>
        <v>27</v>
      </c>
    </row>
    <row r="25" spans="1:21" x14ac:dyDescent="0.3">
      <c r="A25" s="2" t="str">
        <f t="shared" si="18"/>
        <v>Soete Daan</v>
      </c>
      <c r="B25" s="7">
        <f t="shared" si="25"/>
        <v>0</v>
      </c>
      <c r="C25" s="7">
        <f t="shared" si="25"/>
        <v>9</v>
      </c>
      <c r="D25" s="7">
        <f t="shared" si="25"/>
        <v>6</v>
      </c>
      <c r="E25" s="7">
        <f t="shared" si="25"/>
        <v>12</v>
      </c>
      <c r="F25" s="7">
        <f t="shared" si="25"/>
        <v>11</v>
      </c>
      <c r="G25" s="7">
        <f t="shared" si="25"/>
        <v>13</v>
      </c>
      <c r="H25" s="7">
        <f t="shared" si="25"/>
        <v>8</v>
      </c>
      <c r="I25" s="7">
        <f t="shared" si="25"/>
        <v>8</v>
      </c>
      <c r="J25" s="7">
        <f t="shared" si="25"/>
        <v>13</v>
      </c>
      <c r="K25" s="7">
        <f t="shared" si="20"/>
        <v>10</v>
      </c>
      <c r="L25" s="7">
        <f t="shared" si="20"/>
        <v>0</v>
      </c>
      <c r="M25" s="7">
        <f t="shared" si="20"/>
        <v>9</v>
      </c>
      <c r="N25" s="7">
        <f t="shared" si="20"/>
        <v>10</v>
      </c>
      <c r="O25" s="7">
        <f t="shared" si="20"/>
        <v>22</v>
      </c>
      <c r="P25" s="7">
        <f t="shared" si="20"/>
        <v>28</v>
      </c>
      <c r="Q25" s="7">
        <f t="shared" si="20"/>
        <v>30</v>
      </c>
      <c r="R25" s="7">
        <f t="shared" si="20"/>
        <v>27</v>
      </c>
      <c r="S25" s="7">
        <f t="shared" si="20"/>
        <v>35</v>
      </c>
      <c r="T25" s="7">
        <f t="shared" si="20"/>
        <v>44</v>
      </c>
      <c r="U25" s="7">
        <f t="shared" si="20"/>
        <v>50</v>
      </c>
    </row>
    <row r="26" spans="1:21" x14ac:dyDescent="0.3">
      <c r="A26" s="2" t="str">
        <f t="shared" si="18"/>
        <v>Hermans Quinten</v>
      </c>
      <c r="B26" s="7">
        <f t="shared" si="25"/>
        <v>-1</v>
      </c>
      <c r="C26" s="7">
        <f t="shared" si="25"/>
        <v>1</v>
      </c>
      <c r="D26" s="7">
        <f t="shared" si="25"/>
        <v>9</v>
      </c>
      <c r="E26" s="7">
        <f t="shared" si="25"/>
        <v>14</v>
      </c>
      <c r="F26" s="7">
        <f t="shared" si="25"/>
        <v>15</v>
      </c>
      <c r="G26" s="7">
        <f t="shared" si="25"/>
        <v>7</v>
      </c>
      <c r="H26" s="7">
        <f t="shared" si="25"/>
        <v>9</v>
      </c>
      <c r="I26" s="7">
        <f t="shared" si="25"/>
        <v>7</v>
      </c>
      <c r="J26" s="7">
        <f t="shared" si="25"/>
        <v>17</v>
      </c>
      <c r="K26" s="7">
        <f t="shared" si="20"/>
        <v>49</v>
      </c>
      <c r="L26" s="7">
        <f t="shared" si="20"/>
        <v>-1</v>
      </c>
      <c r="M26" s="7">
        <f t="shared" si="20"/>
        <v>0</v>
      </c>
      <c r="N26" s="7">
        <f t="shared" si="20"/>
        <v>4</v>
      </c>
      <c r="O26" s="7">
        <f t="shared" si="20"/>
        <v>18</v>
      </c>
      <c r="P26" s="7">
        <f t="shared" si="20"/>
        <v>28</v>
      </c>
      <c r="Q26" s="7">
        <f t="shared" si="20"/>
        <v>24</v>
      </c>
      <c r="R26" s="7">
        <f t="shared" si="20"/>
        <v>22</v>
      </c>
      <c r="S26" s="7">
        <f t="shared" si="20"/>
        <v>29</v>
      </c>
      <c r="T26" s="7">
        <f t="shared" si="20"/>
        <v>42</v>
      </c>
      <c r="U26" s="7">
        <f t="shared" si="20"/>
        <v>87</v>
      </c>
    </row>
    <row r="27" spans="1:21" x14ac:dyDescent="0.3">
      <c r="A27" s="2" t="str">
        <f t="shared" si="18"/>
        <v>Aerts Thijs</v>
      </c>
      <c r="B27" s="7">
        <f t="shared" si="25"/>
        <v>0</v>
      </c>
      <c r="C27" s="7">
        <f t="shared" si="25"/>
        <v>3</v>
      </c>
      <c r="D27" s="7">
        <f t="shared" si="25"/>
        <v>11</v>
      </c>
      <c r="E27" s="7">
        <f t="shared" si="25"/>
        <v>23</v>
      </c>
      <c r="F27" s="7">
        <f t="shared" si="25"/>
        <v>16</v>
      </c>
      <c r="G27" s="7">
        <f t="shared" si="25"/>
        <v>14</v>
      </c>
      <c r="H27" s="7">
        <f t="shared" si="25"/>
        <v>25</v>
      </c>
      <c r="I27" s="7">
        <f t="shared" si="25"/>
        <v>21</v>
      </c>
      <c r="J27" s="7">
        <f t="shared" si="25"/>
        <v>25</v>
      </c>
      <c r="K27" s="7">
        <f t="shared" si="20"/>
        <v>28</v>
      </c>
      <c r="L27" s="7">
        <f t="shared" si="20"/>
        <v>0</v>
      </c>
      <c r="M27" s="7">
        <f t="shared" si="20"/>
        <v>3</v>
      </c>
      <c r="N27" s="7">
        <f t="shared" si="20"/>
        <v>9</v>
      </c>
      <c r="O27" s="7">
        <f t="shared" si="20"/>
        <v>32</v>
      </c>
      <c r="P27" s="7">
        <f t="shared" si="20"/>
        <v>43</v>
      </c>
      <c r="Q27" s="7">
        <f t="shared" si="20"/>
        <v>46</v>
      </c>
      <c r="R27" s="7">
        <f t="shared" si="20"/>
        <v>60</v>
      </c>
      <c r="S27" s="7">
        <f t="shared" si="20"/>
        <v>81</v>
      </c>
      <c r="T27" s="7">
        <f t="shared" si="20"/>
        <v>102</v>
      </c>
      <c r="U27" s="7">
        <f t="shared" si="20"/>
        <v>126</v>
      </c>
    </row>
    <row r="28" spans="1:21" x14ac:dyDescent="0.3">
      <c r="A28" s="2" t="str">
        <f t="shared" si="18"/>
        <v>Kamp Ryan</v>
      </c>
      <c r="B28" s="7">
        <f t="shared" si="25"/>
        <v>0</v>
      </c>
      <c r="C28" s="7">
        <f t="shared" si="25"/>
        <v>1</v>
      </c>
      <c r="D28" s="7">
        <f t="shared" si="25"/>
        <v>8</v>
      </c>
      <c r="E28" s="7">
        <f t="shared" si="25"/>
        <v>12</v>
      </c>
      <c r="F28" s="7">
        <f t="shared" si="25"/>
        <v>13</v>
      </c>
      <c r="G28" s="7">
        <f t="shared" si="25"/>
        <v>16</v>
      </c>
      <c r="H28" s="7">
        <f t="shared" si="25"/>
        <v>12</v>
      </c>
      <c r="I28" s="7">
        <f t="shared" si="25"/>
        <v>56</v>
      </c>
      <c r="J28" s="7">
        <f t="shared" si="25"/>
        <v>17</v>
      </c>
      <c r="K28" s="7">
        <f t="shared" si="20"/>
        <v>42</v>
      </c>
      <c r="L28" s="7">
        <f t="shared" si="20"/>
        <v>0</v>
      </c>
      <c r="M28" s="7">
        <f t="shared" si="20"/>
        <v>1</v>
      </c>
      <c r="N28" s="7">
        <f t="shared" si="20"/>
        <v>4</v>
      </c>
      <c r="O28" s="7">
        <f t="shared" si="20"/>
        <v>16</v>
      </c>
      <c r="P28" s="7">
        <f t="shared" si="20"/>
        <v>24</v>
      </c>
      <c r="Q28" s="7">
        <f t="shared" si="20"/>
        <v>29</v>
      </c>
      <c r="R28" s="7">
        <f t="shared" si="20"/>
        <v>30</v>
      </c>
      <c r="S28" s="7">
        <f t="shared" si="20"/>
        <v>86</v>
      </c>
      <c r="T28" s="7">
        <f t="shared" si="20"/>
        <v>99</v>
      </c>
      <c r="U28" s="7">
        <f t="shared" si="20"/>
        <v>137</v>
      </c>
    </row>
    <row r="29" spans="1:21" x14ac:dyDescent="0.3">
      <c r="A29" s="2" t="str">
        <f t="shared" si="18"/>
        <v>van der Poel David</v>
      </c>
      <c r="B29" s="7">
        <f t="shared" si="25"/>
        <v>0</v>
      </c>
      <c r="C29" s="7">
        <f t="shared" si="25"/>
        <v>9</v>
      </c>
      <c r="D29" s="7">
        <f t="shared" si="25"/>
        <v>11</v>
      </c>
      <c r="E29" s="7">
        <f t="shared" si="25"/>
        <v>21</v>
      </c>
      <c r="F29" s="7">
        <f t="shared" si="25"/>
        <v>31</v>
      </c>
      <c r="G29" s="7">
        <f t="shared" si="25"/>
        <v>20</v>
      </c>
      <c r="H29" s="7">
        <f t="shared" si="25"/>
        <v>25</v>
      </c>
      <c r="I29" s="7">
        <f t="shared" si="25"/>
        <v>26</v>
      </c>
      <c r="J29" s="7">
        <f t="shared" si="25"/>
        <v>24</v>
      </c>
      <c r="K29" s="7">
        <f t="shared" si="20"/>
        <v>26</v>
      </c>
      <c r="L29" s="7">
        <f t="shared" si="20"/>
        <v>0</v>
      </c>
      <c r="M29" s="7">
        <f t="shared" si="20"/>
        <v>9</v>
      </c>
      <c r="N29" s="7">
        <f t="shared" si="20"/>
        <v>15</v>
      </c>
      <c r="O29" s="7">
        <f t="shared" si="20"/>
        <v>36</v>
      </c>
      <c r="P29" s="7">
        <f t="shared" si="20"/>
        <v>62</v>
      </c>
      <c r="Q29" s="7">
        <f t="shared" si="20"/>
        <v>71</v>
      </c>
      <c r="R29" s="7">
        <f t="shared" si="20"/>
        <v>85</v>
      </c>
      <c r="S29" s="7">
        <f t="shared" si="20"/>
        <v>111</v>
      </c>
      <c r="T29" s="7">
        <f t="shared" si="20"/>
        <v>131</v>
      </c>
      <c r="U29" s="7">
        <f t="shared" si="20"/>
        <v>153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5F28-5A3A-482F-8984-A5D382993D84}">
  <dimension ref="A2:AL269"/>
  <sheetViews>
    <sheetView topLeftCell="L1" workbookViewId="0">
      <selection activeCell="T23" sqref="T23"/>
    </sheetView>
  </sheetViews>
  <sheetFormatPr defaultRowHeight="14.4" x14ac:dyDescent="0.3"/>
  <cols>
    <col min="1" max="1" width="24.88671875" customWidth="1"/>
    <col min="2" max="12" width="7.109375" style="1" customWidth="1"/>
    <col min="13" max="23" width="6.33203125" customWidth="1"/>
    <col min="24" max="37" width="8.88671875" style="1"/>
  </cols>
  <sheetData>
    <row r="2" spans="1:38" x14ac:dyDescent="0.3">
      <c r="B2" s="5">
        <f t="shared" ref="B2:L2" si="0">AVERAGE(B$6:B$16)</f>
        <v>0</v>
      </c>
      <c r="C2" s="5">
        <f t="shared" si="0"/>
        <v>353.54545454545456</v>
      </c>
      <c r="D2" s="5">
        <f t="shared" si="0"/>
        <v>342.90909090909093</v>
      </c>
      <c r="E2" s="5">
        <f t="shared" si="0"/>
        <v>341.81818181818181</v>
      </c>
      <c r="F2" s="5">
        <f t="shared" si="0"/>
        <v>342.90909090909093</v>
      </c>
      <c r="G2" s="5">
        <f t="shared" si="0"/>
        <v>345.63636363636363</v>
      </c>
      <c r="H2" s="5">
        <f t="shared" si="0"/>
        <v>344.09090909090907</v>
      </c>
      <c r="I2" s="5">
        <f t="shared" si="0"/>
        <v>343.81818181818181</v>
      </c>
      <c r="J2" s="5">
        <f t="shared" si="0"/>
        <v>343.45454545454544</v>
      </c>
      <c r="K2" s="5">
        <f t="shared" si="0"/>
        <v>344.72727272727275</v>
      </c>
      <c r="L2" s="5">
        <f t="shared" si="0"/>
        <v>342.09090909090907</v>
      </c>
    </row>
    <row r="3" spans="1:38" x14ac:dyDescent="0.3">
      <c r="B3" s="5">
        <f>STDEV(B$6:B$16)</f>
        <v>0</v>
      </c>
      <c r="C3" s="5">
        <f t="shared" ref="C3:L3" si="1">STDEV(C$6:C$16)</f>
        <v>9.6474207575251558</v>
      </c>
      <c r="D3" s="5">
        <f t="shared" si="1"/>
        <v>2.4679767200905864</v>
      </c>
      <c r="E3" s="5">
        <f t="shared" si="1"/>
        <v>9.5688889827208445</v>
      </c>
      <c r="F3" s="5">
        <f t="shared" si="1"/>
        <v>5.7175964435161992</v>
      </c>
      <c r="G3" s="5">
        <f t="shared" si="1"/>
        <v>7.2010100301655919</v>
      </c>
      <c r="H3" s="5">
        <f t="shared" si="1"/>
        <v>5.5399376432329168</v>
      </c>
      <c r="I3" s="5">
        <f t="shared" si="1"/>
        <v>4.7711252722640145</v>
      </c>
      <c r="J3" s="5">
        <f t="shared" si="1"/>
        <v>14.376116557427018</v>
      </c>
      <c r="K3" s="5">
        <f t="shared" si="1"/>
        <v>4.9414756721228343</v>
      </c>
      <c r="L3" s="5">
        <f t="shared" si="1"/>
        <v>8.8482150228681213</v>
      </c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 t="s">
        <v>5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  <c r="X5" s="1">
        <v>1</v>
      </c>
      <c r="Y5" s="1">
        <v>2</v>
      </c>
      <c r="Z5" s="1">
        <v>3</v>
      </c>
      <c r="AA5" s="1">
        <v>4</v>
      </c>
      <c r="AB5" s="1">
        <v>5</v>
      </c>
      <c r="AC5" s="1">
        <v>6</v>
      </c>
      <c r="AD5" s="1">
        <v>7</v>
      </c>
      <c r="AE5" s="1">
        <v>8</v>
      </c>
      <c r="AF5" s="1">
        <v>9</v>
      </c>
      <c r="AG5" s="1">
        <v>10</v>
      </c>
      <c r="AH5" s="1" t="s">
        <v>13</v>
      </c>
      <c r="AI5" s="1" t="s">
        <v>14</v>
      </c>
      <c r="AJ5" s="1" t="s">
        <v>15</v>
      </c>
      <c r="AK5" s="1" t="s">
        <v>16</v>
      </c>
      <c r="AL5" s="1" t="s">
        <v>22</v>
      </c>
    </row>
    <row r="6" spans="1:38" x14ac:dyDescent="0.3">
      <c r="A6" s="2" t="s">
        <v>9</v>
      </c>
      <c r="B6" s="6">
        <v>0</v>
      </c>
      <c r="C6" s="6">
        <v>340</v>
      </c>
      <c r="D6" s="6">
        <v>339</v>
      </c>
      <c r="E6" s="6">
        <v>337</v>
      </c>
      <c r="F6" s="6">
        <v>335</v>
      </c>
      <c r="G6" s="6">
        <v>338</v>
      </c>
      <c r="H6" s="6">
        <v>340</v>
      </c>
      <c r="I6" s="6">
        <v>338</v>
      </c>
      <c r="J6" s="6">
        <v>337</v>
      </c>
      <c r="K6" s="6">
        <v>338</v>
      </c>
      <c r="L6" s="6">
        <v>349</v>
      </c>
      <c r="M6" s="7">
        <f>SUM($B6:B6)</f>
        <v>0</v>
      </c>
      <c r="N6" s="7">
        <f>SUM($B6:C6)</f>
        <v>340</v>
      </c>
      <c r="O6" s="7">
        <f>SUM($B6:D6)</f>
        <v>679</v>
      </c>
      <c r="P6" s="7">
        <f>SUM($B6:E6)</f>
        <v>1016</v>
      </c>
      <c r="Q6" s="7">
        <f>SUM($B6:F6)</f>
        <v>1351</v>
      </c>
      <c r="R6" s="7">
        <f>SUM($B6:G6)</f>
        <v>1689</v>
      </c>
      <c r="S6" s="7">
        <f>SUM($B6:H6)</f>
        <v>2029</v>
      </c>
      <c r="T6" s="7">
        <f>SUM($B6:I6)</f>
        <v>2367</v>
      </c>
      <c r="U6" s="7">
        <f>SUM($B6:J6)</f>
        <v>2704</v>
      </c>
      <c r="V6" s="7">
        <f>SUM($B6:K6)</f>
        <v>3042</v>
      </c>
      <c r="W6" s="7">
        <f>SUM($B6:L6)</f>
        <v>3391</v>
      </c>
      <c r="X6" s="5">
        <f t="shared" ref="X6:AG6" si="2">(C$2-C6)/C$3</f>
        <v>1.4040493190772125</v>
      </c>
      <c r="Y6" s="5">
        <f t="shared" si="2"/>
        <v>1.5839253576700889</v>
      </c>
      <c r="Z6" s="5">
        <f t="shared" si="2"/>
        <v>0.5035257308222838</v>
      </c>
      <c r="AA6" s="5">
        <f t="shared" si="2"/>
        <v>1.3832894621410206</v>
      </c>
      <c r="AB6" s="5">
        <f t="shared" si="2"/>
        <v>1.0604572975699664</v>
      </c>
      <c r="AC6" s="5">
        <f t="shared" si="2"/>
        <v>0.73843955552571006</v>
      </c>
      <c r="AD6" s="5">
        <f t="shared" si="2"/>
        <v>1.21945693859783</v>
      </c>
      <c r="AE6" s="5">
        <f t="shared" si="2"/>
        <v>0.44897698406673525</v>
      </c>
      <c r="AF6" s="5">
        <f t="shared" si="2"/>
        <v>1.3613894256779258</v>
      </c>
      <c r="AG6" s="5">
        <f t="shared" si="2"/>
        <v>-0.7808457289107984</v>
      </c>
      <c r="AH6" s="5">
        <f>AVERAGE(X6:AG6)</f>
        <v>0.89226643422379759</v>
      </c>
      <c r="AI6" s="5">
        <f>AVERAGE(X6:AB6)</f>
        <v>1.1870494334561144</v>
      </c>
      <c r="AJ6" s="5">
        <f>AVERAGE(AC6:AE6)</f>
        <v>0.80229115939675844</v>
      </c>
      <c r="AK6" s="5">
        <f>AVERAGE(AF6:AG6)</f>
        <v>0.29027184838356368</v>
      </c>
      <c r="AL6" s="8">
        <f>MAX(X6:AG6)</f>
        <v>1.5839253576700889</v>
      </c>
    </row>
    <row r="7" spans="1:38" x14ac:dyDescent="0.3">
      <c r="A7" t="s">
        <v>7</v>
      </c>
      <c r="B7" s="6">
        <v>0</v>
      </c>
      <c r="C7" s="6">
        <v>340</v>
      </c>
      <c r="D7" s="6">
        <v>339</v>
      </c>
      <c r="E7" s="6">
        <v>336</v>
      </c>
      <c r="F7" s="6">
        <v>336</v>
      </c>
      <c r="G7" s="6">
        <v>337</v>
      </c>
      <c r="H7" s="6">
        <v>340</v>
      </c>
      <c r="I7" s="6">
        <v>339</v>
      </c>
      <c r="J7" s="6">
        <v>336</v>
      </c>
      <c r="K7" s="6">
        <v>339</v>
      </c>
      <c r="L7" s="6">
        <v>350</v>
      </c>
      <c r="M7" s="7">
        <f>SUM($B7:B7)</f>
        <v>0</v>
      </c>
      <c r="N7" s="7">
        <f>SUM($B7:C7)</f>
        <v>340</v>
      </c>
      <c r="O7" s="7">
        <f>SUM($B7:D7)</f>
        <v>679</v>
      </c>
      <c r="P7" s="7">
        <f>SUM($B7:E7)</f>
        <v>1015</v>
      </c>
      <c r="Q7" s="7">
        <f>SUM($B7:F7)</f>
        <v>1351</v>
      </c>
      <c r="R7" s="7">
        <f>SUM($B7:G7)</f>
        <v>1688</v>
      </c>
      <c r="S7" s="7">
        <f>SUM($B7:H7)</f>
        <v>2028</v>
      </c>
      <c r="T7" s="7">
        <f>SUM($B7:I7)</f>
        <v>2367</v>
      </c>
      <c r="U7" s="7">
        <f>SUM($B7:J7)</f>
        <v>2703</v>
      </c>
      <c r="V7" s="7">
        <f>SUM($B7:K7)</f>
        <v>3042</v>
      </c>
      <c r="W7" s="7">
        <f>SUM($B7:L7)</f>
        <v>3392</v>
      </c>
      <c r="X7" s="5">
        <f t="shared" ref="X7:X16" si="3">(C$2-C7)/C$3</f>
        <v>1.4040493190772125</v>
      </c>
      <c r="Y7" s="5">
        <f t="shared" ref="Y7:Y16" si="4">(D$2-D7)/D$3</f>
        <v>1.5839253576700889</v>
      </c>
      <c r="Z7" s="5">
        <f t="shared" ref="Z7:Z16" si="5">(E$2-E7)/E$3</f>
        <v>0.6080310711816258</v>
      </c>
      <c r="AA7" s="5">
        <f t="shared" ref="AA7:AA16" si="6">(F$2-F7)/F$3</f>
        <v>1.2083907945139956</v>
      </c>
      <c r="AB7" s="5">
        <f t="shared" ref="AB7:AB16" si="7">(G$2-G7)/G$3</f>
        <v>1.1993267055850814</v>
      </c>
      <c r="AC7" s="5">
        <f t="shared" ref="AC7:AC16" si="8">(H$2-H7)/H$3</f>
        <v>0.73843955552571006</v>
      </c>
      <c r="AD7" s="5">
        <f t="shared" ref="AD7:AD16" si="9">(I$2-I7)/I$3</f>
        <v>1.0098627772763278</v>
      </c>
      <c r="AE7" s="5">
        <f t="shared" ref="AE7:AE16" si="10">(J$2-J7)/J$3</f>
        <v>0.51853679849960987</v>
      </c>
      <c r="AF7" s="5">
        <f t="shared" ref="AF7:AG16" si="11">(K$2-K7)/K$3</f>
        <v>1.1590207272663429</v>
      </c>
      <c r="AG7" s="5">
        <f t="shared" si="11"/>
        <v>-0.89386287388472929</v>
      </c>
      <c r="AH7" s="5">
        <f t="shared" ref="AH7:AH16" si="12">AVERAGE(X7:AG7)</f>
        <v>0.85357202327112669</v>
      </c>
      <c r="AI7" s="5">
        <f t="shared" ref="AI7:AI16" si="13">AVERAGE(X7:AB7)</f>
        <v>1.2007446496056009</v>
      </c>
      <c r="AJ7" s="5">
        <f t="shared" ref="AJ7:AJ16" si="14">AVERAGE(AC7:AE7)</f>
        <v>0.75561304376721594</v>
      </c>
      <c r="AK7" s="5">
        <f t="shared" ref="AK7:AK16" si="15">AVERAGE(AF7:AG7)</f>
        <v>0.13257892669080679</v>
      </c>
      <c r="AL7" s="8">
        <f t="shared" ref="AL7:AL16" si="16">MAX(X7:AG7)</f>
        <v>1.5839253576700889</v>
      </c>
    </row>
    <row r="8" spans="1:38" x14ac:dyDescent="0.3">
      <c r="A8" t="s">
        <v>3</v>
      </c>
      <c r="B8" s="6">
        <v>0</v>
      </c>
      <c r="C8" s="6">
        <v>353</v>
      </c>
      <c r="D8" s="6">
        <v>342</v>
      </c>
      <c r="E8" s="6">
        <v>331</v>
      </c>
      <c r="F8" s="6">
        <v>337</v>
      </c>
      <c r="G8" s="6">
        <v>345</v>
      </c>
      <c r="H8" s="6">
        <v>336</v>
      </c>
      <c r="I8" s="6">
        <v>335</v>
      </c>
      <c r="J8" s="6">
        <v>336</v>
      </c>
      <c r="K8" s="6">
        <v>343</v>
      </c>
      <c r="L8" s="6">
        <v>357</v>
      </c>
      <c r="M8" s="7">
        <f>SUM($B8:B8)</f>
        <v>0</v>
      </c>
      <c r="N8" s="7">
        <f>SUM($B8:C8)</f>
        <v>353</v>
      </c>
      <c r="O8" s="7">
        <f>SUM($B8:D8)</f>
        <v>695</v>
      </c>
      <c r="P8" s="7">
        <f>SUM($B8:E8)</f>
        <v>1026</v>
      </c>
      <c r="Q8" s="7">
        <f>SUM($B8:F8)</f>
        <v>1363</v>
      </c>
      <c r="R8" s="7">
        <f>SUM($B8:G8)</f>
        <v>1708</v>
      </c>
      <c r="S8" s="7">
        <f>SUM($B8:H8)</f>
        <v>2044</v>
      </c>
      <c r="T8" s="7">
        <f>SUM($B8:I8)</f>
        <v>2379</v>
      </c>
      <c r="U8" s="7">
        <f>SUM($B8:J8)</f>
        <v>2715</v>
      </c>
      <c r="V8" s="7">
        <f>SUM($B8:K8)</f>
        <v>3058</v>
      </c>
      <c r="W8" s="7">
        <f>SUM($B8:L8)</f>
        <v>3415</v>
      </c>
      <c r="X8" s="5">
        <f t="shared" si="3"/>
        <v>5.6538898754788625E-2</v>
      </c>
      <c r="Y8" s="5">
        <f t="shared" si="4"/>
        <v>0.36835473434188915</v>
      </c>
      <c r="Z8" s="5">
        <f t="shared" si="5"/>
        <v>1.130557772978336</v>
      </c>
      <c r="AA8" s="5">
        <f t="shared" si="6"/>
        <v>1.0334921268869706</v>
      </c>
      <c r="AB8" s="5">
        <f t="shared" si="7"/>
        <v>8.8371441464162551E-2</v>
      </c>
      <c r="AC8" s="5">
        <f t="shared" si="8"/>
        <v>1.4604693431508535</v>
      </c>
      <c r="AD8" s="5">
        <f t="shared" si="9"/>
        <v>1.8482394225623366</v>
      </c>
      <c r="AE8" s="5">
        <f t="shared" si="10"/>
        <v>0.51853679849960987</v>
      </c>
      <c r="AF8" s="5">
        <f t="shared" si="11"/>
        <v>0.34954593362001107</v>
      </c>
      <c r="AG8" s="5">
        <f t="shared" si="11"/>
        <v>-1.6849828887022458</v>
      </c>
      <c r="AH8" s="5">
        <f t="shared" si="12"/>
        <v>0.51691235835567118</v>
      </c>
      <c r="AI8" s="5">
        <f t="shared" si="13"/>
        <v>0.53546299488522942</v>
      </c>
      <c r="AJ8" s="5">
        <f t="shared" si="14"/>
        <v>1.2757485214042665</v>
      </c>
      <c r="AK8" s="5">
        <f t="shared" si="15"/>
        <v>-0.66771847754111735</v>
      </c>
      <c r="AL8" s="8">
        <f t="shared" si="16"/>
        <v>1.8482394225623366</v>
      </c>
    </row>
    <row r="9" spans="1:38" x14ac:dyDescent="0.3">
      <c r="A9" t="s">
        <v>8</v>
      </c>
      <c r="B9" s="6">
        <v>0</v>
      </c>
      <c r="C9" s="6">
        <v>352</v>
      </c>
      <c r="D9" s="6">
        <v>343</v>
      </c>
      <c r="E9" s="6">
        <v>331</v>
      </c>
      <c r="F9" s="6">
        <v>337</v>
      </c>
      <c r="G9" s="6">
        <v>359</v>
      </c>
      <c r="H9" s="6">
        <v>344</v>
      </c>
      <c r="I9" s="6">
        <v>348</v>
      </c>
      <c r="J9" s="6">
        <v>336</v>
      </c>
      <c r="K9" s="6">
        <v>346</v>
      </c>
      <c r="L9" s="6">
        <v>328</v>
      </c>
      <c r="M9" s="7">
        <f>SUM($B9:B9)</f>
        <v>0</v>
      </c>
      <c r="N9" s="7">
        <f>SUM($B9:C9)</f>
        <v>352</v>
      </c>
      <c r="O9" s="7">
        <f>SUM($B9:D9)</f>
        <v>695</v>
      </c>
      <c r="P9" s="7">
        <f>SUM($B9:E9)</f>
        <v>1026</v>
      </c>
      <c r="Q9" s="7">
        <f>SUM($B9:F9)</f>
        <v>1363</v>
      </c>
      <c r="R9" s="7">
        <f>SUM($B9:G9)</f>
        <v>1722</v>
      </c>
      <c r="S9" s="7">
        <f>SUM($B9:H9)</f>
        <v>2066</v>
      </c>
      <c r="T9" s="7">
        <f>SUM($B9:I9)</f>
        <v>2414</v>
      </c>
      <c r="U9" s="7">
        <f>SUM($B9:J9)</f>
        <v>2750</v>
      </c>
      <c r="V9" s="7">
        <f>SUM($B9:K9)</f>
        <v>3096</v>
      </c>
      <c r="W9" s="7">
        <f>SUM($B9:L9)</f>
        <v>3424</v>
      </c>
      <c r="X9" s="5">
        <f t="shared" si="3"/>
        <v>0.16019354647189815</v>
      </c>
      <c r="Y9" s="5">
        <f t="shared" si="4"/>
        <v>-3.6835473434177403E-2</v>
      </c>
      <c r="Z9" s="5">
        <f t="shared" si="5"/>
        <v>1.130557772978336</v>
      </c>
      <c r="AA9" s="5">
        <f t="shared" si="6"/>
        <v>1.0334921268869706</v>
      </c>
      <c r="AB9" s="5">
        <f t="shared" si="7"/>
        <v>-1.8558002707474452</v>
      </c>
      <c r="AC9" s="5">
        <f t="shared" si="8"/>
        <v>1.6409767900566776E-2</v>
      </c>
      <c r="AD9" s="5">
        <f t="shared" si="9"/>
        <v>-0.87648467461719215</v>
      </c>
      <c r="AE9" s="5">
        <f t="shared" si="10"/>
        <v>0.51853679849960987</v>
      </c>
      <c r="AF9" s="5">
        <f t="shared" si="11"/>
        <v>-0.25756016161473777</v>
      </c>
      <c r="AG9" s="5">
        <f t="shared" si="11"/>
        <v>1.5925143155417509</v>
      </c>
      <c r="AH9" s="5">
        <f t="shared" si="12"/>
        <v>0.14250237478655797</v>
      </c>
      <c r="AI9" s="5">
        <f t="shared" si="13"/>
        <v>8.6321540431116436E-2</v>
      </c>
      <c r="AJ9" s="5">
        <f t="shared" si="14"/>
        <v>-0.11384603607233849</v>
      </c>
      <c r="AK9" s="5">
        <f t="shared" si="15"/>
        <v>0.66747707696350655</v>
      </c>
      <c r="AL9" s="8">
        <f t="shared" si="16"/>
        <v>1.5925143155417509</v>
      </c>
    </row>
    <row r="10" spans="1:38" x14ac:dyDescent="0.3">
      <c r="A10" s="2" t="s">
        <v>6</v>
      </c>
      <c r="B10" s="6">
        <v>0</v>
      </c>
      <c r="C10" s="6">
        <v>361</v>
      </c>
      <c r="D10" s="6">
        <v>343</v>
      </c>
      <c r="E10" s="6">
        <v>344</v>
      </c>
      <c r="F10" s="6">
        <v>342</v>
      </c>
      <c r="G10" s="6">
        <v>340</v>
      </c>
      <c r="H10" s="6">
        <v>339</v>
      </c>
      <c r="I10" s="6">
        <v>346</v>
      </c>
      <c r="J10" s="6">
        <v>334</v>
      </c>
      <c r="K10" s="6">
        <v>347</v>
      </c>
      <c r="L10" s="6">
        <v>330</v>
      </c>
      <c r="M10" s="7">
        <f>SUM($B10:B10)</f>
        <v>0</v>
      </c>
      <c r="N10" s="7">
        <f>SUM($B10:C10)</f>
        <v>361</v>
      </c>
      <c r="O10" s="7">
        <f>SUM($B10:D10)</f>
        <v>704</v>
      </c>
      <c r="P10" s="7">
        <f>SUM($B10:E10)</f>
        <v>1048</v>
      </c>
      <c r="Q10" s="7">
        <f>SUM($B10:F10)</f>
        <v>1390</v>
      </c>
      <c r="R10" s="7">
        <f>SUM($B10:G10)</f>
        <v>1730</v>
      </c>
      <c r="S10" s="7">
        <f>SUM($B10:H10)</f>
        <v>2069</v>
      </c>
      <c r="T10" s="7">
        <f>SUM($B10:I10)</f>
        <v>2415</v>
      </c>
      <c r="U10" s="7">
        <f>SUM($B10:J10)</f>
        <v>2749</v>
      </c>
      <c r="V10" s="7">
        <f>SUM($B10:K10)</f>
        <v>3096</v>
      </c>
      <c r="W10" s="7">
        <f>SUM($B10:L10)</f>
        <v>3426</v>
      </c>
      <c r="X10" s="5">
        <f t="shared" si="3"/>
        <v>-0.77269828298208765</v>
      </c>
      <c r="Y10" s="5">
        <f t="shared" si="4"/>
        <v>-3.6835473434177403E-2</v>
      </c>
      <c r="Z10" s="5">
        <f t="shared" si="5"/>
        <v>-0.22801165169311044</v>
      </c>
      <c r="AA10" s="5">
        <f t="shared" si="6"/>
        <v>0.15899878875184545</v>
      </c>
      <c r="AB10" s="5">
        <f t="shared" si="7"/>
        <v>0.78271848153973678</v>
      </c>
      <c r="AC10" s="5">
        <f t="shared" si="8"/>
        <v>0.9189470024319959</v>
      </c>
      <c r="AD10" s="5">
        <f t="shared" si="9"/>
        <v>-0.45729635197418772</v>
      </c>
      <c r="AE10" s="5">
        <f t="shared" si="10"/>
        <v>0.65765642736535912</v>
      </c>
      <c r="AF10" s="5">
        <f t="shared" si="11"/>
        <v>-0.45992886002632072</v>
      </c>
      <c r="AG10" s="5">
        <f t="shared" si="11"/>
        <v>1.3664800255938891</v>
      </c>
      <c r="AH10" s="5">
        <f t="shared" si="12"/>
        <v>0.19300301055729427</v>
      </c>
      <c r="AI10" s="5">
        <f t="shared" si="13"/>
        <v>-1.9165627563558617E-2</v>
      </c>
      <c r="AJ10" s="5">
        <f t="shared" si="14"/>
        <v>0.37310235927438912</v>
      </c>
      <c r="AK10" s="5">
        <f t="shared" si="15"/>
        <v>0.45327558278378421</v>
      </c>
      <c r="AL10" s="8">
        <f t="shared" si="16"/>
        <v>1.3664800255938891</v>
      </c>
    </row>
    <row r="11" spans="1:38" x14ac:dyDescent="0.3">
      <c r="A11" s="2" t="s">
        <v>21</v>
      </c>
      <c r="B11" s="6">
        <v>0</v>
      </c>
      <c r="C11" s="6">
        <v>352</v>
      </c>
      <c r="D11" s="6">
        <v>342</v>
      </c>
      <c r="E11" s="6">
        <v>339</v>
      </c>
      <c r="F11" s="6">
        <v>345</v>
      </c>
      <c r="G11" s="6">
        <v>342</v>
      </c>
      <c r="H11" s="6">
        <v>345</v>
      </c>
      <c r="I11" s="6">
        <v>348</v>
      </c>
      <c r="J11" s="6">
        <v>336</v>
      </c>
      <c r="K11" s="6">
        <v>345</v>
      </c>
      <c r="L11" s="6">
        <v>335</v>
      </c>
      <c r="M11" s="7">
        <f>SUM($B11:B11)</f>
        <v>0</v>
      </c>
      <c r="N11" s="7">
        <f>SUM($B11:C11)</f>
        <v>352</v>
      </c>
      <c r="O11" s="7">
        <f>SUM($B11:D11)</f>
        <v>694</v>
      </c>
      <c r="P11" s="7">
        <f>SUM($B11:E11)</f>
        <v>1033</v>
      </c>
      <c r="Q11" s="7">
        <f>SUM($B11:F11)</f>
        <v>1378</v>
      </c>
      <c r="R11" s="7">
        <f>SUM($B11:G11)</f>
        <v>1720</v>
      </c>
      <c r="S11" s="7">
        <f>SUM($B11:H11)</f>
        <v>2065</v>
      </c>
      <c r="T11" s="7">
        <f>SUM($B11:I11)</f>
        <v>2413</v>
      </c>
      <c r="U11" s="7">
        <f>SUM($B11:J11)</f>
        <v>2749</v>
      </c>
      <c r="V11" s="7">
        <f>SUM($B11:K11)</f>
        <v>3094</v>
      </c>
      <c r="W11" s="7">
        <f>SUM($B11:L11)</f>
        <v>3429</v>
      </c>
      <c r="X11" s="5">
        <f t="shared" si="3"/>
        <v>0.16019354647189815</v>
      </c>
      <c r="Y11" s="5">
        <f t="shared" si="4"/>
        <v>0.36835473434188915</v>
      </c>
      <c r="Z11" s="5">
        <f t="shared" si="5"/>
        <v>0.29451505010359974</v>
      </c>
      <c r="AA11" s="5">
        <f t="shared" si="6"/>
        <v>-0.36569721412922956</v>
      </c>
      <c r="AB11" s="5">
        <f t="shared" si="7"/>
        <v>0.50497966550950701</v>
      </c>
      <c r="AC11" s="5">
        <f t="shared" si="8"/>
        <v>-0.16409767900571906</v>
      </c>
      <c r="AD11" s="5">
        <f t="shared" si="9"/>
        <v>-0.87648467461719215</v>
      </c>
      <c r="AE11" s="5">
        <f t="shared" si="10"/>
        <v>0.51853679849960987</v>
      </c>
      <c r="AF11" s="5">
        <f t="shared" si="11"/>
        <v>-5.5191463203154802E-2</v>
      </c>
      <c r="AG11" s="5">
        <f t="shared" si="11"/>
        <v>0.80139430072423457</v>
      </c>
      <c r="AH11" s="5">
        <f t="shared" si="12"/>
        <v>0.1186503064695443</v>
      </c>
      <c r="AI11" s="5">
        <f t="shared" si="13"/>
        <v>0.19246915645953294</v>
      </c>
      <c r="AJ11" s="5">
        <f t="shared" si="14"/>
        <v>-0.17401518504110047</v>
      </c>
      <c r="AK11" s="5">
        <f t="shared" si="15"/>
        <v>0.37310141876053987</v>
      </c>
      <c r="AL11" s="8">
        <f t="shared" si="16"/>
        <v>0.80139430072423457</v>
      </c>
    </row>
    <row r="12" spans="1:38" x14ac:dyDescent="0.3">
      <c r="A12" s="2" t="s">
        <v>11</v>
      </c>
      <c r="B12" s="6">
        <v>0</v>
      </c>
      <c r="C12" s="6">
        <v>349</v>
      </c>
      <c r="D12" s="6">
        <v>346</v>
      </c>
      <c r="E12" s="6">
        <v>339</v>
      </c>
      <c r="F12" s="6">
        <v>345</v>
      </c>
      <c r="G12" s="6">
        <v>342</v>
      </c>
      <c r="H12" s="6">
        <v>356</v>
      </c>
      <c r="I12" s="6">
        <v>344</v>
      </c>
      <c r="J12" s="6">
        <v>338</v>
      </c>
      <c r="K12" s="6">
        <v>343</v>
      </c>
      <c r="L12" s="6">
        <v>345</v>
      </c>
      <c r="M12" s="7">
        <f>SUM($B12:B12)</f>
        <v>0</v>
      </c>
      <c r="N12" s="7">
        <f>SUM($B12:C12)</f>
        <v>349</v>
      </c>
      <c r="O12" s="7">
        <f>SUM($B12:D12)</f>
        <v>695</v>
      </c>
      <c r="P12" s="7">
        <f>SUM($B12:E12)</f>
        <v>1034</v>
      </c>
      <c r="Q12" s="7">
        <f>SUM($B12:F12)</f>
        <v>1379</v>
      </c>
      <c r="R12" s="7">
        <f>SUM($B12:G12)</f>
        <v>1721</v>
      </c>
      <c r="S12" s="7">
        <f>SUM($B12:H12)</f>
        <v>2077</v>
      </c>
      <c r="T12" s="7">
        <f>SUM($B12:I12)</f>
        <v>2421</v>
      </c>
      <c r="U12" s="7">
        <f>SUM($B12:J12)</f>
        <v>2759</v>
      </c>
      <c r="V12" s="7">
        <f>SUM($B12:K12)</f>
        <v>3102</v>
      </c>
      <c r="W12" s="7">
        <f>SUM($B12:L12)</f>
        <v>3447</v>
      </c>
      <c r="X12" s="5">
        <f t="shared" si="3"/>
        <v>0.47115748962322673</v>
      </c>
      <c r="Y12" s="5">
        <f t="shared" si="4"/>
        <v>-1.2524060967623771</v>
      </c>
      <c r="Z12" s="5">
        <f t="shared" si="5"/>
        <v>0.29451505010359974</v>
      </c>
      <c r="AA12" s="5">
        <f t="shared" si="6"/>
        <v>-0.36569721412922956</v>
      </c>
      <c r="AB12" s="5">
        <f t="shared" si="7"/>
        <v>0.50497966550950701</v>
      </c>
      <c r="AC12" s="5">
        <f t="shared" si="8"/>
        <v>-2.1496795949748631</v>
      </c>
      <c r="AD12" s="5">
        <f t="shared" si="9"/>
        <v>-3.8108029331183305E-2</v>
      </c>
      <c r="AE12" s="5">
        <f t="shared" si="10"/>
        <v>0.37941716963386063</v>
      </c>
      <c r="AF12" s="5">
        <f t="shared" si="11"/>
        <v>0.34954593362001107</v>
      </c>
      <c r="AG12" s="5">
        <f t="shared" si="11"/>
        <v>-0.32877714901507471</v>
      </c>
      <c r="AH12" s="5">
        <f t="shared" si="12"/>
        <v>-0.21350527757225229</v>
      </c>
      <c r="AI12" s="5">
        <f t="shared" si="13"/>
        <v>-6.9490221131054658E-2</v>
      </c>
      <c r="AJ12" s="5">
        <f t="shared" si="14"/>
        <v>-0.60279015155739535</v>
      </c>
      <c r="AK12" s="5">
        <f t="shared" si="15"/>
        <v>1.0384392302468182E-2</v>
      </c>
      <c r="AL12" s="8">
        <f t="shared" si="16"/>
        <v>0.50497966550950701</v>
      </c>
    </row>
    <row r="13" spans="1:38" x14ac:dyDescent="0.3">
      <c r="A13" s="2" t="s">
        <v>4</v>
      </c>
      <c r="B13" s="6">
        <v>0</v>
      </c>
      <c r="C13" s="6">
        <v>352</v>
      </c>
      <c r="D13" s="6">
        <v>343</v>
      </c>
      <c r="E13" s="6">
        <v>349</v>
      </c>
      <c r="F13" s="6">
        <v>349</v>
      </c>
      <c r="G13" s="6">
        <v>356</v>
      </c>
      <c r="H13" s="6">
        <v>350</v>
      </c>
      <c r="I13" s="6">
        <v>345</v>
      </c>
      <c r="J13" s="6">
        <v>347</v>
      </c>
      <c r="K13" s="6">
        <v>344</v>
      </c>
      <c r="L13" s="6">
        <v>339</v>
      </c>
      <c r="M13" s="7">
        <f>SUM($B13:B13)</f>
        <v>0</v>
      </c>
      <c r="N13" s="7">
        <f>SUM($B13:C13)</f>
        <v>352</v>
      </c>
      <c r="O13" s="7">
        <f>SUM($B13:D13)</f>
        <v>695</v>
      </c>
      <c r="P13" s="7">
        <f>SUM($B13:E13)</f>
        <v>1044</v>
      </c>
      <c r="Q13" s="7">
        <f>SUM($B13:F13)</f>
        <v>1393</v>
      </c>
      <c r="R13" s="7">
        <f>SUM($B13:G13)</f>
        <v>1749</v>
      </c>
      <c r="S13" s="7">
        <f>SUM($B13:H13)</f>
        <v>2099</v>
      </c>
      <c r="T13" s="7">
        <f>SUM($B13:I13)</f>
        <v>2444</v>
      </c>
      <c r="U13" s="7">
        <f>SUM($B13:J13)</f>
        <v>2791</v>
      </c>
      <c r="V13" s="7">
        <f>SUM($B13:K13)</f>
        <v>3135</v>
      </c>
      <c r="W13" s="7">
        <f>SUM($B13:L13)</f>
        <v>3474</v>
      </c>
      <c r="X13" s="5">
        <f t="shared" si="3"/>
        <v>0.16019354647189815</v>
      </c>
      <c r="Y13" s="5">
        <f t="shared" si="4"/>
        <v>-3.6835473434177403E-2</v>
      </c>
      <c r="Z13" s="5">
        <f t="shared" si="5"/>
        <v>-0.75053835348982056</v>
      </c>
      <c r="AA13" s="5">
        <f t="shared" si="6"/>
        <v>-1.0652918846373296</v>
      </c>
      <c r="AB13" s="5">
        <f t="shared" si="7"/>
        <v>-1.4391920467021007</v>
      </c>
      <c r="AC13" s="5">
        <f t="shared" si="8"/>
        <v>-1.0666349135371482</v>
      </c>
      <c r="AD13" s="5">
        <f t="shared" si="9"/>
        <v>-0.24770219065268551</v>
      </c>
      <c r="AE13" s="5">
        <f t="shared" si="10"/>
        <v>-0.24662116026201117</v>
      </c>
      <c r="AF13" s="5">
        <f t="shared" si="11"/>
        <v>0.14717723520842815</v>
      </c>
      <c r="AG13" s="5">
        <f t="shared" si="11"/>
        <v>0.34932572082851082</v>
      </c>
      <c r="AH13" s="5">
        <f t="shared" si="12"/>
        <v>-0.4196119520206435</v>
      </c>
      <c r="AI13" s="5">
        <f t="shared" si="13"/>
        <v>-0.626332842358306</v>
      </c>
      <c r="AJ13" s="5">
        <f t="shared" si="14"/>
        <v>-0.52031942148394827</v>
      </c>
      <c r="AK13" s="5">
        <f t="shared" si="15"/>
        <v>0.24825147801846947</v>
      </c>
      <c r="AL13" s="8">
        <f t="shared" si="16"/>
        <v>0.34932572082851082</v>
      </c>
    </row>
    <row r="14" spans="1:38" x14ac:dyDescent="0.3">
      <c r="A14" s="2" t="s">
        <v>23</v>
      </c>
      <c r="B14" s="6">
        <v>0</v>
      </c>
      <c r="C14" s="6">
        <v>369</v>
      </c>
      <c r="D14" s="6">
        <v>346</v>
      </c>
      <c r="E14" s="6">
        <v>345</v>
      </c>
      <c r="F14" s="6">
        <v>348</v>
      </c>
      <c r="G14" s="6">
        <v>346</v>
      </c>
      <c r="H14" s="6">
        <v>346</v>
      </c>
      <c r="I14" s="6">
        <v>344</v>
      </c>
      <c r="J14" s="6">
        <v>348</v>
      </c>
      <c r="K14" s="6">
        <v>344</v>
      </c>
      <c r="L14" s="6">
        <v>339</v>
      </c>
      <c r="M14" s="7">
        <f>SUM($B14:B14)</f>
        <v>0</v>
      </c>
      <c r="N14" s="7">
        <f>SUM($B14:C14)</f>
        <v>369</v>
      </c>
      <c r="O14" s="7">
        <f>SUM($B14:D14)</f>
        <v>715</v>
      </c>
      <c r="P14" s="7">
        <f>SUM($B14:E14)</f>
        <v>1060</v>
      </c>
      <c r="Q14" s="7">
        <f>SUM($B14:F14)</f>
        <v>1408</v>
      </c>
      <c r="R14" s="7">
        <f>SUM($B14:G14)</f>
        <v>1754</v>
      </c>
      <c r="S14" s="7">
        <f>SUM($B14:H14)</f>
        <v>2100</v>
      </c>
      <c r="T14" s="7">
        <f>SUM($B14:I14)</f>
        <v>2444</v>
      </c>
      <c r="U14" s="7">
        <f>SUM($B14:J14)</f>
        <v>2792</v>
      </c>
      <c r="V14" s="7">
        <f>SUM($B14:K14)</f>
        <v>3136</v>
      </c>
      <c r="W14" s="7">
        <f>SUM($B14:L14)</f>
        <v>3475</v>
      </c>
      <c r="X14" s="5">
        <f t="shared" si="3"/>
        <v>-1.6019354647189639</v>
      </c>
      <c r="Y14" s="5">
        <f t="shared" si="4"/>
        <v>-1.2524060967623771</v>
      </c>
      <c r="Z14" s="5">
        <f t="shared" si="5"/>
        <v>-0.33251699205245244</v>
      </c>
      <c r="AA14" s="5">
        <f t="shared" si="6"/>
        <v>-0.89039321701030461</v>
      </c>
      <c r="AB14" s="5">
        <f t="shared" si="7"/>
        <v>-5.0497966550952289E-2</v>
      </c>
      <c r="AC14" s="5">
        <f t="shared" si="8"/>
        <v>-0.34460512591200487</v>
      </c>
      <c r="AD14" s="5">
        <f t="shared" si="9"/>
        <v>-3.8108029331183305E-2</v>
      </c>
      <c r="AE14" s="5">
        <f t="shared" si="10"/>
        <v>-0.31618097469488582</v>
      </c>
      <c r="AF14" s="5">
        <f t="shared" si="11"/>
        <v>0.14717723520842815</v>
      </c>
      <c r="AG14" s="5">
        <f t="shared" si="11"/>
        <v>0.34932572082851082</v>
      </c>
      <c r="AH14" s="5">
        <f t="shared" si="12"/>
        <v>-0.43301409109961853</v>
      </c>
      <c r="AI14" s="5">
        <f t="shared" si="13"/>
        <v>-0.82554994741901011</v>
      </c>
      <c r="AJ14" s="5">
        <f t="shared" si="14"/>
        <v>-0.232964709979358</v>
      </c>
      <c r="AK14" s="5">
        <f t="shared" si="15"/>
        <v>0.24825147801846947</v>
      </c>
      <c r="AL14" s="8">
        <f t="shared" si="16"/>
        <v>0.34932572082851082</v>
      </c>
    </row>
    <row r="15" spans="1:38" x14ac:dyDescent="0.3">
      <c r="A15" s="2" t="s">
        <v>20</v>
      </c>
      <c r="B15" s="6">
        <v>0</v>
      </c>
      <c r="C15" s="6">
        <v>369</v>
      </c>
      <c r="D15" s="6">
        <v>346</v>
      </c>
      <c r="E15" s="6">
        <v>344</v>
      </c>
      <c r="F15" s="6">
        <v>349</v>
      </c>
      <c r="G15" s="6">
        <v>352</v>
      </c>
      <c r="H15" s="6">
        <v>344</v>
      </c>
      <c r="I15" s="6">
        <v>351</v>
      </c>
      <c r="J15" s="6">
        <v>346</v>
      </c>
      <c r="K15" s="6">
        <v>346</v>
      </c>
      <c r="L15" s="6">
        <v>344</v>
      </c>
      <c r="M15" s="7">
        <f>SUM($B15:B15)</f>
        <v>0</v>
      </c>
      <c r="N15" s="7">
        <f>SUM($B15:C15)</f>
        <v>369</v>
      </c>
      <c r="O15" s="7">
        <f>SUM($B15:D15)</f>
        <v>715</v>
      </c>
      <c r="P15" s="7">
        <f>SUM($B15:E15)</f>
        <v>1059</v>
      </c>
      <c r="Q15" s="7">
        <f>SUM($B15:F15)</f>
        <v>1408</v>
      </c>
      <c r="R15" s="7">
        <f>SUM($B15:G15)</f>
        <v>1760</v>
      </c>
      <c r="S15" s="7">
        <f>SUM($B15:H15)</f>
        <v>2104</v>
      </c>
      <c r="T15" s="7">
        <f>SUM($B15:I15)</f>
        <v>2455</v>
      </c>
      <c r="U15" s="7">
        <f>SUM($B15:J15)</f>
        <v>2801</v>
      </c>
      <c r="V15" s="7">
        <f>SUM($B15:K15)</f>
        <v>3147</v>
      </c>
      <c r="W15" s="7">
        <f>SUM($B15:L15)</f>
        <v>3491</v>
      </c>
      <c r="X15" s="5">
        <f t="shared" si="3"/>
        <v>-1.6019354647189639</v>
      </c>
      <c r="Y15" s="5">
        <f t="shared" si="4"/>
        <v>-1.2524060967623771</v>
      </c>
      <c r="Z15" s="5">
        <f t="shared" si="5"/>
        <v>-0.22801165169311044</v>
      </c>
      <c r="AA15" s="5">
        <f t="shared" si="6"/>
        <v>-1.0652918846373296</v>
      </c>
      <c r="AB15" s="5">
        <f t="shared" si="7"/>
        <v>-0.88371441464164135</v>
      </c>
      <c r="AC15" s="5">
        <f t="shared" si="8"/>
        <v>1.6409767900566776E-2</v>
      </c>
      <c r="AD15" s="5">
        <f t="shared" si="9"/>
        <v>-1.5052671585816988</v>
      </c>
      <c r="AE15" s="5">
        <f t="shared" si="10"/>
        <v>-0.17706134582913652</v>
      </c>
      <c r="AF15" s="5">
        <f t="shared" si="11"/>
        <v>-0.25756016161473777</v>
      </c>
      <c r="AG15" s="5">
        <f t="shared" si="11"/>
        <v>-0.21576000404114379</v>
      </c>
      <c r="AH15" s="5">
        <f t="shared" si="12"/>
        <v>-0.71705984146195723</v>
      </c>
      <c r="AI15" s="5">
        <f t="shared" si="13"/>
        <v>-1.0062719024906845</v>
      </c>
      <c r="AJ15" s="5">
        <f t="shared" si="14"/>
        <v>-0.55530624550342289</v>
      </c>
      <c r="AK15" s="5">
        <f t="shared" si="15"/>
        <v>-0.23666008282794077</v>
      </c>
      <c r="AL15" s="8">
        <f t="shared" si="16"/>
        <v>1.6409767900566776E-2</v>
      </c>
    </row>
    <row r="16" spans="1:38" x14ac:dyDescent="0.3">
      <c r="A16" s="2" t="s">
        <v>10</v>
      </c>
      <c r="B16" s="6">
        <v>0</v>
      </c>
      <c r="C16" s="6">
        <v>352</v>
      </c>
      <c r="D16" s="6">
        <v>343</v>
      </c>
      <c r="E16" s="6">
        <v>365</v>
      </c>
      <c r="F16" s="6">
        <v>349</v>
      </c>
      <c r="G16" s="6">
        <v>345</v>
      </c>
      <c r="H16" s="6">
        <v>345</v>
      </c>
      <c r="I16" s="6">
        <v>344</v>
      </c>
      <c r="J16" s="6">
        <v>384</v>
      </c>
      <c r="K16" s="6">
        <v>357</v>
      </c>
      <c r="L16" s="6">
        <v>347</v>
      </c>
      <c r="M16" s="7">
        <f>SUM($B16:B16)</f>
        <v>0</v>
      </c>
      <c r="N16" s="7">
        <f>SUM($B16:C16)</f>
        <v>352</v>
      </c>
      <c r="O16" s="7">
        <f>SUM($B16:D16)</f>
        <v>695</v>
      </c>
      <c r="P16" s="7">
        <f>SUM($B16:E16)</f>
        <v>1060</v>
      </c>
      <c r="Q16" s="7">
        <f>SUM($B16:F16)</f>
        <v>1409</v>
      </c>
      <c r="R16" s="7">
        <f>SUM($B16:G16)</f>
        <v>1754</v>
      </c>
      <c r="S16" s="7">
        <f>SUM($B16:H16)</f>
        <v>2099</v>
      </c>
      <c r="T16" s="7">
        <f>SUM($B16:I16)</f>
        <v>2443</v>
      </c>
      <c r="U16" s="7">
        <f>SUM($B16:J16)</f>
        <v>2827</v>
      </c>
      <c r="V16" s="7">
        <f>SUM($B16:K16)</f>
        <v>3184</v>
      </c>
      <c r="W16" s="7">
        <f>SUM($B16:L16)</f>
        <v>3531</v>
      </c>
      <c r="X16" s="5">
        <f t="shared" si="3"/>
        <v>0.16019354647189815</v>
      </c>
      <c r="Y16" s="5">
        <f t="shared" si="4"/>
        <v>-3.6835473434177403E-2</v>
      </c>
      <c r="Z16" s="5">
        <f t="shared" si="5"/>
        <v>-2.4226237992392932</v>
      </c>
      <c r="AA16" s="5">
        <f t="shared" si="6"/>
        <v>-1.0652918846373296</v>
      </c>
      <c r="AB16" s="5">
        <f t="shared" si="7"/>
        <v>8.8371441464162551E-2</v>
      </c>
      <c r="AC16" s="5">
        <f t="shared" si="8"/>
        <v>-0.16409767900571906</v>
      </c>
      <c r="AD16" s="5">
        <f t="shared" si="9"/>
        <v>-3.8108029331183305E-2</v>
      </c>
      <c r="AE16" s="5">
        <f t="shared" si="10"/>
        <v>-2.8203342942783731</v>
      </c>
      <c r="AF16" s="5">
        <f t="shared" si="11"/>
        <v>-2.4836158441421503</v>
      </c>
      <c r="AG16" s="5">
        <f t="shared" si="11"/>
        <v>-0.5548114389629365</v>
      </c>
      <c r="AH16" s="5">
        <f t="shared" si="12"/>
        <v>-0.93371534550951019</v>
      </c>
      <c r="AI16" s="5">
        <f t="shared" si="13"/>
        <v>-0.65523723387494781</v>
      </c>
      <c r="AJ16" s="5">
        <f t="shared" si="14"/>
        <v>-1.0075133342050917</v>
      </c>
      <c r="AK16" s="5">
        <f t="shared" si="15"/>
        <v>-1.5192136415525435</v>
      </c>
      <c r="AL16" s="8">
        <f t="shared" si="16"/>
        <v>0.16019354647189815</v>
      </c>
    </row>
    <row r="17" spans="1:23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9" spans="1:23" x14ac:dyDescent="0.3">
      <c r="A19" s="2" t="str">
        <f>A6</f>
        <v>Sweeck Laurens</v>
      </c>
      <c r="B19" s="7">
        <f t="shared" ref="B19:V19" si="17">B6-MIN(B$6:B$10)</f>
        <v>0</v>
      </c>
      <c r="C19" s="7">
        <f t="shared" si="17"/>
        <v>0</v>
      </c>
      <c r="D19" s="7">
        <f t="shared" si="17"/>
        <v>0</v>
      </c>
      <c r="E19" s="7">
        <f t="shared" si="17"/>
        <v>6</v>
      </c>
      <c r="F19" s="7">
        <f t="shared" si="17"/>
        <v>0</v>
      </c>
      <c r="G19" s="7">
        <f t="shared" si="17"/>
        <v>1</v>
      </c>
      <c r="H19" s="7">
        <f t="shared" si="17"/>
        <v>4</v>
      </c>
      <c r="I19" s="7">
        <f t="shared" si="17"/>
        <v>3</v>
      </c>
      <c r="J19" s="7">
        <f t="shared" si="17"/>
        <v>3</v>
      </c>
      <c r="K19" s="7">
        <f t="shared" si="17"/>
        <v>0</v>
      </c>
      <c r="L19" s="7">
        <f t="shared" si="17"/>
        <v>21</v>
      </c>
      <c r="M19" s="7">
        <f t="shared" si="17"/>
        <v>0</v>
      </c>
      <c r="N19" s="7">
        <f t="shared" si="17"/>
        <v>0</v>
      </c>
      <c r="O19" s="7">
        <f t="shared" si="17"/>
        <v>0</v>
      </c>
      <c r="P19" s="7">
        <f t="shared" si="17"/>
        <v>1</v>
      </c>
      <c r="Q19" s="7">
        <f t="shared" si="17"/>
        <v>0</v>
      </c>
      <c r="R19" s="7">
        <f t="shared" si="17"/>
        <v>1</v>
      </c>
      <c r="S19" s="7">
        <f t="shared" si="17"/>
        <v>1</v>
      </c>
      <c r="T19" s="7">
        <f t="shared" si="17"/>
        <v>0</v>
      </c>
      <c r="U19" s="7">
        <f t="shared" si="17"/>
        <v>1</v>
      </c>
      <c r="V19" s="7">
        <f t="shared" si="17"/>
        <v>0</v>
      </c>
      <c r="W19" s="7"/>
    </row>
    <row r="20" spans="1:23" x14ac:dyDescent="0.3">
      <c r="A20" s="2" t="str">
        <f t="shared" ref="A20:A29" si="18">A7</f>
        <v>Aerts Toon</v>
      </c>
      <c r="B20" s="7">
        <f t="shared" ref="B20:J20" si="19">B7-MIN(B$6:B$10)</f>
        <v>0</v>
      </c>
      <c r="C20" s="7">
        <f t="shared" si="19"/>
        <v>0</v>
      </c>
      <c r="D20" s="7">
        <f t="shared" si="19"/>
        <v>0</v>
      </c>
      <c r="E20" s="7">
        <f t="shared" si="19"/>
        <v>5</v>
      </c>
      <c r="F20" s="7">
        <f t="shared" si="19"/>
        <v>1</v>
      </c>
      <c r="G20" s="7">
        <f t="shared" si="19"/>
        <v>0</v>
      </c>
      <c r="H20" s="7">
        <f t="shared" si="19"/>
        <v>4</v>
      </c>
      <c r="I20" s="7">
        <f t="shared" si="19"/>
        <v>4</v>
      </c>
      <c r="J20" s="7">
        <f t="shared" si="19"/>
        <v>2</v>
      </c>
      <c r="K20" s="7">
        <f t="shared" ref="K20:V29" si="20">K7-MIN(K$6:K$10)</f>
        <v>1</v>
      </c>
      <c r="L20" s="7">
        <f t="shared" ref="L20" si="21">L7-MIN(L$6:L$10)</f>
        <v>22</v>
      </c>
      <c r="M20" s="7">
        <f t="shared" ref="M20:V20" si="22">M7-MIN(M$6:M$10)</f>
        <v>0</v>
      </c>
      <c r="N20" s="7">
        <f t="shared" si="22"/>
        <v>0</v>
      </c>
      <c r="O20" s="7">
        <f t="shared" si="22"/>
        <v>0</v>
      </c>
      <c r="P20" s="7">
        <f t="shared" si="22"/>
        <v>0</v>
      </c>
      <c r="Q20" s="7">
        <f t="shared" si="22"/>
        <v>0</v>
      </c>
      <c r="R20" s="7">
        <f t="shared" si="22"/>
        <v>0</v>
      </c>
      <c r="S20" s="7">
        <f t="shared" si="22"/>
        <v>0</v>
      </c>
      <c r="T20" s="7">
        <f t="shared" si="22"/>
        <v>0</v>
      </c>
      <c r="U20" s="7">
        <f t="shared" si="22"/>
        <v>0</v>
      </c>
      <c r="V20" s="7">
        <f t="shared" si="22"/>
        <v>0</v>
      </c>
      <c r="W20" s="7"/>
    </row>
    <row r="21" spans="1:23" x14ac:dyDescent="0.3">
      <c r="A21" s="2" t="str">
        <f t="shared" si="18"/>
        <v>Vanthourenhout Michael</v>
      </c>
      <c r="B21" s="7">
        <f t="shared" ref="B21:J21" si="23">B8-MIN(B$6:B$10)</f>
        <v>0</v>
      </c>
      <c r="C21" s="7">
        <f t="shared" si="23"/>
        <v>13</v>
      </c>
      <c r="D21" s="7">
        <f t="shared" si="23"/>
        <v>3</v>
      </c>
      <c r="E21" s="7">
        <f t="shared" si="23"/>
        <v>0</v>
      </c>
      <c r="F21" s="7">
        <f t="shared" si="23"/>
        <v>2</v>
      </c>
      <c r="G21" s="7">
        <f t="shared" si="23"/>
        <v>8</v>
      </c>
      <c r="H21" s="7">
        <f t="shared" si="23"/>
        <v>0</v>
      </c>
      <c r="I21" s="7">
        <f t="shared" si="23"/>
        <v>0</v>
      </c>
      <c r="J21" s="7">
        <f t="shared" si="23"/>
        <v>2</v>
      </c>
      <c r="K21" s="7">
        <f t="shared" si="20"/>
        <v>5</v>
      </c>
      <c r="L21" s="7">
        <f t="shared" ref="L21" si="24">L8-MIN(L$6:L$10)</f>
        <v>29</v>
      </c>
      <c r="M21" s="7">
        <f t="shared" ref="M21:V21" si="25">M8-MIN(M$6:M$10)</f>
        <v>0</v>
      </c>
      <c r="N21" s="7">
        <f t="shared" si="25"/>
        <v>13</v>
      </c>
      <c r="O21" s="7">
        <f t="shared" si="25"/>
        <v>16</v>
      </c>
      <c r="P21" s="7">
        <f t="shared" si="25"/>
        <v>11</v>
      </c>
      <c r="Q21" s="7">
        <f t="shared" si="25"/>
        <v>12</v>
      </c>
      <c r="R21" s="7">
        <f t="shared" si="25"/>
        <v>20</v>
      </c>
      <c r="S21" s="7">
        <f t="shared" si="25"/>
        <v>16</v>
      </c>
      <c r="T21" s="7">
        <f t="shared" si="25"/>
        <v>12</v>
      </c>
      <c r="U21" s="7">
        <f t="shared" si="25"/>
        <v>12</v>
      </c>
      <c r="V21" s="7">
        <f t="shared" si="25"/>
        <v>16</v>
      </c>
      <c r="W21" s="7"/>
    </row>
    <row r="22" spans="1:23" x14ac:dyDescent="0.3">
      <c r="A22" s="2" t="str">
        <f t="shared" si="18"/>
        <v>Iserbyt Eli</v>
      </c>
      <c r="B22" s="7">
        <f t="shared" ref="B22:J22" si="26">B9-MIN(B$6:B$10)</f>
        <v>0</v>
      </c>
      <c r="C22" s="7">
        <f t="shared" si="26"/>
        <v>12</v>
      </c>
      <c r="D22" s="7">
        <f t="shared" si="26"/>
        <v>4</v>
      </c>
      <c r="E22" s="7">
        <f t="shared" si="26"/>
        <v>0</v>
      </c>
      <c r="F22" s="7">
        <f t="shared" si="26"/>
        <v>2</v>
      </c>
      <c r="G22" s="7">
        <f t="shared" si="26"/>
        <v>22</v>
      </c>
      <c r="H22" s="7">
        <f t="shared" si="26"/>
        <v>8</v>
      </c>
      <c r="I22" s="7">
        <f t="shared" si="26"/>
        <v>13</v>
      </c>
      <c r="J22" s="7">
        <f t="shared" si="26"/>
        <v>2</v>
      </c>
      <c r="K22" s="7">
        <f t="shared" si="20"/>
        <v>8</v>
      </c>
      <c r="L22" s="7">
        <f t="shared" ref="L22" si="27">L9-MIN(L$6:L$10)</f>
        <v>0</v>
      </c>
      <c r="M22" s="7">
        <f t="shared" ref="M22:V22" si="28">M9-MIN(M$6:M$10)</f>
        <v>0</v>
      </c>
      <c r="N22" s="7">
        <f t="shared" si="28"/>
        <v>12</v>
      </c>
      <c r="O22" s="7">
        <f t="shared" si="28"/>
        <v>16</v>
      </c>
      <c r="P22" s="7">
        <f t="shared" si="28"/>
        <v>11</v>
      </c>
      <c r="Q22" s="7">
        <f t="shared" si="28"/>
        <v>12</v>
      </c>
      <c r="R22" s="7">
        <f t="shared" si="28"/>
        <v>34</v>
      </c>
      <c r="S22" s="7">
        <f t="shared" si="28"/>
        <v>38</v>
      </c>
      <c r="T22" s="7">
        <f t="shared" si="28"/>
        <v>47</v>
      </c>
      <c r="U22" s="7">
        <f t="shared" si="28"/>
        <v>47</v>
      </c>
      <c r="V22" s="7">
        <f t="shared" si="28"/>
        <v>54</v>
      </c>
      <c r="W22" s="7"/>
    </row>
    <row r="23" spans="1:23" x14ac:dyDescent="0.3">
      <c r="A23" s="2" t="str">
        <f t="shared" si="18"/>
        <v>van der Haar Lars</v>
      </c>
      <c r="B23" s="7">
        <f t="shared" ref="B23:J23" si="29">B10-MIN(B$6:B$10)</f>
        <v>0</v>
      </c>
      <c r="C23" s="7">
        <f t="shared" si="29"/>
        <v>21</v>
      </c>
      <c r="D23" s="7">
        <f t="shared" si="29"/>
        <v>4</v>
      </c>
      <c r="E23" s="7">
        <f t="shared" si="29"/>
        <v>13</v>
      </c>
      <c r="F23" s="7">
        <f t="shared" si="29"/>
        <v>7</v>
      </c>
      <c r="G23" s="7">
        <f t="shared" si="29"/>
        <v>3</v>
      </c>
      <c r="H23" s="7">
        <f t="shared" si="29"/>
        <v>3</v>
      </c>
      <c r="I23" s="7">
        <f t="shared" si="29"/>
        <v>11</v>
      </c>
      <c r="J23" s="7">
        <f t="shared" si="29"/>
        <v>0</v>
      </c>
      <c r="K23" s="7">
        <f t="shared" si="20"/>
        <v>9</v>
      </c>
      <c r="L23" s="7">
        <f t="shared" ref="L23" si="30">L10-MIN(L$6:L$10)</f>
        <v>2</v>
      </c>
      <c r="M23" s="7">
        <f t="shared" ref="M23:V23" si="31">M10-MIN(M$6:M$10)</f>
        <v>0</v>
      </c>
      <c r="N23" s="7">
        <f t="shared" si="31"/>
        <v>21</v>
      </c>
      <c r="O23" s="7">
        <f t="shared" si="31"/>
        <v>25</v>
      </c>
      <c r="P23" s="7">
        <f t="shared" si="31"/>
        <v>33</v>
      </c>
      <c r="Q23" s="7">
        <f t="shared" si="31"/>
        <v>39</v>
      </c>
      <c r="R23" s="7">
        <f t="shared" si="31"/>
        <v>42</v>
      </c>
      <c r="S23" s="7">
        <f t="shared" si="31"/>
        <v>41</v>
      </c>
      <c r="T23" s="7">
        <f t="shared" si="31"/>
        <v>48</v>
      </c>
      <c r="U23" s="7">
        <f t="shared" si="31"/>
        <v>46</v>
      </c>
      <c r="V23" s="7">
        <f t="shared" si="31"/>
        <v>54</v>
      </c>
      <c r="W23" s="7"/>
    </row>
    <row r="24" spans="1:23" x14ac:dyDescent="0.3">
      <c r="A24" s="2" t="str">
        <f t="shared" si="18"/>
        <v>Soete Daan</v>
      </c>
      <c r="B24" s="7">
        <f t="shared" ref="B24:J29" si="32">B11-MIN(B$6:B$10)</f>
        <v>0</v>
      </c>
      <c r="C24" s="7">
        <f t="shared" si="32"/>
        <v>12</v>
      </c>
      <c r="D24" s="7">
        <f t="shared" si="32"/>
        <v>3</v>
      </c>
      <c r="E24" s="7">
        <f t="shared" si="32"/>
        <v>8</v>
      </c>
      <c r="F24" s="7">
        <f t="shared" si="32"/>
        <v>10</v>
      </c>
      <c r="G24" s="7">
        <f t="shared" si="32"/>
        <v>5</v>
      </c>
      <c r="H24" s="7">
        <f t="shared" si="32"/>
        <v>9</v>
      </c>
      <c r="I24" s="7">
        <f t="shared" si="32"/>
        <v>13</v>
      </c>
      <c r="J24" s="7">
        <f t="shared" si="32"/>
        <v>2</v>
      </c>
      <c r="K24" s="7">
        <f t="shared" si="20"/>
        <v>7</v>
      </c>
      <c r="L24" s="7">
        <f t="shared" ref="L24" si="33">L11-MIN(L$6:L$10)</f>
        <v>7</v>
      </c>
      <c r="M24" s="7">
        <f t="shared" si="20"/>
        <v>0</v>
      </c>
      <c r="N24" s="7">
        <f t="shared" si="20"/>
        <v>12</v>
      </c>
      <c r="O24" s="7">
        <f t="shared" si="20"/>
        <v>15</v>
      </c>
      <c r="P24" s="7">
        <f t="shared" si="20"/>
        <v>18</v>
      </c>
      <c r="Q24" s="7">
        <f t="shared" si="20"/>
        <v>27</v>
      </c>
      <c r="R24" s="7">
        <f t="shared" si="20"/>
        <v>32</v>
      </c>
      <c r="S24" s="7">
        <f t="shared" si="20"/>
        <v>37</v>
      </c>
      <c r="T24" s="7">
        <f t="shared" si="20"/>
        <v>46</v>
      </c>
      <c r="U24" s="7">
        <f t="shared" si="20"/>
        <v>46</v>
      </c>
      <c r="V24" s="7">
        <f t="shared" si="20"/>
        <v>52</v>
      </c>
      <c r="W24" s="7"/>
    </row>
    <row r="25" spans="1:23" x14ac:dyDescent="0.3">
      <c r="A25" s="2" t="str">
        <f t="shared" si="18"/>
        <v>Kamp Ryan</v>
      </c>
      <c r="B25" s="7">
        <f t="shared" si="32"/>
        <v>0</v>
      </c>
      <c r="C25" s="7">
        <f t="shared" si="32"/>
        <v>9</v>
      </c>
      <c r="D25" s="7">
        <f t="shared" si="32"/>
        <v>7</v>
      </c>
      <c r="E25" s="7">
        <f t="shared" si="32"/>
        <v>8</v>
      </c>
      <c r="F25" s="7">
        <f t="shared" si="32"/>
        <v>10</v>
      </c>
      <c r="G25" s="7">
        <f t="shared" si="32"/>
        <v>5</v>
      </c>
      <c r="H25" s="7">
        <f t="shared" si="32"/>
        <v>20</v>
      </c>
      <c r="I25" s="7">
        <f t="shared" si="32"/>
        <v>9</v>
      </c>
      <c r="J25" s="7">
        <f t="shared" si="32"/>
        <v>4</v>
      </c>
      <c r="K25" s="7">
        <f t="shared" si="20"/>
        <v>5</v>
      </c>
      <c r="L25" s="7">
        <f t="shared" ref="L25" si="34">L12-MIN(L$6:L$10)</f>
        <v>17</v>
      </c>
      <c r="M25" s="7">
        <f t="shared" si="20"/>
        <v>0</v>
      </c>
      <c r="N25" s="7">
        <f t="shared" si="20"/>
        <v>9</v>
      </c>
      <c r="O25" s="7">
        <f t="shared" si="20"/>
        <v>16</v>
      </c>
      <c r="P25" s="7">
        <f t="shared" si="20"/>
        <v>19</v>
      </c>
      <c r="Q25" s="7">
        <f t="shared" si="20"/>
        <v>28</v>
      </c>
      <c r="R25" s="7">
        <f t="shared" si="20"/>
        <v>33</v>
      </c>
      <c r="S25" s="7">
        <f t="shared" si="20"/>
        <v>49</v>
      </c>
      <c r="T25" s="7">
        <f t="shared" si="20"/>
        <v>54</v>
      </c>
      <c r="U25" s="7">
        <f t="shared" si="20"/>
        <v>56</v>
      </c>
      <c r="V25" s="7">
        <f t="shared" si="20"/>
        <v>60</v>
      </c>
      <c r="W25" s="7"/>
    </row>
    <row r="26" spans="1:23" x14ac:dyDescent="0.3">
      <c r="A26" s="2" t="str">
        <f t="shared" si="18"/>
        <v>Hermans Quinten</v>
      </c>
      <c r="B26" s="7">
        <f t="shared" si="32"/>
        <v>0</v>
      </c>
      <c r="C26" s="7">
        <f t="shared" si="32"/>
        <v>12</v>
      </c>
      <c r="D26" s="7">
        <f t="shared" si="32"/>
        <v>4</v>
      </c>
      <c r="E26" s="7">
        <f t="shared" si="32"/>
        <v>18</v>
      </c>
      <c r="F26" s="7">
        <f t="shared" si="32"/>
        <v>14</v>
      </c>
      <c r="G26" s="7">
        <f t="shared" si="32"/>
        <v>19</v>
      </c>
      <c r="H26" s="7">
        <f t="shared" si="32"/>
        <v>14</v>
      </c>
      <c r="I26" s="7">
        <f t="shared" si="32"/>
        <v>10</v>
      </c>
      <c r="J26" s="7">
        <f t="shared" si="32"/>
        <v>13</v>
      </c>
      <c r="K26" s="7">
        <f t="shared" si="20"/>
        <v>6</v>
      </c>
      <c r="L26" s="7">
        <f t="shared" ref="L26" si="35">L13-MIN(L$6:L$10)</f>
        <v>11</v>
      </c>
      <c r="M26" s="7">
        <f t="shared" si="20"/>
        <v>0</v>
      </c>
      <c r="N26" s="7">
        <f t="shared" si="20"/>
        <v>12</v>
      </c>
      <c r="O26" s="7">
        <f t="shared" si="20"/>
        <v>16</v>
      </c>
      <c r="P26" s="7">
        <f t="shared" si="20"/>
        <v>29</v>
      </c>
      <c r="Q26" s="7">
        <f t="shared" si="20"/>
        <v>42</v>
      </c>
      <c r="R26" s="7">
        <f t="shared" si="20"/>
        <v>61</v>
      </c>
      <c r="S26" s="7">
        <f t="shared" si="20"/>
        <v>71</v>
      </c>
      <c r="T26" s="7">
        <f t="shared" si="20"/>
        <v>77</v>
      </c>
      <c r="U26" s="7">
        <f t="shared" si="20"/>
        <v>88</v>
      </c>
      <c r="V26" s="7">
        <f t="shared" si="20"/>
        <v>93</v>
      </c>
      <c r="W26" s="7"/>
    </row>
    <row r="27" spans="1:23" x14ac:dyDescent="0.3">
      <c r="A27" s="2" t="str">
        <f t="shared" si="18"/>
        <v>Meeusen Tom</v>
      </c>
      <c r="B27" s="7">
        <f t="shared" si="32"/>
        <v>0</v>
      </c>
      <c r="C27" s="7">
        <f t="shared" si="32"/>
        <v>29</v>
      </c>
      <c r="D27" s="7">
        <f t="shared" si="32"/>
        <v>7</v>
      </c>
      <c r="E27" s="7">
        <f t="shared" si="32"/>
        <v>14</v>
      </c>
      <c r="F27" s="7">
        <f t="shared" si="32"/>
        <v>13</v>
      </c>
      <c r="G27" s="7">
        <f t="shared" si="32"/>
        <v>9</v>
      </c>
      <c r="H27" s="7">
        <f t="shared" si="32"/>
        <v>10</v>
      </c>
      <c r="I27" s="7">
        <f t="shared" si="32"/>
        <v>9</v>
      </c>
      <c r="J27" s="7">
        <f t="shared" si="32"/>
        <v>14</v>
      </c>
      <c r="K27" s="7">
        <f t="shared" si="20"/>
        <v>6</v>
      </c>
      <c r="L27" s="7">
        <f t="shared" ref="L27" si="36">L14-MIN(L$6:L$10)</f>
        <v>11</v>
      </c>
      <c r="M27" s="7">
        <f t="shared" si="20"/>
        <v>0</v>
      </c>
      <c r="N27" s="7">
        <f t="shared" si="20"/>
        <v>29</v>
      </c>
      <c r="O27" s="7">
        <f t="shared" si="20"/>
        <v>36</v>
      </c>
      <c r="P27" s="7">
        <f t="shared" si="20"/>
        <v>45</v>
      </c>
      <c r="Q27" s="7">
        <f t="shared" si="20"/>
        <v>57</v>
      </c>
      <c r="R27" s="7">
        <f t="shared" si="20"/>
        <v>66</v>
      </c>
      <c r="S27" s="7">
        <f t="shared" si="20"/>
        <v>72</v>
      </c>
      <c r="T27" s="7">
        <f t="shared" si="20"/>
        <v>77</v>
      </c>
      <c r="U27" s="7">
        <f t="shared" si="20"/>
        <v>89</v>
      </c>
      <c r="V27" s="7">
        <f t="shared" si="20"/>
        <v>94</v>
      </c>
      <c r="W27" s="7"/>
    </row>
    <row r="28" spans="1:23" x14ac:dyDescent="0.3">
      <c r="A28" s="2" t="str">
        <f t="shared" si="18"/>
        <v>Aerts Thijs</v>
      </c>
      <c r="B28" s="7">
        <f t="shared" si="32"/>
        <v>0</v>
      </c>
      <c r="C28" s="7">
        <f t="shared" si="32"/>
        <v>29</v>
      </c>
      <c r="D28" s="7">
        <f t="shared" si="32"/>
        <v>7</v>
      </c>
      <c r="E28" s="7">
        <f t="shared" si="32"/>
        <v>13</v>
      </c>
      <c r="F28" s="7">
        <f t="shared" si="32"/>
        <v>14</v>
      </c>
      <c r="G28" s="7">
        <f t="shared" si="32"/>
        <v>15</v>
      </c>
      <c r="H28" s="7">
        <f t="shared" si="32"/>
        <v>8</v>
      </c>
      <c r="I28" s="7">
        <f t="shared" si="32"/>
        <v>16</v>
      </c>
      <c r="J28" s="7">
        <f t="shared" si="32"/>
        <v>12</v>
      </c>
      <c r="K28" s="7">
        <f t="shared" si="20"/>
        <v>8</v>
      </c>
      <c r="L28" s="7">
        <f t="shared" ref="L28" si="37">L15-MIN(L$6:L$10)</f>
        <v>16</v>
      </c>
      <c r="M28" s="7">
        <f t="shared" si="20"/>
        <v>0</v>
      </c>
      <c r="N28" s="7">
        <f t="shared" si="20"/>
        <v>29</v>
      </c>
      <c r="O28" s="7">
        <f t="shared" si="20"/>
        <v>36</v>
      </c>
      <c r="P28" s="7">
        <f t="shared" si="20"/>
        <v>44</v>
      </c>
      <c r="Q28" s="7">
        <f t="shared" si="20"/>
        <v>57</v>
      </c>
      <c r="R28" s="7">
        <f t="shared" si="20"/>
        <v>72</v>
      </c>
      <c r="S28" s="7">
        <f t="shared" si="20"/>
        <v>76</v>
      </c>
      <c r="T28" s="7">
        <f t="shared" si="20"/>
        <v>88</v>
      </c>
      <c r="U28" s="7">
        <f t="shared" si="20"/>
        <v>98</v>
      </c>
      <c r="V28" s="7">
        <f t="shared" si="20"/>
        <v>105</v>
      </c>
      <c r="W28" s="7"/>
    </row>
    <row r="29" spans="1:23" x14ac:dyDescent="0.3">
      <c r="A29" s="2" t="str">
        <f t="shared" si="18"/>
        <v>van Kessel Corne</v>
      </c>
      <c r="B29" s="7">
        <f t="shared" si="32"/>
        <v>0</v>
      </c>
      <c r="C29" s="7">
        <f t="shared" si="32"/>
        <v>12</v>
      </c>
      <c r="D29" s="7">
        <f t="shared" si="32"/>
        <v>4</v>
      </c>
      <c r="E29" s="7">
        <f t="shared" si="32"/>
        <v>34</v>
      </c>
      <c r="F29" s="7">
        <f t="shared" si="32"/>
        <v>14</v>
      </c>
      <c r="G29" s="7">
        <f t="shared" si="32"/>
        <v>8</v>
      </c>
      <c r="H29" s="7">
        <f t="shared" si="32"/>
        <v>9</v>
      </c>
      <c r="I29" s="7">
        <f t="shared" si="32"/>
        <v>9</v>
      </c>
      <c r="J29" s="7">
        <f t="shared" si="32"/>
        <v>50</v>
      </c>
      <c r="K29" s="7">
        <f t="shared" si="20"/>
        <v>19</v>
      </c>
      <c r="L29" s="7">
        <f t="shared" ref="L29" si="38">L16-MIN(L$6:L$10)</f>
        <v>19</v>
      </c>
      <c r="M29" s="7">
        <f t="shared" si="20"/>
        <v>0</v>
      </c>
      <c r="N29" s="7">
        <f t="shared" si="20"/>
        <v>12</v>
      </c>
      <c r="O29" s="7">
        <f t="shared" si="20"/>
        <v>16</v>
      </c>
      <c r="P29" s="7">
        <f t="shared" si="20"/>
        <v>45</v>
      </c>
      <c r="Q29" s="7">
        <f t="shared" si="20"/>
        <v>58</v>
      </c>
      <c r="R29" s="7">
        <f t="shared" si="20"/>
        <v>66</v>
      </c>
      <c r="S29" s="7">
        <f t="shared" si="20"/>
        <v>71</v>
      </c>
      <c r="T29" s="7">
        <f t="shared" si="20"/>
        <v>76</v>
      </c>
      <c r="U29" s="7">
        <f t="shared" si="20"/>
        <v>124</v>
      </c>
      <c r="V29" s="7">
        <f t="shared" si="20"/>
        <v>142</v>
      </c>
      <c r="W29" s="7"/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X6:AG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54CD-2938-4D10-A290-A6EEC0254D16}">
  <dimension ref="A2:AI269"/>
  <sheetViews>
    <sheetView topLeftCell="J1" workbookViewId="0">
      <selection activeCell="V19" sqref="V19:AA29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K2" si="0">AVERAGE(B$6:B$16)</f>
        <v>5.2727272727272725</v>
      </c>
      <c r="C2" s="5">
        <f t="shared" si="0"/>
        <v>423.63636363636363</v>
      </c>
      <c r="D2" s="5">
        <f t="shared" si="0"/>
        <v>420.81818181818181</v>
      </c>
      <c r="E2" s="5">
        <f t="shared" si="0"/>
        <v>425.63636363636363</v>
      </c>
      <c r="F2" s="5">
        <f t="shared" si="0"/>
        <v>422.90909090909093</v>
      </c>
      <c r="G2" s="5">
        <f t="shared" si="0"/>
        <v>429.09090909090907</v>
      </c>
      <c r="H2" s="5">
        <f t="shared" si="0"/>
        <v>427.54545454545456</v>
      </c>
      <c r="I2" s="5">
        <f t="shared" si="0"/>
        <v>432.36363636363637</v>
      </c>
      <c r="J2" s="5">
        <f t="shared" si="0"/>
        <v>431.63636363636363</v>
      </c>
      <c r="K2" s="5">
        <f t="shared" si="0"/>
        <v>429.27272727272725</v>
      </c>
    </row>
    <row r="3" spans="1:35" x14ac:dyDescent="0.3">
      <c r="B3" s="5">
        <f>STDEV(B$6:B$16)</f>
        <v>0.4670993664969138</v>
      </c>
      <c r="C3" s="5">
        <f t="shared" ref="C3:K3" si="1">STDEV(C$6:C$16)</f>
        <v>3.8281255797773213</v>
      </c>
      <c r="D3" s="5">
        <f t="shared" si="1"/>
        <v>6.1125801723688147</v>
      </c>
      <c r="E3" s="5">
        <f t="shared" si="1"/>
        <v>4.5226701686664548</v>
      </c>
      <c r="F3" s="5">
        <f t="shared" si="1"/>
        <v>7.777590185327913</v>
      </c>
      <c r="G3" s="5">
        <f t="shared" si="1"/>
        <v>8.251721583458151</v>
      </c>
      <c r="H3" s="5">
        <f t="shared" si="1"/>
        <v>8.8471875346195343</v>
      </c>
      <c r="I3" s="5">
        <f t="shared" si="1"/>
        <v>5.9375538275072044</v>
      </c>
      <c r="J3" s="5">
        <f t="shared" si="1"/>
        <v>7.1031363111336576</v>
      </c>
      <c r="K3" s="5">
        <f t="shared" si="1"/>
        <v>8.0881507044677274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9</v>
      </c>
      <c r="B6" s="6">
        <v>5</v>
      </c>
      <c r="C6" s="6">
        <v>416</v>
      </c>
      <c r="D6" s="6">
        <v>416</v>
      </c>
      <c r="E6" s="6">
        <v>422</v>
      </c>
      <c r="F6" s="6">
        <v>418</v>
      </c>
      <c r="G6" s="6">
        <v>425</v>
      </c>
      <c r="H6" s="6">
        <v>419</v>
      </c>
      <c r="I6" s="6">
        <v>430</v>
      </c>
      <c r="J6" s="6">
        <v>423</v>
      </c>
      <c r="K6" s="6">
        <v>419</v>
      </c>
      <c r="L6" s="7">
        <f>SUM($B6:B6)</f>
        <v>5</v>
      </c>
      <c r="M6" s="7">
        <f>SUM($B6:C6)</f>
        <v>421</v>
      </c>
      <c r="N6" s="7">
        <f>SUM($B6:D6)</f>
        <v>837</v>
      </c>
      <c r="O6" s="7">
        <f>SUM($B6:E6)</f>
        <v>1259</v>
      </c>
      <c r="P6" s="7">
        <f>SUM($B6:F6)</f>
        <v>1677</v>
      </c>
      <c r="Q6" s="7">
        <f>SUM($B6:G6)</f>
        <v>2102</v>
      </c>
      <c r="R6" s="7">
        <f>SUM($B6:H6)</f>
        <v>2521</v>
      </c>
      <c r="S6" s="7">
        <f>SUM($B6:I6)</f>
        <v>2951</v>
      </c>
      <c r="T6" s="7">
        <f>SUM($B6:J6)</f>
        <v>3374</v>
      </c>
      <c r="U6" s="7">
        <f>SUM($B6:K6)</f>
        <v>3793</v>
      </c>
      <c r="V6" s="5">
        <f t="shared" ref="V6:AD16" si="2">(C$2-C6)/C$3</f>
        <v>1.9948048926879318</v>
      </c>
      <c r="W6" s="5">
        <f t="shared" si="2"/>
        <v>0.7882402655366102</v>
      </c>
      <c r="X6" s="5">
        <f t="shared" si="2"/>
        <v>0.80403025220736735</v>
      </c>
      <c r="Y6" s="5">
        <f t="shared" si="2"/>
        <v>0.63118405471552386</v>
      </c>
      <c r="Z6" s="5">
        <f t="shared" si="2"/>
        <v>0.49576431409294314</v>
      </c>
      <c r="AA6" s="5">
        <f t="shared" si="2"/>
        <v>0.96589503862280801</v>
      </c>
      <c r="AB6" s="5">
        <f t="shared" si="2"/>
        <v>0.39808251551105722</v>
      </c>
      <c r="AC6" s="5">
        <f t="shared" si="2"/>
        <v>1.2158521613652189</v>
      </c>
      <c r="AD6" s="5">
        <f t="shared" si="2"/>
        <v>1.2700959277443742</v>
      </c>
      <c r="AE6" s="5">
        <f>AVERAGE(V6:AD6)</f>
        <v>0.95154993583153713</v>
      </c>
      <c r="AF6" s="5">
        <f>AVERAGE(V6:Y6)</f>
        <v>1.0545648662868583</v>
      </c>
      <c r="AG6" s="5">
        <f>AVERAGE(Z6:AB6)</f>
        <v>0.61991395607560273</v>
      </c>
      <c r="AH6" s="5">
        <f>AVERAGE(AC6:AD6)</f>
        <v>1.2429740445547965</v>
      </c>
      <c r="AI6" s="8">
        <f>MAX(V6:AD6)</f>
        <v>1.9948048926879318</v>
      </c>
    </row>
    <row r="7" spans="1:35" x14ac:dyDescent="0.3">
      <c r="A7" t="s">
        <v>8</v>
      </c>
      <c r="B7" s="6">
        <v>5</v>
      </c>
      <c r="C7" s="6">
        <v>429</v>
      </c>
      <c r="D7" s="6">
        <v>412</v>
      </c>
      <c r="E7" s="6">
        <v>424</v>
      </c>
      <c r="F7" s="6">
        <v>412</v>
      </c>
      <c r="G7" s="6">
        <v>423</v>
      </c>
      <c r="H7" s="6">
        <v>416</v>
      </c>
      <c r="I7" s="6">
        <v>429</v>
      </c>
      <c r="J7" s="6">
        <v>422</v>
      </c>
      <c r="K7" s="6">
        <v>426</v>
      </c>
      <c r="L7" s="7">
        <f>SUM($B7:B7)</f>
        <v>5</v>
      </c>
      <c r="M7" s="7">
        <f>SUM($B7:C7)</f>
        <v>434</v>
      </c>
      <c r="N7" s="7">
        <f>SUM($B7:D7)</f>
        <v>846</v>
      </c>
      <c r="O7" s="7">
        <f>SUM($B7:E7)</f>
        <v>1270</v>
      </c>
      <c r="P7" s="7">
        <f>SUM($B7:F7)</f>
        <v>1682</v>
      </c>
      <c r="Q7" s="7">
        <f>SUM($B7:G7)</f>
        <v>2105</v>
      </c>
      <c r="R7" s="7">
        <f>SUM($B7:H7)</f>
        <v>2521</v>
      </c>
      <c r="S7" s="7">
        <f>SUM($B7:I7)</f>
        <v>2950</v>
      </c>
      <c r="T7" s="7">
        <f>SUM($B7:J7)</f>
        <v>3372</v>
      </c>
      <c r="U7" s="7">
        <f>SUM($B7:K7)</f>
        <v>3798</v>
      </c>
      <c r="V7" s="5">
        <f t="shared" si="2"/>
        <v>-1.4011129603403376</v>
      </c>
      <c r="W7" s="5">
        <f t="shared" si="2"/>
        <v>1.4426284105104006</v>
      </c>
      <c r="X7" s="5">
        <f t="shared" si="2"/>
        <v>0.36181361349331403</v>
      </c>
      <c r="Y7" s="5">
        <f t="shared" si="2"/>
        <v>1.4026312327011601</v>
      </c>
      <c r="Z7" s="5">
        <f t="shared" si="2"/>
        <v>0.73813797876060583</v>
      </c>
      <c r="AA7" s="5">
        <f t="shared" si="2"/>
        <v>1.3049858500542189</v>
      </c>
      <c r="AB7" s="5">
        <f t="shared" si="2"/>
        <v>0.56650204130419612</v>
      </c>
      <c r="AC7" s="5">
        <f t="shared" si="2"/>
        <v>1.3566350432075076</v>
      </c>
      <c r="AD7" s="5">
        <f t="shared" si="2"/>
        <v>0.40463233096280776</v>
      </c>
      <c r="AE7" s="5">
        <f t="shared" ref="AE7:AE16" si="3">AVERAGE(V7:AD7)</f>
        <v>0.68631706007265258</v>
      </c>
      <c r="AF7" s="5">
        <f t="shared" ref="AF7:AF16" si="4">AVERAGE(V7:Y7)</f>
        <v>0.45149007409113429</v>
      </c>
      <c r="AG7" s="5">
        <f t="shared" ref="AG7:AG16" si="5">AVERAGE(Z7:AB7)</f>
        <v>0.86987529003967357</v>
      </c>
      <c r="AH7" s="5">
        <f t="shared" ref="AH7:AH16" si="6">AVERAGE(AC7:AD7)</f>
        <v>0.88063368708515766</v>
      </c>
      <c r="AI7" s="8">
        <f t="shared" ref="AI7:AI16" si="7">MAX(V7:AD7)</f>
        <v>1.4426284105104006</v>
      </c>
    </row>
    <row r="8" spans="1:35" x14ac:dyDescent="0.3">
      <c r="A8" t="s">
        <v>7</v>
      </c>
      <c r="B8" s="6">
        <v>6</v>
      </c>
      <c r="C8" s="6">
        <v>422</v>
      </c>
      <c r="D8" s="6">
        <v>423</v>
      </c>
      <c r="E8" s="6">
        <v>419</v>
      </c>
      <c r="F8" s="6">
        <v>412</v>
      </c>
      <c r="G8" s="6">
        <v>423</v>
      </c>
      <c r="H8" s="6">
        <v>416</v>
      </c>
      <c r="I8" s="6">
        <v>429</v>
      </c>
      <c r="J8" s="6">
        <v>442</v>
      </c>
      <c r="K8" s="6">
        <v>425</v>
      </c>
      <c r="L8" s="7">
        <f>SUM($B8:B8)</f>
        <v>6</v>
      </c>
      <c r="M8" s="7">
        <f>SUM($B8:C8)</f>
        <v>428</v>
      </c>
      <c r="N8" s="7">
        <f>SUM($B8:D8)</f>
        <v>851</v>
      </c>
      <c r="O8" s="7">
        <f>SUM($B8:E8)</f>
        <v>1270</v>
      </c>
      <c r="P8" s="7">
        <f>SUM($B8:F8)</f>
        <v>1682</v>
      </c>
      <c r="Q8" s="7">
        <f>SUM($B8:G8)</f>
        <v>2105</v>
      </c>
      <c r="R8" s="7">
        <f>SUM($B8:H8)</f>
        <v>2521</v>
      </c>
      <c r="S8" s="7">
        <f>SUM($B8:I8)</f>
        <v>2950</v>
      </c>
      <c r="T8" s="7">
        <f>SUM($B8:J8)</f>
        <v>3392</v>
      </c>
      <c r="U8" s="7">
        <f>SUM($B8:K8)</f>
        <v>3817</v>
      </c>
      <c r="V8" s="5">
        <f t="shared" si="2"/>
        <v>0.42745819129026896</v>
      </c>
      <c r="W8" s="5">
        <f t="shared" si="2"/>
        <v>-0.35693898816752284</v>
      </c>
      <c r="X8" s="5">
        <f t="shared" si="2"/>
        <v>1.4673552102784473</v>
      </c>
      <c r="Y8" s="5">
        <f t="shared" si="2"/>
        <v>1.4026312327011601</v>
      </c>
      <c r="Z8" s="5">
        <f t="shared" si="2"/>
        <v>0.73813797876060583</v>
      </c>
      <c r="AA8" s="5">
        <f t="shared" si="2"/>
        <v>1.3049858500542189</v>
      </c>
      <c r="AB8" s="5">
        <f t="shared" si="2"/>
        <v>0.56650204130419612</v>
      </c>
      <c r="AC8" s="5">
        <f t="shared" si="2"/>
        <v>-1.4590225936382659</v>
      </c>
      <c r="AD8" s="5">
        <f t="shared" si="2"/>
        <v>0.52826998764588862</v>
      </c>
      <c r="AE8" s="5">
        <f t="shared" si="3"/>
        <v>0.51326432335877747</v>
      </c>
      <c r="AF8" s="5">
        <f t="shared" si="4"/>
        <v>0.73512641152558844</v>
      </c>
      <c r="AG8" s="5">
        <f t="shared" si="5"/>
        <v>0.86987529003967357</v>
      </c>
      <c r="AH8" s="5">
        <f t="shared" si="6"/>
        <v>-0.46537630299618865</v>
      </c>
      <c r="AI8" s="8">
        <f t="shared" si="7"/>
        <v>1.4673552102784473</v>
      </c>
    </row>
    <row r="9" spans="1:35" x14ac:dyDescent="0.3">
      <c r="A9" t="s">
        <v>6</v>
      </c>
      <c r="B9" s="6">
        <v>5</v>
      </c>
      <c r="C9" s="6">
        <v>428</v>
      </c>
      <c r="D9" s="6">
        <v>420</v>
      </c>
      <c r="E9" s="6">
        <v>426</v>
      </c>
      <c r="F9" s="6">
        <v>428</v>
      </c>
      <c r="G9" s="6">
        <v>431</v>
      </c>
      <c r="H9" s="6">
        <v>429</v>
      </c>
      <c r="I9" s="6">
        <v>423</v>
      </c>
      <c r="J9" s="6">
        <v>424</v>
      </c>
      <c r="K9" s="6">
        <v>423</v>
      </c>
      <c r="L9" s="7">
        <f>SUM($B9:B9)</f>
        <v>5</v>
      </c>
      <c r="M9" s="7">
        <f>SUM($B9:C9)</f>
        <v>433</v>
      </c>
      <c r="N9" s="7">
        <f>SUM($B9:D9)</f>
        <v>853</v>
      </c>
      <c r="O9" s="7">
        <f>SUM($B9:E9)</f>
        <v>1279</v>
      </c>
      <c r="P9" s="7">
        <f>SUM($B9:F9)</f>
        <v>1707</v>
      </c>
      <c r="Q9" s="7">
        <f>SUM($B9:G9)</f>
        <v>2138</v>
      </c>
      <c r="R9" s="7">
        <f>SUM($B9:H9)</f>
        <v>2567</v>
      </c>
      <c r="S9" s="7">
        <f>SUM($B9:I9)</f>
        <v>2990</v>
      </c>
      <c r="T9" s="7">
        <f>SUM($B9:J9)</f>
        <v>3414</v>
      </c>
      <c r="U9" s="7">
        <f>SUM($B9:K9)</f>
        <v>3837</v>
      </c>
      <c r="V9" s="5">
        <f t="shared" si="2"/>
        <v>-1.1398885101073939</v>
      </c>
      <c r="W9" s="5">
        <f t="shared" si="2"/>
        <v>0.13385212056281989</v>
      </c>
      <c r="X9" s="5">
        <f t="shared" si="2"/>
        <v>-8.0403025220739249E-2</v>
      </c>
      <c r="Y9" s="5">
        <f t="shared" si="2"/>
        <v>-0.65456124192720322</v>
      </c>
      <c r="Z9" s="5">
        <f t="shared" si="2"/>
        <v>-0.23135667991004474</v>
      </c>
      <c r="AA9" s="5">
        <f t="shared" si="2"/>
        <v>-0.16440766614856103</v>
      </c>
      <c r="AB9" s="5">
        <f t="shared" si="2"/>
        <v>1.5770191960630293</v>
      </c>
      <c r="AC9" s="5">
        <f t="shared" si="2"/>
        <v>1.0750692795229302</v>
      </c>
      <c r="AD9" s="5">
        <f t="shared" si="2"/>
        <v>0.77554530101205055</v>
      </c>
      <c r="AE9" s="5">
        <f t="shared" si="3"/>
        <v>0.14342986376076527</v>
      </c>
      <c r="AF9" s="5">
        <f t="shared" si="4"/>
        <v>-0.43525016417312912</v>
      </c>
      <c r="AG9" s="5">
        <f t="shared" si="5"/>
        <v>0.39375161666814118</v>
      </c>
      <c r="AH9" s="5">
        <f t="shared" si="6"/>
        <v>0.92530729026749037</v>
      </c>
      <c r="AI9" s="8">
        <f t="shared" si="7"/>
        <v>1.5770191960630293</v>
      </c>
    </row>
    <row r="10" spans="1:35" x14ac:dyDescent="0.3">
      <c r="A10" s="2" t="s">
        <v>10</v>
      </c>
      <c r="B10" s="6">
        <v>5</v>
      </c>
      <c r="C10" s="6">
        <v>423</v>
      </c>
      <c r="D10" s="6">
        <v>420</v>
      </c>
      <c r="E10" s="6">
        <v>426</v>
      </c>
      <c r="F10" s="6">
        <v>424</v>
      </c>
      <c r="G10" s="6">
        <v>433</v>
      </c>
      <c r="H10" s="6">
        <v>426</v>
      </c>
      <c r="I10" s="6">
        <v>425</v>
      </c>
      <c r="J10" s="6">
        <v>429</v>
      </c>
      <c r="K10" s="6">
        <v>428</v>
      </c>
      <c r="L10" s="7">
        <f>SUM($B10:B10)</f>
        <v>5</v>
      </c>
      <c r="M10" s="7">
        <f>SUM($B10:C10)</f>
        <v>428</v>
      </c>
      <c r="N10" s="7">
        <f>SUM($B10:D10)</f>
        <v>848</v>
      </c>
      <c r="O10" s="7">
        <f>SUM($B10:E10)</f>
        <v>1274</v>
      </c>
      <c r="P10" s="7">
        <f>SUM($B10:F10)</f>
        <v>1698</v>
      </c>
      <c r="Q10" s="7">
        <f>SUM($B10:G10)</f>
        <v>2131</v>
      </c>
      <c r="R10" s="7">
        <f>SUM($B10:H10)</f>
        <v>2557</v>
      </c>
      <c r="S10" s="7">
        <f>SUM($B10:I10)</f>
        <v>2982</v>
      </c>
      <c r="T10" s="7">
        <f>SUM($B10:J10)</f>
        <v>3411</v>
      </c>
      <c r="U10" s="7">
        <f>SUM($B10:K10)</f>
        <v>3839</v>
      </c>
      <c r="V10" s="5">
        <f t="shared" si="2"/>
        <v>0.16623374105732516</v>
      </c>
      <c r="W10" s="5">
        <f t="shared" si="2"/>
        <v>0.13385212056281989</v>
      </c>
      <c r="X10" s="5">
        <f t="shared" si="2"/>
        <v>-8.0403025220739249E-2</v>
      </c>
      <c r="Y10" s="5">
        <f t="shared" si="2"/>
        <v>-0.14026312327011237</v>
      </c>
      <c r="Z10" s="5">
        <f t="shared" si="2"/>
        <v>-0.47373034457770735</v>
      </c>
      <c r="AA10" s="5">
        <f t="shared" si="2"/>
        <v>0.1746831452828497</v>
      </c>
      <c r="AB10" s="5">
        <f t="shared" si="2"/>
        <v>1.2401801444767515</v>
      </c>
      <c r="AC10" s="5">
        <f t="shared" si="2"/>
        <v>0.37115487031148686</v>
      </c>
      <c r="AD10" s="5">
        <f t="shared" si="2"/>
        <v>0.15735701759664589</v>
      </c>
      <c r="AE10" s="5">
        <f t="shared" si="3"/>
        <v>0.17211828291325779</v>
      </c>
      <c r="AF10" s="5">
        <f t="shared" si="4"/>
        <v>1.985492828232336E-2</v>
      </c>
      <c r="AG10" s="5">
        <f t="shared" si="5"/>
        <v>0.31371098172729794</v>
      </c>
      <c r="AH10" s="5">
        <f t="shared" si="6"/>
        <v>0.26425594395406637</v>
      </c>
      <c r="AI10" s="8">
        <f t="shared" si="7"/>
        <v>1.2401801444767515</v>
      </c>
    </row>
    <row r="11" spans="1:35" x14ac:dyDescent="0.3">
      <c r="A11" s="2" t="s">
        <v>3</v>
      </c>
      <c r="B11" s="6">
        <v>5</v>
      </c>
      <c r="C11" s="6">
        <v>422</v>
      </c>
      <c r="D11" s="6">
        <v>419</v>
      </c>
      <c r="E11" s="6">
        <v>424</v>
      </c>
      <c r="F11" s="6">
        <v>418</v>
      </c>
      <c r="G11" s="6">
        <v>418</v>
      </c>
      <c r="H11" s="6">
        <v>438</v>
      </c>
      <c r="I11" s="6">
        <v>439</v>
      </c>
      <c r="J11" s="6">
        <v>434</v>
      </c>
      <c r="K11" s="6">
        <v>429</v>
      </c>
      <c r="L11" s="7">
        <f>SUM($B11:B11)</f>
        <v>5</v>
      </c>
      <c r="M11" s="7">
        <f>SUM($B11:C11)</f>
        <v>427</v>
      </c>
      <c r="N11" s="7">
        <f>SUM($B11:D11)</f>
        <v>846</v>
      </c>
      <c r="O11" s="7">
        <f>SUM($B11:E11)</f>
        <v>1270</v>
      </c>
      <c r="P11" s="7">
        <f>SUM($B11:F11)</f>
        <v>1688</v>
      </c>
      <c r="Q11" s="7">
        <f>SUM($B11:G11)</f>
        <v>2106</v>
      </c>
      <c r="R11" s="7">
        <f>SUM($B11:H11)</f>
        <v>2544</v>
      </c>
      <c r="S11" s="7">
        <f>SUM($B11:I11)</f>
        <v>2983</v>
      </c>
      <c r="T11" s="7">
        <f>SUM($B11:J11)</f>
        <v>3417</v>
      </c>
      <c r="U11" s="7">
        <f>SUM($B11:K11)</f>
        <v>3846</v>
      </c>
      <c r="V11" s="5">
        <f t="shared" si="2"/>
        <v>0.42745819129026896</v>
      </c>
      <c r="W11" s="5">
        <f t="shared" si="2"/>
        <v>0.29744915680626749</v>
      </c>
      <c r="X11" s="5">
        <f t="shared" si="2"/>
        <v>0.36181361349331403</v>
      </c>
      <c r="Y11" s="5">
        <f t="shared" si="2"/>
        <v>0.63118405471552386</v>
      </c>
      <c r="Z11" s="5">
        <f t="shared" si="2"/>
        <v>1.3440721404297624</v>
      </c>
      <c r="AA11" s="5">
        <f t="shared" si="2"/>
        <v>-1.1816801004427933</v>
      </c>
      <c r="AB11" s="5">
        <f t="shared" si="2"/>
        <v>-1.1176932166271925</v>
      </c>
      <c r="AC11" s="5">
        <f t="shared" si="2"/>
        <v>-0.33275953889995652</v>
      </c>
      <c r="AD11" s="5">
        <f t="shared" si="2"/>
        <v>3.3719360913564971E-2</v>
      </c>
      <c r="AE11" s="5">
        <f t="shared" si="3"/>
        <v>5.1507073519862147E-2</v>
      </c>
      <c r="AF11" s="5">
        <f t="shared" si="4"/>
        <v>0.4294762540763436</v>
      </c>
      <c r="AG11" s="5">
        <f t="shared" si="5"/>
        <v>-0.3184337255467411</v>
      </c>
      <c r="AH11" s="5">
        <f t="shared" si="6"/>
        <v>-0.14952008899319577</v>
      </c>
      <c r="AI11" s="8">
        <f t="shared" si="7"/>
        <v>1.3440721404297624</v>
      </c>
    </row>
    <row r="12" spans="1:35" x14ac:dyDescent="0.3">
      <c r="A12" s="2" t="s">
        <v>4</v>
      </c>
      <c r="B12" s="6">
        <v>5</v>
      </c>
      <c r="C12" s="6">
        <v>422</v>
      </c>
      <c r="D12" s="6">
        <v>419</v>
      </c>
      <c r="E12" s="6">
        <v>424</v>
      </c>
      <c r="F12" s="6">
        <v>418</v>
      </c>
      <c r="G12" s="6">
        <v>437</v>
      </c>
      <c r="H12" s="6">
        <v>425</v>
      </c>
      <c r="I12" s="6">
        <v>432</v>
      </c>
      <c r="J12" s="6">
        <v>429</v>
      </c>
      <c r="K12" s="6">
        <v>440</v>
      </c>
      <c r="L12" s="7">
        <f>SUM($B12:B12)</f>
        <v>5</v>
      </c>
      <c r="M12" s="7">
        <f>SUM($B12:C12)</f>
        <v>427</v>
      </c>
      <c r="N12" s="7">
        <f>SUM($B12:D12)</f>
        <v>846</v>
      </c>
      <c r="O12" s="7">
        <f>SUM($B12:E12)</f>
        <v>1270</v>
      </c>
      <c r="P12" s="7">
        <f>SUM($B12:F12)</f>
        <v>1688</v>
      </c>
      <c r="Q12" s="7">
        <f>SUM($B12:G12)</f>
        <v>2125</v>
      </c>
      <c r="R12" s="7">
        <f>SUM($B12:H12)</f>
        <v>2550</v>
      </c>
      <c r="S12" s="7">
        <f>SUM($B12:I12)</f>
        <v>2982</v>
      </c>
      <c r="T12" s="7">
        <f>SUM($B12:J12)</f>
        <v>3411</v>
      </c>
      <c r="U12" s="7">
        <f>SUM($B12:K12)</f>
        <v>3851</v>
      </c>
      <c r="V12" s="5">
        <f t="shared" si="2"/>
        <v>0.42745819129026896</v>
      </c>
      <c r="W12" s="5">
        <f t="shared" si="2"/>
        <v>0.29744915680626749</v>
      </c>
      <c r="X12" s="5">
        <f t="shared" si="2"/>
        <v>0.36181361349331403</v>
      </c>
      <c r="Y12" s="5">
        <f t="shared" si="2"/>
        <v>0.63118405471552386</v>
      </c>
      <c r="Z12" s="5">
        <f t="shared" si="2"/>
        <v>-0.95847767391303262</v>
      </c>
      <c r="AA12" s="5">
        <f t="shared" si="2"/>
        <v>0.2877134157599866</v>
      </c>
      <c r="AB12" s="5">
        <f t="shared" si="2"/>
        <v>6.1243463924779508E-2</v>
      </c>
      <c r="AC12" s="5">
        <f t="shared" si="2"/>
        <v>0.37115487031148686</v>
      </c>
      <c r="AD12" s="5">
        <f t="shared" si="2"/>
        <v>-1.3262948626003253</v>
      </c>
      <c r="AE12" s="5">
        <f t="shared" si="3"/>
        <v>1.7027136643141053E-2</v>
      </c>
      <c r="AF12" s="5">
        <f t="shared" si="4"/>
        <v>0.4294762540763436</v>
      </c>
      <c r="AG12" s="5">
        <f t="shared" si="5"/>
        <v>-0.20317359807608881</v>
      </c>
      <c r="AH12" s="5">
        <f t="shared" si="6"/>
        <v>-0.4775699961444192</v>
      </c>
      <c r="AI12" s="8">
        <f t="shared" si="7"/>
        <v>0.63118405471552386</v>
      </c>
    </row>
    <row r="13" spans="1:35" x14ac:dyDescent="0.3">
      <c r="A13" s="2" t="s">
        <v>11</v>
      </c>
      <c r="B13" s="6">
        <v>5</v>
      </c>
      <c r="C13" s="6">
        <v>422</v>
      </c>
      <c r="D13" s="6">
        <v>424</v>
      </c>
      <c r="E13" s="6">
        <v>423</v>
      </c>
      <c r="F13" s="6">
        <v>433</v>
      </c>
      <c r="G13" s="6">
        <v>424</v>
      </c>
      <c r="H13" s="6">
        <v>425</v>
      </c>
      <c r="I13" s="6">
        <v>434</v>
      </c>
      <c r="J13" s="6">
        <v>433</v>
      </c>
      <c r="K13" s="6">
        <v>442</v>
      </c>
      <c r="L13" s="7">
        <f>SUM($B13:B13)</f>
        <v>5</v>
      </c>
      <c r="M13" s="7">
        <f>SUM($B13:C13)</f>
        <v>427</v>
      </c>
      <c r="N13" s="7">
        <f>SUM($B13:D13)</f>
        <v>851</v>
      </c>
      <c r="O13" s="7">
        <f>SUM($B13:E13)</f>
        <v>1274</v>
      </c>
      <c r="P13" s="7">
        <f>SUM($B13:F13)</f>
        <v>1707</v>
      </c>
      <c r="Q13" s="7">
        <f>SUM($B13:G13)</f>
        <v>2131</v>
      </c>
      <c r="R13" s="7">
        <f>SUM($B13:H13)</f>
        <v>2556</v>
      </c>
      <c r="S13" s="7">
        <f>SUM($B13:I13)</f>
        <v>2990</v>
      </c>
      <c r="T13" s="7">
        <f>SUM($B13:J13)</f>
        <v>3423</v>
      </c>
      <c r="U13" s="7">
        <f>SUM($B13:K13)</f>
        <v>3865</v>
      </c>
      <c r="V13" s="5">
        <f t="shared" si="2"/>
        <v>0.42745819129026896</v>
      </c>
      <c r="W13" s="5">
        <f t="shared" si="2"/>
        <v>-0.52053602441097035</v>
      </c>
      <c r="X13" s="5">
        <f t="shared" si="2"/>
        <v>0.58292193285034066</v>
      </c>
      <c r="Y13" s="5">
        <f t="shared" si="2"/>
        <v>-1.2974338902485667</v>
      </c>
      <c r="Z13" s="5">
        <f t="shared" si="2"/>
        <v>0.61695114642677451</v>
      </c>
      <c r="AA13" s="5">
        <f t="shared" si="2"/>
        <v>0.2877134157599866</v>
      </c>
      <c r="AB13" s="5">
        <f t="shared" si="2"/>
        <v>-0.27559558766149822</v>
      </c>
      <c r="AC13" s="5">
        <f t="shared" si="2"/>
        <v>-0.19197665705766784</v>
      </c>
      <c r="AD13" s="5">
        <f t="shared" si="2"/>
        <v>-1.5735701759664871</v>
      </c>
      <c r="AE13" s="5">
        <f t="shared" si="3"/>
        <v>-0.2160075165575355</v>
      </c>
      <c r="AF13" s="5">
        <f t="shared" si="4"/>
        <v>-0.20189744762973186</v>
      </c>
      <c r="AG13" s="5">
        <f t="shared" si="5"/>
        <v>0.20968965817508764</v>
      </c>
      <c r="AH13" s="5">
        <f t="shared" si="6"/>
        <v>-0.88277341651207741</v>
      </c>
      <c r="AI13" s="8">
        <f t="shared" si="7"/>
        <v>0.61695114642677451</v>
      </c>
    </row>
    <row r="14" spans="1:35" x14ac:dyDescent="0.3">
      <c r="A14" s="2" t="s">
        <v>21</v>
      </c>
      <c r="B14" s="6">
        <v>6</v>
      </c>
      <c r="C14" s="6">
        <v>429</v>
      </c>
      <c r="D14" s="6">
        <v>417</v>
      </c>
      <c r="E14" s="6">
        <v>428</v>
      </c>
      <c r="F14" s="6">
        <v>427</v>
      </c>
      <c r="G14" s="6">
        <v>424</v>
      </c>
      <c r="H14" s="6">
        <v>436</v>
      </c>
      <c r="I14" s="6">
        <v>434</v>
      </c>
      <c r="J14" s="6">
        <v>436</v>
      </c>
      <c r="K14" s="6">
        <v>440</v>
      </c>
      <c r="L14" s="7">
        <f>SUM($B14:B14)</f>
        <v>6</v>
      </c>
      <c r="M14" s="7">
        <f>SUM($B14:C14)</f>
        <v>435</v>
      </c>
      <c r="N14" s="7">
        <f>SUM($B14:D14)</f>
        <v>852</v>
      </c>
      <c r="O14" s="7">
        <f>SUM($B14:E14)</f>
        <v>1280</v>
      </c>
      <c r="P14" s="7">
        <f>SUM($B14:F14)</f>
        <v>1707</v>
      </c>
      <c r="Q14" s="7">
        <f>SUM($B14:G14)</f>
        <v>2131</v>
      </c>
      <c r="R14" s="7">
        <f>SUM($B14:H14)</f>
        <v>2567</v>
      </c>
      <c r="S14" s="7">
        <f>SUM($B14:I14)</f>
        <v>3001</v>
      </c>
      <c r="T14" s="7">
        <f>SUM($B14:J14)</f>
        <v>3437</v>
      </c>
      <c r="U14" s="7">
        <f>SUM($B14:K14)</f>
        <v>3877</v>
      </c>
      <c r="V14" s="5">
        <f t="shared" si="2"/>
        <v>-1.4011129603403376</v>
      </c>
      <c r="W14" s="5">
        <f t="shared" si="2"/>
        <v>0.62464322929316263</v>
      </c>
      <c r="X14" s="5">
        <f t="shared" si="2"/>
        <v>-0.52261966393479253</v>
      </c>
      <c r="Y14" s="5">
        <f t="shared" si="2"/>
        <v>-0.52598671226293048</v>
      </c>
      <c r="Z14" s="5">
        <f t="shared" si="2"/>
        <v>0.61695114642677451</v>
      </c>
      <c r="AA14" s="5">
        <f t="shared" si="2"/>
        <v>-0.9556195594885194</v>
      </c>
      <c r="AB14" s="5">
        <f t="shared" si="2"/>
        <v>-0.27559558766149822</v>
      </c>
      <c r="AC14" s="5">
        <f t="shared" si="2"/>
        <v>-0.61432530258453388</v>
      </c>
      <c r="AD14" s="5">
        <f t="shared" si="2"/>
        <v>-1.3262948626003253</v>
      </c>
      <c r="AE14" s="5">
        <f t="shared" si="3"/>
        <v>-0.48666225257255558</v>
      </c>
      <c r="AF14" s="5">
        <f t="shared" si="4"/>
        <v>-0.4562690268112245</v>
      </c>
      <c r="AG14" s="5">
        <f t="shared" si="5"/>
        <v>-0.20475466690774771</v>
      </c>
      <c r="AH14" s="5">
        <f t="shared" si="6"/>
        <v>-0.97031008259242957</v>
      </c>
      <c r="AI14" s="8">
        <f t="shared" si="7"/>
        <v>0.62464322929316263</v>
      </c>
    </row>
    <row r="15" spans="1:35" x14ac:dyDescent="0.3">
      <c r="A15" s="2" t="s">
        <v>26</v>
      </c>
      <c r="B15" s="6">
        <v>6</v>
      </c>
      <c r="C15" s="6">
        <v>424</v>
      </c>
      <c r="D15" s="6">
        <v>423</v>
      </c>
      <c r="E15" s="6">
        <v>430</v>
      </c>
      <c r="F15" s="6">
        <v>428</v>
      </c>
      <c r="G15" s="6">
        <v>446</v>
      </c>
      <c r="H15" s="6">
        <v>430</v>
      </c>
      <c r="I15" s="6">
        <v>441</v>
      </c>
      <c r="J15" s="6">
        <v>433</v>
      </c>
      <c r="K15" s="6">
        <v>430</v>
      </c>
      <c r="L15" s="7">
        <f>SUM($B15:B15)</f>
        <v>6</v>
      </c>
      <c r="M15" s="7">
        <f>SUM($B15:C15)</f>
        <v>430</v>
      </c>
      <c r="N15" s="7">
        <f>SUM($B15:D15)</f>
        <v>853</v>
      </c>
      <c r="O15" s="7">
        <f>SUM($B15:E15)</f>
        <v>1283</v>
      </c>
      <c r="P15" s="7">
        <f>SUM($B15:F15)</f>
        <v>1711</v>
      </c>
      <c r="Q15" s="7">
        <f>SUM($B15:G15)</f>
        <v>2157</v>
      </c>
      <c r="R15" s="7">
        <f>SUM($B15:H15)</f>
        <v>2587</v>
      </c>
      <c r="S15" s="7">
        <f>SUM($B15:I15)</f>
        <v>3028</v>
      </c>
      <c r="T15" s="7">
        <f>SUM($B15:J15)</f>
        <v>3461</v>
      </c>
      <c r="U15" s="7">
        <f>SUM($B15:K15)</f>
        <v>3891</v>
      </c>
      <c r="V15" s="5">
        <f t="shared" si="2"/>
        <v>-9.4990709175618623E-2</v>
      </c>
      <c r="W15" s="5">
        <f t="shared" si="2"/>
        <v>-0.35693898816752284</v>
      </c>
      <c r="X15" s="5">
        <f t="shared" si="2"/>
        <v>-0.96483630264884579</v>
      </c>
      <c r="Y15" s="5">
        <f t="shared" si="2"/>
        <v>-0.65456124192720322</v>
      </c>
      <c r="Z15" s="5">
        <f t="shared" si="2"/>
        <v>-2.0491591649175143</v>
      </c>
      <c r="AA15" s="5">
        <f t="shared" si="2"/>
        <v>-0.27743793662569793</v>
      </c>
      <c r="AB15" s="5">
        <f t="shared" si="2"/>
        <v>-1.4545322682134703</v>
      </c>
      <c r="AC15" s="5">
        <f t="shared" si="2"/>
        <v>-0.19197665705766784</v>
      </c>
      <c r="AD15" s="5">
        <f t="shared" si="2"/>
        <v>-8.991829576951596E-2</v>
      </c>
      <c r="AE15" s="5">
        <f t="shared" si="3"/>
        <v>-0.68159461827811751</v>
      </c>
      <c r="AF15" s="5">
        <f t="shared" si="4"/>
        <v>-0.51783181047979765</v>
      </c>
      <c r="AG15" s="5">
        <f t="shared" si="5"/>
        <v>-1.2603764565855606</v>
      </c>
      <c r="AH15" s="5">
        <f t="shared" si="6"/>
        <v>-0.1409474764135919</v>
      </c>
      <c r="AI15" s="8">
        <f t="shared" si="7"/>
        <v>-8.991829576951596E-2</v>
      </c>
    </row>
    <row r="16" spans="1:35" x14ac:dyDescent="0.3">
      <c r="A16" s="2" t="s">
        <v>20</v>
      </c>
      <c r="B16" s="6">
        <v>5</v>
      </c>
      <c r="C16" s="6">
        <v>423</v>
      </c>
      <c r="D16" s="6">
        <v>436</v>
      </c>
      <c r="E16" s="6">
        <v>436</v>
      </c>
      <c r="F16" s="6">
        <v>434</v>
      </c>
      <c r="G16" s="6">
        <v>436</v>
      </c>
      <c r="H16" s="6">
        <v>443</v>
      </c>
      <c r="I16" s="6">
        <v>440</v>
      </c>
      <c r="J16" s="6">
        <v>443</v>
      </c>
      <c r="K16" s="6">
        <v>420</v>
      </c>
      <c r="L16" s="7">
        <f>SUM($B16:B16)</f>
        <v>5</v>
      </c>
      <c r="M16" s="7">
        <f>SUM($B16:C16)</f>
        <v>428</v>
      </c>
      <c r="N16" s="7">
        <f>SUM($B16:D16)</f>
        <v>864</v>
      </c>
      <c r="O16" s="7">
        <f>SUM($B16:E16)</f>
        <v>1300</v>
      </c>
      <c r="P16" s="7">
        <f>SUM($B16:F16)</f>
        <v>1734</v>
      </c>
      <c r="Q16" s="7">
        <f>SUM($B16:G16)</f>
        <v>2170</v>
      </c>
      <c r="R16" s="7">
        <f>SUM($B16:H16)</f>
        <v>2613</v>
      </c>
      <c r="S16" s="7">
        <f>SUM($B16:I16)</f>
        <v>3053</v>
      </c>
      <c r="T16" s="7">
        <f>SUM($B16:J16)</f>
        <v>3496</v>
      </c>
      <c r="U16" s="7">
        <f>SUM($B16:K16)</f>
        <v>3916</v>
      </c>
      <c r="V16" s="5">
        <f t="shared" si="2"/>
        <v>0.16623374105732516</v>
      </c>
      <c r="W16" s="5">
        <f t="shared" si="2"/>
        <v>-2.4837004593323413</v>
      </c>
      <c r="X16" s="5">
        <f t="shared" si="2"/>
        <v>-2.2914862187910057</v>
      </c>
      <c r="Y16" s="5">
        <f t="shared" si="2"/>
        <v>-1.4260084199128393</v>
      </c>
      <c r="Z16" s="5">
        <f t="shared" si="2"/>
        <v>-0.83729084157920131</v>
      </c>
      <c r="AA16" s="5">
        <f t="shared" si="2"/>
        <v>-1.7468314528284776</v>
      </c>
      <c r="AB16" s="5">
        <f t="shared" si="2"/>
        <v>-1.2861127424203314</v>
      </c>
      <c r="AC16" s="5">
        <f t="shared" si="2"/>
        <v>-1.5998054754805546</v>
      </c>
      <c r="AD16" s="5">
        <f t="shared" si="2"/>
        <v>1.1464582710612934</v>
      </c>
      <c r="AE16" s="5">
        <f t="shared" si="3"/>
        <v>-1.1509492886917922</v>
      </c>
      <c r="AF16" s="5">
        <f t="shared" si="4"/>
        <v>-1.5087403392447152</v>
      </c>
      <c r="AG16" s="5">
        <f t="shared" si="5"/>
        <v>-1.2900783456093368</v>
      </c>
      <c r="AH16" s="5">
        <f t="shared" si="6"/>
        <v>-0.22667360220963062</v>
      </c>
      <c r="AI16" s="8">
        <f t="shared" si="7"/>
        <v>1.1464582710612934</v>
      </c>
    </row>
    <row r="17" spans="1:35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35" x14ac:dyDescent="0.3">
      <c r="A19" s="2" t="str">
        <f>A6</f>
        <v>Sweeck Laurens</v>
      </c>
      <c r="B19" s="7">
        <f t="shared" ref="B19:U29" si="8">B6-MIN(B$6:B$10)</f>
        <v>0</v>
      </c>
      <c r="C19" s="7">
        <f t="shared" si="8"/>
        <v>0</v>
      </c>
      <c r="D19" s="7">
        <f t="shared" si="8"/>
        <v>4</v>
      </c>
      <c r="E19" s="7">
        <f t="shared" si="8"/>
        <v>3</v>
      </c>
      <c r="F19" s="7">
        <f t="shared" si="8"/>
        <v>6</v>
      </c>
      <c r="G19" s="7">
        <f t="shared" si="8"/>
        <v>2</v>
      </c>
      <c r="H19" s="7">
        <f t="shared" si="8"/>
        <v>3</v>
      </c>
      <c r="I19" s="7">
        <f t="shared" si="8"/>
        <v>7</v>
      </c>
      <c r="J19" s="7">
        <f t="shared" si="8"/>
        <v>1</v>
      </c>
      <c r="K19" s="7">
        <f t="shared" si="8"/>
        <v>0</v>
      </c>
      <c r="L19" s="7">
        <f t="shared" si="8"/>
        <v>0</v>
      </c>
      <c r="M19" s="7">
        <f t="shared" si="8"/>
        <v>0</v>
      </c>
      <c r="N19" s="7">
        <f t="shared" si="8"/>
        <v>0</v>
      </c>
      <c r="O19" s="7">
        <f t="shared" si="8"/>
        <v>0</v>
      </c>
      <c r="P19" s="7">
        <f t="shared" si="8"/>
        <v>0</v>
      </c>
      <c r="Q19" s="7">
        <f t="shared" si="8"/>
        <v>0</v>
      </c>
      <c r="R19" s="7">
        <f t="shared" si="8"/>
        <v>0</v>
      </c>
      <c r="S19" s="7">
        <f t="shared" si="8"/>
        <v>1</v>
      </c>
      <c r="T19" s="7">
        <f t="shared" si="8"/>
        <v>2</v>
      </c>
      <c r="U19" s="7">
        <f t="shared" si="8"/>
        <v>0</v>
      </c>
      <c r="V19" s="6">
        <f>(C$2-C6)</f>
        <v>7.636363636363626</v>
      </c>
      <c r="W19" s="6">
        <f t="shared" ref="W19:AD19" si="9">(D$2-D6)</f>
        <v>4.818181818181813</v>
      </c>
      <c r="X19" s="6">
        <f t="shared" si="9"/>
        <v>3.636363636363626</v>
      </c>
      <c r="Y19" s="6">
        <f t="shared" si="9"/>
        <v>4.9090909090909349</v>
      </c>
      <c r="Z19" s="6">
        <f t="shared" si="9"/>
        <v>4.0909090909090651</v>
      </c>
      <c r="AA19" s="6">
        <f t="shared" si="9"/>
        <v>8.545454545454561</v>
      </c>
      <c r="AB19" s="6">
        <f t="shared" si="9"/>
        <v>2.363636363636374</v>
      </c>
      <c r="AC19" s="6">
        <f t="shared" si="9"/>
        <v>8.636363636363626</v>
      </c>
      <c r="AD19" s="6">
        <f t="shared" si="9"/>
        <v>10.272727272727252</v>
      </c>
      <c r="AE19" s="6">
        <f>AVERAGE(V19:AD19)</f>
        <v>6.1010101010100977</v>
      </c>
      <c r="AF19" s="6">
        <f>AVERAGE(V19:Y19)</f>
        <v>5.25</v>
      </c>
      <c r="AG19" s="6">
        <f>AVERAGE(Z19:AB19)</f>
        <v>5</v>
      </c>
      <c r="AH19" s="6">
        <f>AVERAGE(AC19:AD19)</f>
        <v>9.454545454545439</v>
      </c>
      <c r="AI19" s="7">
        <f>MAX(V19:AD19)</f>
        <v>10.272727272727252</v>
      </c>
    </row>
    <row r="20" spans="1:35" x14ac:dyDescent="0.3">
      <c r="A20" s="2" t="str">
        <f t="shared" ref="A20:A29" si="10">A7</f>
        <v>Iserbyt Eli</v>
      </c>
      <c r="B20" s="7">
        <f t="shared" si="8"/>
        <v>0</v>
      </c>
      <c r="C20" s="7">
        <f t="shared" si="8"/>
        <v>13</v>
      </c>
      <c r="D20" s="7">
        <f t="shared" si="8"/>
        <v>0</v>
      </c>
      <c r="E20" s="7">
        <f t="shared" si="8"/>
        <v>5</v>
      </c>
      <c r="F20" s="7">
        <f t="shared" si="8"/>
        <v>0</v>
      </c>
      <c r="G20" s="7">
        <f t="shared" si="8"/>
        <v>0</v>
      </c>
      <c r="H20" s="7">
        <f t="shared" si="8"/>
        <v>0</v>
      </c>
      <c r="I20" s="7">
        <f t="shared" si="8"/>
        <v>6</v>
      </c>
      <c r="J20" s="7">
        <f t="shared" si="8"/>
        <v>0</v>
      </c>
      <c r="K20" s="7">
        <f t="shared" si="8"/>
        <v>7</v>
      </c>
      <c r="L20" s="7">
        <f t="shared" si="8"/>
        <v>0</v>
      </c>
      <c r="M20" s="7">
        <f t="shared" si="8"/>
        <v>13</v>
      </c>
      <c r="N20" s="7">
        <f t="shared" si="8"/>
        <v>9</v>
      </c>
      <c r="O20" s="7">
        <f t="shared" si="8"/>
        <v>11</v>
      </c>
      <c r="P20" s="7">
        <f t="shared" si="8"/>
        <v>5</v>
      </c>
      <c r="Q20" s="7">
        <f t="shared" si="8"/>
        <v>3</v>
      </c>
      <c r="R20" s="7">
        <f t="shared" si="8"/>
        <v>0</v>
      </c>
      <c r="S20" s="7">
        <f t="shared" si="8"/>
        <v>0</v>
      </c>
      <c r="T20" s="7">
        <f t="shared" si="8"/>
        <v>0</v>
      </c>
      <c r="U20" s="7">
        <f t="shared" si="8"/>
        <v>5</v>
      </c>
      <c r="V20" s="6">
        <f t="shared" ref="V20:V29" si="11">(C$2-C7)</f>
        <v>-5.363636363636374</v>
      </c>
      <c r="W20" s="6">
        <f t="shared" ref="W20:W29" si="12">(D$2-D7)</f>
        <v>8.818181818181813</v>
      </c>
      <c r="X20" s="6">
        <f t="shared" ref="X20:X29" si="13">(E$2-E7)</f>
        <v>1.636363636363626</v>
      </c>
      <c r="Y20" s="6">
        <f t="shared" ref="Y20:Y29" si="14">(F$2-F7)</f>
        <v>10.909090909090935</v>
      </c>
      <c r="Z20" s="6">
        <f t="shared" ref="Z20:Z29" si="15">(G$2-G7)</f>
        <v>6.0909090909090651</v>
      </c>
      <c r="AA20" s="6">
        <f t="shared" ref="AA20:AA29" si="16">(H$2-H7)</f>
        <v>11.545454545454561</v>
      </c>
      <c r="AB20" s="6">
        <f t="shared" ref="AB20:AB29" si="17">(I$2-I7)</f>
        <v>3.363636363636374</v>
      </c>
      <c r="AC20" s="6">
        <f t="shared" ref="AC20:AC29" si="18">(J$2-J7)</f>
        <v>9.636363636363626</v>
      </c>
      <c r="AD20" s="6">
        <f t="shared" ref="AD20:AD29" si="19">(K$2-K7)</f>
        <v>3.2727272727272521</v>
      </c>
      <c r="AE20" s="6">
        <f t="shared" ref="AE20:AE29" si="20">AVERAGE(V20:AD20)</f>
        <v>5.5454545454545423</v>
      </c>
      <c r="AF20" s="6">
        <f t="shared" ref="AF20:AF29" si="21">AVERAGE(V20:Y20)</f>
        <v>4</v>
      </c>
      <c r="AG20" s="6">
        <f t="shared" ref="AG20:AG29" si="22">AVERAGE(Z20:AB20)</f>
        <v>7</v>
      </c>
      <c r="AH20" s="6">
        <f t="shared" ref="AH20:AH29" si="23">AVERAGE(AC20:AD20)</f>
        <v>6.454545454545439</v>
      </c>
      <c r="AI20" s="7">
        <f t="shared" ref="AI20:AI29" si="24">MAX(V20:AD20)</f>
        <v>11.545454545454561</v>
      </c>
    </row>
    <row r="21" spans="1:35" x14ac:dyDescent="0.3">
      <c r="A21" s="2" t="str">
        <f t="shared" si="10"/>
        <v>Aerts Toon</v>
      </c>
      <c r="B21" s="7">
        <f t="shared" si="8"/>
        <v>1</v>
      </c>
      <c r="C21" s="7">
        <f t="shared" si="8"/>
        <v>6</v>
      </c>
      <c r="D21" s="7">
        <f t="shared" si="8"/>
        <v>11</v>
      </c>
      <c r="E21" s="7">
        <f t="shared" si="8"/>
        <v>0</v>
      </c>
      <c r="F21" s="7">
        <f t="shared" si="8"/>
        <v>0</v>
      </c>
      <c r="G21" s="7">
        <f t="shared" si="8"/>
        <v>0</v>
      </c>
      <c r="H21" s="7">
        <f t="shared" si="8"/>
        <v>0</v>
      </c>
      <c r="I21" s="7">
        <f t="shared" si="8"/>
        <v>6</v>
      </c>
      <c r="J21" s="7">
        <f t="shared" si="8"/>
        <v>20</v>
      </c>
      <c r="K21" s="7">
        <f t="shared" si="8"/>
        <v>6</v>
      </c>
      <c r="L21" s="7">
        <f t="shared" si="8"/>
        <v>1</v>
      </c>
      <c r="M21" s="7">
        <f t="shared" si="8"/>
        <v>7</v>
      </c>
      <c r="N21" s="7">
        <f t="shared" si="8"/>
        <v>14</v>
      </c>
      <c r="O21" s="7">
        <f t="shared" si="8"/>
        <v>11</v>
      </c>
      <c r="P21" s="7">
        <f t="shared" si="8"/>
        <v>5</v>
      </c>
      <c r="Q21" s="7">
        <f t="shared" si="8"/>
        <v>3</v>
      </c>
      <c r="R21" s="7">
        <f t="shared" si="8"/>
        <v>0</v>
      </c>
      <c r="S21" s="7">
        <f t="shared" si="8"/>
        <v>0</v>
      </c>
      <c r="T21" s="7">
        <f t="shared" si="8"/>
        <v>20</v>
      </c>
      <c r="U21" s="7">
        <f t="shared" si="8"/>
        <v>24</v>
      </c>
      <c r="V21" s="6">
        <f t="shared" si="11"/>
        <v>1.636363636363626</v>
      </c>
      <c r="W21" s="6">
        <f t="shared" si="12"/>
        <v>-2.181818181818187</v>
      </c>
      <c r="X21" s="6">
        <f t="shared" si="13"/>
        <v>6.636363636363626</v>
      </c>
      <c r="Y21" s="6">
        <f t="shared" si="14"/>
        <v>10.909090909090935</v>
      </c>
      <c r="Z21" s="6">
        <f t="shared" si="15"/>
        <v>6.0909090909090651</v>
      </c>
      <c r="AA21" s="6">
        <f t="shared" si="16"/>
        <v>11.545454545454561</v>
      </c>
      <c r="AB21" s="6">
        <f t="shared" si="17"/>
        <v>3.363636363636374</v>
      </c>
      <c r="AC21" s="6">
        <f t="shared" si="18"/>
        <v>-10.363636363636374</v>
      </c>
      <c r="AD21" s="6">
        <f t="shared" si="19"/>
        <v>4.2727272727272521</v>
      </c>
      <c r="AE21" s="6">
        <f t="shared" si="20"/>
        <v>3.5454545454545419</v>
      </c>
      <c r="AF21" s="6">
        <f t="shared" si="21"/>
        <v>4.25</v>
      </c>
      <c r="AG21" s="6">
        <f t="shared" si="22"/>
        <v>7</v>
      </c>
      <c r="AH21" s="6">
        <f t="shared" si="23"/>
        <v>-3.045454545454561</v>
      </c>
      <c r="AI21" s="7">
        <f t="shared" si="24"/>
        <v>11.545454545454561</v>
      </c>
    </row>
    <row r="22" spans="1:35" x14ac:dyDescent="0.3">
      <c r="A22" s="2" t="str">
        <f t="shared" si="10"/>
        <v>van der Haar Lars</v>
      </c>
      <c r="B22" s="7">
        <f t="shared" si="8"/>
        <v>0</v>
      </c>
      <c r="C22" s="7">
        <f t="shared" si="8"/>
        <v>12</v>
      </c>
      <c r="D22" s="7">
        <f t="shared" si="8"/>
        <v>8</v>
      </c>
      <c r="E22" s="7">
        <f t="shared" si="8"/>
        <v>7</v>
      </c>
      <c r="F22" s="7">
        <f t="shared" si="8"/>
        <v>16</v>
      </c>
      <c r="G22" s="7">
        <f t="shared" si="8"/>
        <v>8</v>
      </c>
      <c r="H22" s="7">
        <f t="shared" si="8"/>
        <v>13</v>
      </c>
      <c r="I22" s="7">
        <f t="shared" si="8"/>
        <v>0</v>
      </c>
      <c r="J22" s="7">
        <f t="shared" si="8"/>
        <v>2</v>
      </c>
      <c r="K22" s="7">
        <f t="shared" si="8"/>
        <v>4</v>
      </c>
      <c r="L22" s="7">
        <f t="shared" si="8"/>
        <v>0</v>
      </c>
      <c r="M22" s="7">
        <f t="shared" si="8"/>
        <v>12</v>
      </c>
      <c r="N22" s="7">
        <f t="shared" si="8"/>
        <v>16</v>
      </c>
      <c r="O22" s="7">
        <f t="shared" si="8"/>
        <v>20</v>
      </c>
      <c r="P22" s="7">
        <f t="shared" si="8"/>
        <v>30</v>
      </c>
      <c r="Q22" s="7">
        <f t="shared" si="8"/>
        <v>36</v>
      </c>
      <c r="R22" s="7">
        <f t="shared" si="8"/>
        <v>46</v>
      </c>
      <c r="S22" s="7">
        <f t="shared" si="8"/>
        <v>40</v>
      </c>
      <c r="T22" s="7">
        <f t="shared" si="8"/>
        <v>42</v>
      </c>
      <c r="U22" s="7">
        <f t="shared" si="8"/>
        <v>44</v>
      </c>
      <c r="V22" s="6">
        <f t="shared" si="11"/>
        <v>-4.363636363636374</v>
      </c>
      <c r="W22" s="6">
        <f t="shared" si="12"/>
        <v>0.81818181818181301</v>
      </c>
      <c r="X22" s="6">
        <f t="shared" si="13"/>
        <v>-0.36363636363637397</v>
      </c>
      <c r="Y22" s="6">
        <f t="shared" si="14"/>
        <v>-5.0909090909090651</v>
      </c>
      <c r="Z22" s="6">
        <f t="shared" si="15"/>
        <v>-1.9090909090909349</v>
      </c>
      <c r="AA22" s="6">
        <f t="shared" si="16"/>
        <v>-1.454545454545439</v>
      </c>
      <c r="AB22" s="6">
        <f t="shared" si="17"/>
        <v>9.363636363636374</v>
      </c>
      <c r="AC22" s="6">
        <f t="shared" si="18"/>
        <v>7.636363636363626</v>
      </c>
      <c r="AD22" s="6">
        <f t="shared" si="19"/>
        <v>6.2727272727272521</v>
      </c>
      <c r="AE22" s="6">
        <f t="shared" si="20"/>
        <v>1.2121212121212086</v>
      </c>
      <c r="AF22" s="6">
        <f t="shared" si="21"/>
        <v>-2.25</v>
      </c>
      <c r="AG22" s="6">
        <f t="shared" si="22"/>
        <v>2</v>
      </c>
      <c r="AH22" s="6">
        <f t="shared" si="23"/>
        <v>6.954545454545439</v>
      </c>
      <c r="AI22" s="7">
        <f t="shared" si="24"/>
        <v>9.363636363636374</v>
      </c>
    </row>
    <row r="23" spans="1:35" x14ac:dyDescent="0.3">
      <c r="A23" s="2" t="str">
        <f t="shared" si="10"/>
        <v>van Kessel Corne</v>
      </c>
      <c r="B23" s="7">
        <f t="shared" si="8"/>
        <v>0</v>
      </c>
      <c r="C23" s="7">
        <f t="shared" si="8"/>
        <v>7</v>
      </c>
      <c r="D23" s="7">
        <f t="shared" si="8"/>
        <v>8</v>
      </c>
      <c r="E23" s="7">
        <f t="shared" si="8"/>
        <v>7</v>
      </c>
      <c r="F23" s="7">
        <f t="shared" si="8"/>
        <v>12</v>
      </c>
      <c r="G23" s="7">
        <f t="shared" si="8"/>
        <v>10</v>
      </c>
      <c r="H23" s="7">
        <f t="shared" si="8"/>
        <v>10</v>
      </c>
      <c r="I23" s="7">
        <f t="shared" si="8"/>
        <v>2</v>
      </c>
      <c r="J23" s="7">
        <f t="shared" si="8"/>
        <v>7</v>
      </c>
      <c r="K23" s="7">
        <f t="shared" si="8"/>
        <v>9</v>
      </c>
      <c r="L23" s="7">
        <f t="shared" si="8"/>
        <v>0</v>
      </c>
      <c r="M23" s="7">
        <f t="shared" si="8"/>
        <v>7</v>
      </c>
      <c r="N23" s="7">
        <f t="shared" si="8"/>
        <v>11</v>
      </c>
      <c r="O23" s="7">
        <f t="shared" si="8"/>
        <v>15</v>
      </c>
      <c r="P23" s="7">
        <f t="shared" si="8"/>
        <v>21</v>
      </c>
      <c r="Q23" s="7">
        <f t="shared" si="8"/>
        <v>29</v>
      </c>
      <c r="R23" s="7">
        <f t="shared" si="8"/>
        <v>36</v>
      </c>
      <c r="S23" s="7">
        <f t="shared" si="8"/>
        <v>32</v>
      </c>
      <c r="T23" s="7">
        <f t="shared" si="8"/>
        <v>39</v>
      </c>
      <c r="U23" s="7">
        <f t="shared" si="8"/>
        <v>46</v>
      </c>
      <c r="V23" s="6">
        <f t="shared" si="11"/>
        <v>0.63636363636362603</v>
      </c>
      <c r="W23" s="6">
        <f t="shared" si="12"/>
        <v>0.81818181818181301</v>
      </c>
      <c r="X23" s="6">
        <f t="shared" si="13"/>
        <v>-0.36363636363637397</v>
      </c>
      <c r="Y23" s="6">
        <f t="shared" si="14"/>
        <v>-1.0909090909090651</v>
      </c>
      <c r="Z23" s="6">
        <f t="shared" si="15"/>
        <v>-3.9090909090909349</v>
      </c>
      <c r="AA23" s="6">
        <f t="shared" si="16"/>
        <v>1.545454545454561</v>
      </c>
      <c r="AB23" s="6">
        <f t="shared" si="17"/>
        <v>7.363636363636374</v>
      </c>
      <c r="AC23" s="6">
        <f t="shared" si="18"/>
        <v>2.636363636363626</v>
      </c>
      <c r="AD23" s="6">
        <f t="shared" si="19"/>
        <v>1.2727272727272521</v>
      </c>
      <c r="AE23" s="6">
        <f t="shared" si="20"/>
        <v>0.9898989898989865</v>
      </c>
      <c r="AF23" s="6">
        <f t="shared" si="21"/>
        <v>0</v>
      </c>
      <c r="AG23" s="6">
        <f t="shared" si="22"/>
        <v>1.6666666666666667</v>
      </c>
      <c r="AH23" s="6">
        <f t="shared" si="23"/>
        <v>1.954545454545439</v>
      </c>
      <c r="AI23" s="7">
        <f t="shared" si="24"/>
        <v>7.363636363636374</v>
      </c>
    </row>
    <row r="24" spans="1:35" x14ac:dyDescent="0.3">
      <c r="A24" s="2" t="str">
        <f t="shared" si="10"/>
        <v>Vanthourenhout Michael</v>
      </c>
      <c r="B24" s="7">
        <f t="shared" si="8"/>
        <v>0</v>
      </c>
      <c r="C24" s="7">
        <f t="shared" si="8"/>
        <v>6</v>
      </c>
      <c r="D24" s="7">
        <f t="shared" si="8"/>
        <v>7</v>
      </c>
      <c r="E24" s="7">
        <f t="shared" si="8"/>
        <v>5</v>
      </c>
      <c r="F24" s="7">
        <f t="shared" si="8"/>
        <v>6</v>
      </c>
      <c r="G24" s="7">
        <f t="shared" si="8"/>
        <v>-5</v>
      </c>
      <c r="H24" s="7">
        <f t="shared" si="8"/>
        <v>22</v>
      </c>
      <c r="I24" s="7">
        <f t="shared" si="8"/>
        <v>16</v>
      </c>
      <c r="J24" s="7">
        <f t="shared" si="8"/>
        <v>12</v>
      </c>
      <c r="K24" s="7">
        <f t="shared" si="8"/>
        <v>10</v>
      </c>
      <c r="L24" s="7">
        <f t="shared" si="8"/>
        <v>0</v>
      </c>
      <c r="M24" s="7">
        <f t="shared" si="8"/>
        <v>6</v>
      </c>
      <c r="N24" s="7">
        <f t="shared" si="8"/>
        <v>9</v>
      </c>
      <c r="O24" s="7">
        <f t="shared" si="8"/>
        <v>11</v>
      </c>
      <c r="P24" s="7">
        <f t="shared" si="8"/>
        <v>11</v>
      </c>
      <c r="Q24" s="7">
        <f t="shared" si="8"/>
        <v>4</v>
      </c>
      <c r="R24" s="7">
        <f t="shared" si="8"/>
        <v>23</v>
      </c>
      <c r="S24" s="7">
        <f t="shared" si="8"/>
        <v>33</v>
      </c>
      <c r="T24" s="7">
        <f t="shared" si="8"/>
        <v>45</v>
      </c>
      <c r="U24" s="7">
        <f t="shared" si="8"/>
        <v>53</v>
      </c>
      <c r="V24" s="6">
        <f t="shared" si="11"/>
        <v>1.636363636363626</v>
      </c>
      <c r="W24" s="6">
        <f t="shared" si="12"/>
        <v>1.818181818181813</v>
      </c>
      <c r="X24" s="6">
        <f t="shared" si="13"/>
        <v>1.636363636363626</v>
      </c>
      <c r="Y24" s="6">
        <f t="shared" si="14"/>
        <v>4.9090909090909349</v>
      </c>
      <c r="Z24" s="6">
        <f t="shared" si="15"/>
        <v>11.090909090909065</v>
      </c>
      <c r="AA24" s="6">
        <f t="shared" si="16"/>
        <v>-10.454545454545439</v>
      </c>
      <c r="AB24" s="6">
        <f t="shared" si="17"/>
        <v>-6.636363636363626</v>
      </c>
      <c r="AC24" s="6">
        <f t="shared" si="18"/>
        <v>-2.363636363636374</v>
      </c>
      <c r="AD24" s="6">
        <f t="shared" si="19"/>
        <v>0.27272727272725206</v>
      </c>
      <c r="AE24" s="6">
        <f t="shared" si="20"/>
        <v>0.21212121212120869</v>
      </c>
      <c r="AF24" s="6">
        <f t="shared" si="21"/>
        <v>2.5</v>
      </c>
      <c r="AG24" s="6">
        <f t="shared" si="22"/>
        <v>-2</v>
      </c>
      <c r="AH24" s="6">
        <f t="shared" si="23"/>
        <v>-1.045454545454561</v>
      </c>
      <c r="AI24" s="7">
        <f t="shared" si="24"/>
        <v>11.090909090909065</v>
      </c>
    </row>
    <row r="25" spans="1:35" x14ac:dyDescent="0.3">
      <c r="A25" s="2" t="str">
        <f t="shared" si="10"/>
        <v>Hermans Quinten</v>
      </c>
      <c r="B25" s="7">
        <f t="shared" si="8"/>
        <v>0</v>
      </c>
      <c r="C25" s="7">
        <f t="shared" si="8"/>
        <v>6</v>
      </c>
      <c r="D25" s="7">
        <f t="shared" si="8"/>
        <v>7</v>
      </c>
      <c r="E25" s="7">
        <f t="shared" si="8"/>
        <v>5</v>
      </c>
      <c r="F25" s="7">
        <f t="shared" si="8"/>
        <v>6</v>
      </c>
      <c r="G25" s="7">
        <f t="shared" si="8"/>
        <v>14</v>
      </c>
      <c r="H25" s="7">
        <f t="shared" si="8"/>
        <v>9</v>
      </c>
      <c r="I25" s="7">
        <f t="shared" si="8"/>
        <v>9</v>
      </c>
      <c r="J25" s="7">
        <f t="shared" si="8"/>
        <v>7</v>
      </c>
      <c r="K25" s="7">
        <f t="shared" si="8"/>
        <v>21</v>
      </c>
      <c r="L25" s="7">
        <f t="shared" si="8"/>
        <v>0</v>
      </c>
      <c r="M25" s="7">
        <f t="shared" si="8"/>
        <v>6</v>
      </c>
      <c r="N25" s="7">
        <f t="shared" si="8"/>
        <v>9</v>
      </c>
      <c r="O25" s="7">
        <f t="shared" si="8"/>
        <v>11</v>
      </c>
      <c r="P25" s="7">
        <f t="shared" si="8"/>
        <v>11</v>
      </c>
      <c r="Q25" s="7">
        <f t="shared" si="8"/>
        <v>23</v>
      </c>
      <c r="R25" s="7">
        <f t="shared" si="8"/>
        <v>29</v>
      </c>
      <c r="S25" s="7">
        <f t="shared" si="8"/>
        <v>32</v>
      </c>
      <c r="T25" s="7">
        <f t="shared" si="8"/>
        <v>39</v>
      </c>
      <c r="U25" s="7">
        <f t="shared" si="8"/>
        <v>58</v>
      </c>
      <c r="V25" s="6">
        <f t="shared" si="11"/>
        <v>1.636363636363626</v>
      </c>
      <c r="W25" s="6">
        <f t="shared" si="12"/>
        <v>1.818181818181813</v>
      </c>
      <c r="X25" s="6">
        <f t="shared" si="13"/>
        <v>1.636363636363626</v>
      </c>
      <c r="Y25" s="6">
        <f t="shared" si="14"/>
        <v>4.9090909090909349</v>
      </c>
      <c r="Z25" s="6">
        <f t="shared" si="15"/>
        <v>-7.9090909090909349</v>
      </c>
      <c r="AA25" s="6">
        <f t="shared" si="16"/>
        <v>2.545454545454561</v>
      </c>
      <c r="AB25" s="6">
        <f t="shared" si="17"/>
        <v>0.36363636363637397</v>
      </c>
      <c r="AC25" s="6">
        <f t="shared" si="18"/>
        <v>2.636363636363626</v>
      </c>
      <c r="AD25" s="6">
        <f t="shared" si="19"/>
        <v>-10.727272727272748</v>
      </c>
      <c r="AE25" s="6">
        <f t="shared" si="20"/>
        <v>-0.34343434343434687</v>
      </c>
      <c r="AF25" s="6">
        <f t="shared" si="21"/>
        <v>2.5</v>
      </c>
      <c r="AG25" s="6">
        <f t="shared" si="22"/>
        <v>-1.6666666666666667</v>
      </c>
      <c r="AH25" s="6">
        <f t="shared" si="23"/>
        <v>-4.045454545454561</v>
      </c>
      <c r="AI25" s="7">
        <f t="shared" si="24"/>
        <v>4.9090909090909349</v>
      </c>
    </row>
    <row r="26" spans="1:35" x14ac:dyDescent="0.3">
      <c r="A26" s="2" t="str">
        <f t="shared" si="10"/>
        <v>Kamp Ryan</v>
      </c>
      <c r="B26" s="7">
        <f t="shared" si="8"/>
        <v>0</v>
      </c>
      <c r="C26" s="7">
        <f t="shared" si="8"/>
        <v>6</v>
      </c>
      <c r="D26" s="7">
        <f t="shared" si="8"/>
        <v>12</v>
      </c>
      <c r="E26" s="7">
        <f t="shared" si="8"/>
        <v>4</v>
      </c>
      <c r="F26" s="7">
        <f t="shared" si="8"/>
        <v>21</v>
      </c>
      <c r="G26" s="7">
        <f t="shared" si="8"/>
        <v>1</v>
      </c>
      <c r="H26" s="7">
        <f t="shared" si="8"/>
        <v>9</v>
      </c>
      <c r="I26" s="7">
        <f t="shared" si="8"/>
        <v>11</v>
      </c>
      <c r="J26" s="7">
        <f t="shared" si="8"/>
        <v>11</v>
      </c>
      <c r="K26" s="7">
        <f t="shared" si="8"/>
        <v>23</v>
      </c>
      <c r="L26" s="7">
        <f t="shared" si="8"/>
        <v>0</v>
      </c>
      <c r="M26" s="7">
        <f t="shared" si="8"/>
        <v>6</v>
      </c>
      <c r="N26" s="7">
        <f t="shared" si="8"/>
        <v>14</v>
      </c>
      <c r="O26" s="7">
        <f t="shared" si="8"/>
        <v>15</v>
      </c>
      <c r="P26" s="7">
        <f t="shared" si="8"/>
        <v>30</v>
      </c>
      <c r="Q26" s="7">
        <f t="shared" si="8"/>
        <v>29</v>
      </c>
      <c r="R26" s="7">
        <f t="shared" si="8"/>
        <v>35</v>
      </c>
      <c r="S26" s="7">
        <f t="shared" si="8"/>
        <v>40</v>
      </c>
      <c r="T26" s="7">
        <f t="shared" si="8"/>
        <v>51</v>
      </c>
      <c r="U26" s="7">
        <f t="shared" si="8"/>
        <v>72</v>
      </c>
      <c r="V26" s="6">
        <f t="shared" si="11"/>
        <v>1.636363636363626</v>
      </c>
      <c r="W26" s="6">
        <f t="shared" si="12"/>
        <v>-3.181818181818187</v>
      </c>
      <c r="X26" s="6">
        <f t="shared" si="13"/>
        <v>2.636363636363626</v>
      </c>
      <c r="Y26" s="6">
        <f t="shared" si="14"/>
        <v>-10.090909090909065</v>
      </c>
      <c r="Z26" s="6">
        <f t="shared" si="15"/>
        <v>5.0909090909090651</v>
      </c>
      <c r="AA26" s="6">
        <f t="shared" si="16"/>
        <v>2.545454545454561</v>
      </c>
      <c r="AB26" s="6">
        <f t="shared" si="17"/>
        <v>-1.636363636363626</v>
      </c>
      <c r="AC26" s="6">
        <f t="shared" si="18"/>
        <v>-1.363636363636374</v>
      </c>
      <c r="AD26" s="6">
        <f t="shared" si="19"/>
        <v>-12.727272727272748</v>
      </c>
      <c r="AE26" s="6">
        <f t="shared" si="20"/>
        <v>-1.8989898989899023</v>
      </c>
      <c r="AF26" s="6">
        <f t="shared" si="21"/>
        <v>-2.25</v>
      </c>
      <c r="AG26" s="6">
        <f t="shared" si="22"/>
        <v>2</v>
      </c>
      <c r="AH26" s="6">
        <f t="shared" si="23"/>
        <v>-7.045454545454561</v>
      </c>
      <c r="AI26" s="7">
        <f t="shared" si="24"/>
        <v>5.0909090909090651</v>
      </c>
    </row>
    <row r="27" spans="1:35" x14ac:dyDescent="0.3">
      <c r="A27" s="2" t="str">
        <f t="shared" si="10"/>
        <v>Soete Daan</v>
      </c>
      <c r="B27" s="7">
        <f t="shared" si="8"/>
        <v>1</v>
      </c>
      <c r="C27" s="7">
        <f t="shared" si="8"/>
        <v>13</v>
      </c>
      <c r="D27" s="7">
        <f t="shared" si="8"/>
        <v>5</v>
      </c>
      <c r="E27" s="7">
        <f t="shared" si="8"/>
        <v>9</v>
      </c>
      <c r="F27" s="7">
        <f t="shared" si="8"/>
        <v>15</v>
      </c>
      <c r="G27" s="7">
        <f t="shared" si="8"/>
        <v>1</v>
      </c>
      <c r="H27" s="7">
        <f t="shared" si="8"/>
        <v>20</v>
      </c>
      <c r="I27" s="7">
        <f t="shared" si="8"/>
        <v>11</v>
      </c>
      <c r="J27" s="7">
        <f t="shared" si="8"/>
        <v>14</v>
      </c>
      <c r="K27" s="7">
        <f t="shared" si="8"/>
        <v>21</v>
      </c>
      <c r="L27" s="7">
        <f t="shared" si="8"/>
        <v>1</v>
      </c>
      <c r="M27" s="7">
        <f t="shared" si="8"/>
        <v>14</v>
      </c>
      <c r="N27" s="7">
        <f t="shared" si="8"/>
        <v>15</v>
      </c>
      <c r="O27" s="7">
        <f t="shared" si="8"/>
        <v>21</v>
      </c>
      <c r="P27" s="7">
        <f t="shared" si="8"/>
        <v>30</v>
      </c>
      <c r="Q27" s="7">
        <f t="shared" si="8"/>
        <v>29</v>
      </c>
      <c r="R27" s="7">
        <f t="shared" si="8"/>
        <v>46</v>
      </c>
      <c r="S27" s="7">
        <f t="shared" si="8"/>
        <v>51</v>
      </c>
      <c r="T27" s="7">
        <f t="shared" si="8"/>
        <v>65</v>
      </c>
      <c r="U27" s="7">
        <f t="shared" si="8"/>
        <v>84</v>
      </c>
      <c r="V27" s="6">
        <f t="shared" si="11"/>
        <v>-5.363636363636374</v>
      </c>
      <c r="W27" s="6">
        <f t="shared" si="12"/>
        <v>3.818181818181813</v>
      </c>
      <c r="X27" s="6">
        <f t="shared" si="13"/>
        <v>-2.363636363636374</v>
      </c>
      <c r="Y27" s="6">
        <f t="shared" si="14"/>
        <v>-4.0909090909090651</v>
      </c>
      <c r="Z27" s="6">
        <f t="shared" si="15"/>
        <v>5.0909090909090651</v>
      </c>
      <c r="AA27" s="6">
        <f t="shared" si="16"/>
        <v>-8.454545454545439</v>
      </c>
      <c r="AB27" s="6">
        <f t="shared" si="17"/>
        <v>-1.636363636363626</v>
      </c>
      <c r="AC27" s="6">
        <f t="shared" si="18"/>
        <v>-4.363636363636374</v>
      </c>
      <c r="AD27" s="6">
        <f t="shared" si="19"/>
        <v>-10.727272727272748</v>
      </c>
      <c r="AE27" s="6">
        <f t="shared" si="20"/>
        <v>-3.1212121212121247</v>
      </c>
      <c r="AF27" s="6">
        <f t="shared" si="21"/>
        <v>-2</v>
      </c>
      <c r="AG27" s="6">
        <f t="shared" si="22"/>
        <v>-1.6666666666666667</v>
      </c>
      <c r="AH27" s="6">
        <f t="shared" si="23"/>
        <v>-7.545454545454561</v>
      </c>
      <c r="AI27" s="7">
        <f t="shared" si="24"/>
        <v>5.0909090909090651</v>
      </c>
    </row>
    <row r="28" spans="1:35" x14ac:dyDescent="0.3">
      <c r="A28" s="2" t="str">
        <f t="shared" si="10"/>
        <v>Orts Lloret Felipe</v>
      </c>
      <c r="B28" s="7">
        <f t="shared" si="8"/>
        <v>1</v>
      </c>
      <c r="C28" s="7">
        <f t="shared" si="8"/>
        <v>8</v>
      </c>
      <c r="D28" s="7">
        <f t="shared" si="8"/>
        <v>11</v>
      </c>
      <c r="E28" s="7">
        <f t="shared" si="8"/>
        <v>11</v>
      </c>
      <c r="F28" s="7">
        <f t="shared" si="8"/>
        <v>16</v>
      </c>
      <c r="G28" s="7">
        <f t="shared" si="8"/>
        <v>23</v>
      </c>
      <c r="H28" s="7">
        <f t="shared" si="8"/>
        <v>14</v>
      </c>
      <c r="I28" s="7">
        <f t="shared" si="8"/>
        <v>18</v>
      </c>
      <c r="J28" s="7">
        <f t="shared" si="8"/>
        <v>11</v>
      </c>
      <c r="K28" s="7">
        <f t="shared" si="8"/>
        <v>11</v>
      </c>
      <c r="L28" s="7">
        <f t="shared" si="8"/>
        <v>1</v>
      </c>
      <c r="M28" s="7">
        <f t="shared" si="8"/>
        <v>9</v>
      </c>
      <c r="N28" s="7">
        <f t="shared" si="8"/>
        <v>16</v>
      </c>
      <c r="O28" s="7">
        <f t="shared" si="8"/>
        <v>24</v>
      </c>
      <c r="P28" s="7">
        <f t="shared" si="8"/>
        <v>34</v>
      </c>
      <c r="Q28" s="7">
        <f t="shared" si="8"/>
        <v>55</v>
      </c>
      <c r="R28" s="7">
        <f t="shared" si="8"/>
        <v>66</v>
      </c>
      <c r="S28" s="7">
        <f t="shared" si="8"/>
        <v>78</v>
      </c>
      <c r="T28" s="7">
        <f t="shared" si="8"/>
        <v>89</v>
      </c>
      <c r="U28" s="7">
        <f t="shared" si="8"/>
        <v>98</v>
      </c>
      <c r="V28" s="6">
        <f t="shared" si="11"/>
        <v>-0.36363636363637397</v>
      </c>
      <c r="W28" s="6">
        <f t="shared" si="12"/>
        <v>-2.181818181818187</v>
      </c>
      <c r="X28" s="6">
        <f t="shared" si="13"/>
        <v>-4.363636363636374</v>
      </c>
      <c r="Y28" s="6">
        <f t="shared" si="14"/>
        <v>-5.0909090909090651</v>
      </c>
      <c r="Z28" s="6">
        <f t="shared" si="15"/>
        <v>-16.909090909090935</v>
      </c>
      <c r="AA28" s="6">
        <f t="shared" si="16"/>
        <v>-2.454545454545439</v>
      </c>
      <c r="AB28" s="6">
        <f t="shared" si="17"/>
        <v>-8.636363636363626</v>
      </c>
      <c r="AC28" s="6">
        <f t="shared" si="18"/>
        <v>-1.363636363636374</v>
      </c>
      <c r="AD28" s="6">
        <f t="shared" si="19"/>
        <v>-0.72727272727274794</v>
      </c>
      <c r="AE28" s="6">
        <f t="shared" si="20"/>
        <v>-4.67676767676768</v>
      </c>
      <c r="AF28" s="6">
        <f t="shared" si="21"/>
        <v>-3</v>
      </c>
      <c r="AG28" s="6">
        <f t="shared" si="22"/>
        <v>-9.3333333333333339</v>
      </c>
      <c r="AH28" s="6">
        <f t="shared" si="23"/>
        <v>-1.045454545454561</v>
      </c>
      <c r="AI28" s="7">
        <f t="shared" si="24"/>
        <v>-0.36363636363637397</v>
      </c>
    </row>
    <row r="29" spans="1:35" x14ac:dyDescent="0.3">
      <c r="A29" s="2" t="str">
        <f t="shared" si="10"/>
        <v>Aerts Thijs</v>
      </c>
      <c r="B29" s="7">
        <f t="shared" si="8"/>
        <v>0</v>
      </c>
      <c r="C29" s="7">
        <f t="shared" si="8"/>
        <v>7</v>
      </c>
      <c r="D29" s="7">
        <f t="shared" si="8"/>
        <v>24</v>
      </c>
      <c r="E29" s="7">
        <f t="shared" si="8"/>
        <v>17</v>
      </c>
      <c r="F29" s="7">
        <f t="shared" si="8"/>
        <v>22</v>
      </c>
      <c r="G29" s="7">
        <f t="shared" si="8"/>
        <v>13</v>
      </c>
      <c r="H29" s="7">
        <f t="shared" si="8"/>
        <v>27</v>
      </c>
      <c r="I29" s="7">
        <f t="shared" si="8"/>
        <v>17</v>
      </c>
      <c r="J29" s="7">
        <f t="shared" si="8"/>
        <v>21</v>
      </c>
      <c r="K29" s="7">
        <f t="shared" si="8"/>
        <v>1</v>
      </c>
      <c r="L29" s="7">
        <f t="shared" si="8"/>
        <v>0</v>
      </c>
      <c r="M29" s="7">
        <f t="shared" si="8"/>
        <v>7</v>
      </c>
      <c r="N29" s="7">
        <f t="shared" si="8"/>
        <v>27</v>
      </c>
      <c r="O29" s="7">
        <f t="shared" si="8"/>
        <v>41</v>
      </c>
      <c r="P29" s="7">
        <f t="shared" si="8"/>
        <v>57</v>
      </c>
      <c r="Q29" s="7">
        <f t="shared" si="8"/>
        <v>68</v>
      </c>
      <c r="R29" s="7">
        <f t="shared" si="8"/>
        <v>92</v>
      </c>
      <c r="S29" s="7">
        <f t="shared" si="8"/>
        <v>103</v>
      </c>
      <c r="T29" s="7">
        <f t="shared" si="8"/>
        <v>124</v>
      </c>
      <c r="U29" s="7">
        <f t="shared" si="8"/>
        <v>123</v>
      </c>
      <c r="V29" s="6">
        <f t="shared" si="11"/>
        <v>0.63636363636362603</v>
      </c>
      <c r="W29" s="6">
        <f t="shared" si="12"/>
        <v>-15.181818181818187</v>
      </c>
      <c r="X29" s="6">
        <f t="shared" si="13"/>
        <v>-10.363636363636374</v>
      </c>
      <c r="Y29" s="6">
        <f t="shared" si="14"/>
        <v>-11.090909090909065</v>
      </c>
      <c r="Z29" s="6">
        <f t="shared" si="15"/>
        <v>-6.9090909090909349</v>
      </c>
      <c r="AA29" s="6">
        <f t="shared" si="16"/>
        <v>-15.454545454545439</v>
      </c>
      <c r="AB29" s="6">
        <f t="shared" si="17"/>
        <v>-7.636363636363626</v>
      </c>
      <c r="AC29" s="6">
        <f t="shared" si="18"/>
        <v>-11.363636363636374</v>
      </c>
      <c r="AD29" s="6">
        <f t="shared" si="19"/>
        <v>9.2727272727272521</v>
      </c>
      <c r="AE29" s="6">
        <f t="shared" si="20"/>
        <v>-7.5656565656565693</v>
      </c>
      <c r="AF29" s="6">
        <f t="shared" si="21"/>
        <v>-9</v>
      </c>
      <c r="AG29" s="6">
        <f t="shared" si="22"/>
        <v>-10</v>
      </c>
      <c r="AH29" s="6">
        <f t="shared" si="23"/>
        <v>-1.045454545454561</v>
      </c>
      <c r="AI29" s="7">
        <f t="shared" si="24"/>
        <v>9.2727272727272521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V19:AD29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2C91-AF6D-4093-93B9-C60D899201F6}">
  <dimension ref="A2:AL269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  <col min="37" max="38" width="8.88671875" style="1"/>
  </cols>
  <sheetData>
    <row r="2" spans="1:38" x14ac:dyDescent="0.3">
      <c r="B2" s="5">
        <f t="shared" ref="B2:J2" si="0">AVERAGE(B$6:B$16)</f>
        <v>73</v>
      </c>
      <c r="C2" s="5">
        <f t="shared" si="0"/>
        <v>448</v>
      </c>
      <c r="D2" s="5">
        <f t="shared" si="0"/>
        <v>453</v>
      </c>
      <c r="E2" s="5">
        <f t="shared" si="0"/>
        <v>458.09090909090907</v>
      </c>
      <c r="F2" s="5">
        <f t="shared" si="0"/>
        <v>455.63636363636363</v>
      </c>
      <c r="G2" s="5">
        <f t="shared" si="0"/>
        <v>464.18181818181819</v>
      </c>
      <c r="H2" s="5">
        <f t="shared" si="0"/>
        <v>465.81818181818181</v>
      </c>
      <c r="I2" s="5">
        <f t="shared" si="0"/>
        <v>468.45454545454544</v>
      </c>
      <c r="J2" s="5">
        <f t="shared" si="0"/>
        <v>462.63636363636363</v>
      </c>
      <c r="K2" s="5"/>
    </row>
    <row r="3" spans="1:38" x14ac:dyDescent="0.3">
      <c r="B3" s="5">
        <f>STDEV(B$6:B$16)</f>
        <v>3.40587727318528</v>
      </c>
      <c r="C3" s="5">
        <f t="shared" ref="C3:J3" si="1">STDEV(C$6:C$16)</f>
        <v>17.521415467935231</v>
      </c>
      <c r="D3" s="5">
        <f t="shared" si="1"/>
        <v>8.966604708583958</v>
      </c>
      <c r="E3" s="5">
        <f t="shared" si="1"/>
        <v>9.5126709756465928</v>
      </c>
      <c r="F3" s="5">
        <f t="shared" si="1"/>
        <v>21.341381057807514</v>
      </c>
      <c r="G3" s="5">
        <f t="shared" si="1"/>
        <v>14.931966928828778</v>
      </c>
      <c r="H3" s="5">
        <f t="shared" si="1"/>
        <v>13.021660276771021</v>
      </c>
      <c r="I3" s="5">
        <f t="shared" si="1"/>
        <v>10.773705364113466</v>
      </c>
      <c r="J3" s="5">
        <f t="shared" si="1"/>
        <v>8.4530790517151484</v>
      </c>
      <c r="K3" s="5"/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</row>
    <row r="6" spans="1:38" x14ac:dyDescent="0.3">
      <c r="A6" s="2" t="s">
        <v>8</v>
      </c>
      <c r="B6" s="6">
        <v>71</v>
      </c>
      <c r="C6" s="6">
        <v>426</v>
      </c>
      <c r="D6" s="6">
        <v>447</v>
      </c>
      <c r="E6" s="6">
        <v>454</v>
      </c>
      <c r="F6" s="6">
        <v>417</v>
      </c>
      <c r="G6" s="6">
        <v>440</v>
      </c>
      <c r="H6" s="6">
        <v>439</v>
      </c>
      <c r="I6" s="6">
        <v>448</v>
      </c>
      <c r="J6" s="6">
        <v>452</v>
      </c>
      <c r="K6" s="6"/>
      <c r="L6" s="7">
        <f>SUM($B6:B6)</f>
        <v>71</v>
      </c>
      <c r="M6" s="7">
        <f>SUM($B6:C6)</f>
        <v>497</v>
      </c>
      <c r="N6" s="7">
        <f>SUM($B6:D6)</f>
        <v>944</v>
      </c>
      <c r="O6" s="7">
        <f>SUM($B6:E6)</f>
        <v>1398</v>
      </c>
      <c r="P6" s="7">
        <f>SUM($B6:F6)</f>
        <v>1815</v>
      </c>
      <c r="Q6" s="7">
        <f>SUM($B6:G6)</f>
        <v>2255</v>
      </c>
      <c r="R6" s="7">
        <f>SUM($B6:H6)</f>
        <v>2694</v>
      </c>
      <c r="S6" s="7">
        <f>SUM($B6:I6)</f>
        <v>3142</v>
      </c>
      <c r="T6" s="7">
        <f>SUM($B6:J6)</f>
        <v>3594</v>
      </c>
      <c r="U6" s="7"/>
      <c r="V6" s="5">
        <f>(B$2-B6)/B$3</f>
        <v>0.58722021951470349</v>
      </c>
      <c r="W6" s="5">
        <f t="shared" ref="W6:Z16" si="2">(C$2-C6)/C$3</f>
        <v>1.2556063201777692</v>
      </c>
      <c r="X6" s="5">
        <f t="shared" si="2"/>
        <v>0.66914960511820576</v>
      </c>
      <c r="Y6" s="5">
        <f t="shared" si="2"/>
        <v>0.43004841662054843</v>
      </c>
      <c r="Z6" s="5">
        <f>(F$2-F6)/F$3</f>
        <v>1.8103965967201983</v>
      </c>
      <c r="AA6" s="5">
        <f t="shared" ref="AA6:AC16" si="3">(G$2-G6)/G$3</f>
        <v>1.6194663634789432</v>
      </c>
      <c r="AB6" s="5">
        <f t="shared" si="3"/>
        <v>2.0595055659701109</v>
      </c>
      <c r="AC6" s="5">
        <f>(I$2-I6)/I$3</f>
        <v>1.8985618005369111</v>
      </c>
      <c r="AD6" s="5">
        <f t="shared" ref="AD6:AD16" si="4">(J$2-J6)/J$3</f>
        <v>1.2582827596064519</v>
      </c>
      <c r="AE6" s="5"/>
      <c r="AF6" s="5">
        <f>AVERAGE(W6:AE6)</f>
        <v>1.3751271785286423</v>
      </c>
      <c r="AG6" s="5">
        <f>AVERAGE(W6:Z6)</f>
        <v>1.0413002346591804</v>
      </c>
      <c r="AH6" s="5">
        <f>AVERAGE(AA6:AB6)</f>
        <v>1.8394859647245272</v>
      </c>
      <c r="AI6" s="5">
        <f>AVERAGE(AC6:AD6)</f>
        <v>1.5784222800716816</v>
      </c>
      <c r="AJ6" s="8">
        <f>MAX(W6:AE6)</f>
        <v>2.0595055659701109</v>
      </c>
      <c r="AK6" s="6"/>
      <c r="AL6" s="6"/>
    </row>
    <row r="7" spans="1:38" x14ac:dyDescent="0.3">
      <c r="A7" t="s">
        <v>6</v>
      </c>
      <c r="B7" s="6">
        <v>72</v>
      </c>
      <c r="C7" s="6">
        <v>433</v>
      </c>
      <c r="D7" s="6">
        <v>449</v>
      </c>
      <c r="E7" s="6">
        <v>445</v>
      </c>
      <c r="F7" s="6">
        <v>435</v>
      </c>
      <c r="G7" s="6">
        <v>444</v>
      </c>
      <c r="H7" s="6">
        <v>447</v>
      </c>
      <c r="I7" s="6">
        <v>459</v>
      </c>
      <c r="J7" s="6">
        <v>453</v>
      </c>
      <c r="K7" s="6"/>
      <c r="L7" s="7">
        <f>SUM($B7:B7)</f>
        <v>72</v>
      </c>
      <c r="M7" s="7">
        <f>SUM($B7:C7)</f>
        <v>505</v>
      </c>
      <c r="N7" s="7">
        <f>SUM($B7:D7)</f>
        <v>954</v>
      </c>
      <c r="O7" s="7">
        <f>SUM($B7:E7)</f>
        <v>1399</v>
      </c>
      <c r="P7" s="7">
        <f>SUM($B7:F7)</f>
        <v>1834</v>
      </c>
      <c r="Q7" s="7">
        <f>SUM($B7:G7)</f>
        <v>2278</v>
      </c>
      <c r="R7" s="7">
        <f>SUM($B7:H7)</f>
        <v>2725</v>
      </c>
      <c r="S7" s="7">
        <f>SUM($B7:I7)</f>
        <v>3184</v>
      </c>
      <c r="T7" s="7">
        <f>SUM($B7:J7)</f>
        <v>3637</v>
      </c>
      <c r="U7" s="7"/>
      <c r="V7" s="5">
        <f t="shared" ref="V7:V16" si="5">(B$2-B7)/B$3</f>
        <v>0.29361010975735174</v>
      </c>
      <c r="W7" s="5">
        <f t="shared" si="2"/>
        <v>0.85609521830302437</v>
      </c>
      <c r="X7" s="5">
        <f t="shared" si="2"/>
        <v>0.44609973674547049</v>
      </c>
      <c r="Y7" s="5">
        <f t="shared" si="2"/>
        <v>1.376154933185761</v>
      </c>
      <c r="Z7" s="5">
        <f t="shared" si="2"/>
        <v>0.96696477048349383</v>
      </c>
      <c r="AA7" s="5">
        <f t="shared" si="3"/>
        <v>1.3515847093696445</v>
      </c>
      <c r="AB7" s="5">
        <f t="shared" si="3"/>
        <v>1.4451445835790269</v>
      </c>
      <c r="AC7" s="5">
        <f t="shared" si="3"/>
        <v>0.87755745447039368</v>
      </c>
      <c r="AD7" s="5">
        <f t="shared" si="4"/>
        <v>1.1399826710964434</v>
      </c>
      <c r="AE7" s="5"/>
      <c r="AF7" s="5">
        <f t="shared" ref="AF7:AF16" si="6">AVERAGE(W7:AE7)</f>
        <v>1.0574480096541574</v>
      </c>
      <c r="AG7" s="5">
        <f t="shared" ref="AG7:AG16" si="7">AVERAGE(W7:Z7)</f>
        <v>0.91132866467943741</v>
      </c>
      <c r="AH7" s="5">
        <f t="shared" ref="AH7:AH16" si="8">AVERAGE(AA7:AB7)</f>
        <v>1.3983646464743358</v>
      </c>
      <c r="AI7" s="5">
        <f t="shared" ref="AI7:AI16" si="9">AVERAGE(AC7:AD7)</f>
        <v>1.0087700627834186</v>
      </c>
      <c r="AJ7" s="8">
        <f t="shared" ref="AJ7:AJ16" si="10">MAX(W7:AE7)</f>
        <v>1.4451445835790269</v>
      </c>
      <c r="AK7" s="6"/>
      <c r="AL7" s="6"/>
    </row>
    <row r="8" spans="1:38" x14ac:dyDescent="0.3">
      <c r="A8" t="s">
        <v>7</v>
      </c>
      <c r="B8" s="6">
        <v>68</v>
      </c>
      <c r="C8" s="6">
        <v>429</v>
      </c>
      <c r="D8" s="6">
        <v>447</v>
      </c>
      <c r="E8" s="6">
        <v>454</v>
      </c>
      <c r="F8" s="6">
        <v>430</v>
      </c>
      <c r="G8" s="6">
        <v>458</v>
      </c>
      <c r="H8" s="6">
        <v>472</v>
      </c>
      <c r="I8" s="6">
        <v>457</v>
      </c>
      <c r="J8" s="6">
        <v>459</v>
      </c>
      <c r="K8" s="6"/>
      <c r="L8" s="7">
        <f>SUM($B8:B8)</f>
        <v>68</v>
      </c>
      <c r="M8" s="7">
        <f>SUM($B8:C8)</f>
        <v>497</v>
      </c>
      <c r="N8" s="7">
        <f>SUM($B8:D8)</f>
        <v>944</v>
      </c>
      <c r="O8" s="7">
        <f>SUM($B8:E8)</f>
        <v>1398</v>
      </c>
      <c r="P8" s="7">
        <f>SUM($B8:F8)</f>
        <v>1828</v>
      </c>
      <c r="Q8" s="7">
        <f>SUM($B8:G8)</f>
        <v>2286</v>
      </c>
      <c r="R8" s="7">
        <f>SUM($B8:H8)</f>
        <v>2758</v>
      </c>
      <c r="S8" s="7">
        <f>SUM($B8:I8)</f>
        <v>3215</v>
      </c>
      <c r="T8" s="7">
        <f>SUM($B8:J8)</f>
        <v>3674</v>
      </c>
      <c r="U8" s="7"/>
      <c r="V8" s="5">
        <f t="shared" si="5"/>
        <v>1.4680505487867588</v>
      </c>
      <c r="W8" s="5">
        <f t="shared" si="2"/>
        <v>1.0843872765171643</v>
      </c>
      <c r="X8" s="5">
        <f t="shared" si="2"/>
        <v>0.66914960511820576</v>
      </c>
      <c r="Y8" s="5">
        <f t="shared" si="2"/>
        <v>0.43004841662054843</v>
      </c>
      <c r="Z8" s="5">
        <f t="shared" si="2"/>
        <v>1.2012513888825784</v>
      </c>
      <c r="AA8" s="5">
        <f t="shared" si="3"/>
        <v>0.41399891998709853</v>
      </c>
      <c r="AB8" s="5">
        <f t="shared" si="3"/>
        <v>-0.4747334863931108</v>
      </c>
      <c r="AC8" s="5">
        <f t="shared" si="3"/>
        <v>1.0631946083006696</v>
      </c>
      <c r="AD8" s="5">
        <f t="shared" si="4"/>
        <v>0.43018214003639299</v>
      </c>
      <c r="AE8" s="5"/>
      <c r="AF8" s="5">
        <f t="shared" si="6"/>
        <v>0.60218485863369353</v>
      </c>
      <c r="AG8" s="5">
        <f t="shared" si="7"/>
        <v>0.84620917178462429</v>
      </c>
      <c r="AH8" s="5">
        <f t="shared" si="8"/>
        <v>-3.0367283203006135E-2</v>
      </c>
      <c r="AI8" s="5">
        <f t="shared" si="9"/>
        <v>0.74668837416853129</v>
      </c>
      <c r="AJ8" s="8">
        <f t="shared" si="10"/>
        <v>1.2012513888825784</v>
      </c>
      <c r="AK8" s="6"/>
      <c r="AL8" s="6"/>
    </row>
    <row r="9" spans="1:38" x14ac:dyDescent="0.3">
      <c r="A9" t="s">
        <v>4</v>
      </c>
      <c r="B9" s="6">
        <v>68</v>
      </c>
      <c r="C9" s="6">
        <v>435</v>
      </c>
      <c r="D9" s="6">
        <v>446</v>
      </c>
      <c r="E9" s="6">
        <v>450</v>
      </c>
      <c r="F9" s="6">
        <v>448</v>
      </c>
      <c r="G9" s="6">
        <v>459</v>
      </c>
      <c r="H9" s="6">
        <v>466</v>
      </c>
      <c r="I9" s="6">
        <v>461</v>
      </c>
      <c r="J9" s="6">
        <v>460</v>
      </c>
      <c r="K9" s="6"/>
      <c r="L9" s="7">
        <f>SUM($B9:B9)</f>
        <v>68</v>
      </c>
      <c r="M9" s="7">
        <f>SUM($B9:C9)</f>
        <v>503</v>
      </c>
      <c r="N9" s="7">
        <f>SUM($B9:D9)</f>
        <v>949</v>
      </c>
      <c r="O9" s="7">
        <f>SUM($B9:E9)</f>
        <v>1399</v>
      </c>
      <c r="P9" s="7">
        <f>SUM($B9:F9)</f>
        <v>1847</v>
      </c>
      <c r="Q9" s="7">
        <f>SUM($B9:G9)</f>
        <v>2306</v>
      </c>
      <c r="R9" s="7">
        <f>SUM($B9:H9)</f>
        <v>2772</v>
      </c>
      <c r="S9" s="7">
        <f>SUM($B9:I9)</f>
        <v>3233</v>
      </c>
      <c r="T9" s="7">
        <f>SUM($B9:J9)</f>
        <v>3693</v>
      </c>
      <c r="U9" s="7"/>
      <c r="V9" s="5">
        <f t="shared" si="5"/>
        <v>1.4680505487867588</v>
      </c>
      <c r="W9" s="5">
        <f t="shared" si="2"/>
        <v>0.74194918919595443</v>
      </c>
      <c r="X9" s="5">
        <f t="shared" si="2"/>
        <v>0.78067453930457342</v>
      </c>
      <c r="Y9" s="5">
        <f t="shared" si="2"/>
        <v>0.85054020176064293</v>
      </c>
      <c r="Z9" s="5">
        <f t="shared" si="2"/>
        <v>0.35781956264587406</v>
      </c>
      <c r="AA9" s="5">
        <f t="shared" si="3"/>
        <v>0.34702850645977384</v>
      </c>
      <c r="AB9" s="5">
        <f t="shared" si="3"/>
        <v>-1.3962749599797762E-2</v>
      </c>
      <c r="AC9" s="5">
        <f t="shared" si="3"/>
        <v>0.69192030064011778</v>
      </c>
      <c r="AD9" s="5">
        <f t="shared" si="4"/>
        <v>0.3118820515263846</v>
      </c>
      <c r="AE9" s="5"/>
      <c r="AF9" s="5">
        <f t="shared" si="6"/>
        <v>0.50848145024169045</v>
      </c>
      <c r="AG9" s="5">
        <f t="shared" si="7"/>
        <v>0.68274587322676117</v>
      </c>
      <c r="AH9" s="5">
        <f t="shared" si="8"/>
        <v>0.16653287842998804</v>
      </c>
      <c r="AI9" s="5">
        <f t="shared" si="9"/>
        <v>0.50190117608325124</v>
      </c>
      <c r="AJ9" s="8">
        <f t="shared" si="10"/>
        <v>0.85054020176064293</v>
      </c>
      <c r="AK9" s="6"/>
      <c r="AL9" s="6"/>
    </row>
    <row r="10" spans="1:38" x14ac:dyDescent="0.3">
      <c r="A10" s="2" t="s">
        <v>3</v>
      </c>
      <c r="B10" s="6">
        <v>75</v>
      </c>
      <c r="C10" s="6">
        <v>442</v>
      </c>
      <c r="D10" s="6">
        <v>437</v>
      </c>
      <c r="E10" s="6">
        <v>446</v>
      </c>
      <c r="F10" s="6">
        <v>454</v>
      </c>
      <c r="G10" s="6">
        <v>460</v>
      </c>
      <c r="H10" s="6">
        <v>459</v>
      </c>
      <c r="I10" s="6">
        <v>468</v>
      </c>
      <c r="J10" s="6">
        <v>462</v>
      </c>
      <c r="K10" s="6"/>
      <c r="L10" s="7">
        <f>SUM($B10:B10)</f>
        <v>75</v>
      </c>
      <c r="M10" s="7">
        <f>SUM($B10:C10)</f>
        <v>517</v>
      </c>
      <c r="N10" s="7">
        <f>SUM($B10:D10)</f>
        <v>954</v>
      </c>
      <c r="O10" s="7">
        <f>SUM($B10:E10)</f>
        <v>1400</v>
      </c>
      <c r="P10" s="7">
        <f>SUM($B10:F10)</f>
        <v>1854</v>
      </c>
      <c r="Q10" s="7">
        <f>SUM($B10:G10)</f>
        <v>2314</v>
      </c>
      <c r="R10" s="7">
        <f>SUM($B10:H10)</f>
        <v>2773</v>
      </c>
      <c r="S10" s="7">
        <f>SUM($B10:I10)</f>
        <v>3241</v>
      </c>
      <c r="T10" s="7">
        <f>SUM($B10:J10)</f>
        <v>3703</v>
      </c>
      <c r="U10" s="7"/>
      <c r="V10" s="5">
        <f t="shared" si="5"/>
        <v>-0.58722021951470349</v>
      </c>
      <c r="W10" s="5">
        <f t="shared" si="2"/>
        <v>0.34243808732120978</v>
      </c>
      <c r="X10" s="5">
        <f t="shared" si="2"/>
        <v>1.784398946981882</v>
      </c>
      <c r="Y10" s="5">
        <f t="shared" si="2"/>
        <v>1.2710319869007374</v>
      </c>
      <c r="Z10" s="5">
        <f t="shared" si="2"/>
        <v>7.6675620566972635E-2</v>
      </c>
      <c r="AA10" s="5">
        <f t="shared" si="3"/>
        <v>0.2800580929324491</v>
      </c>
      <c r="AB10" s="5">
        <f t="shared" si="3"/>
        <v>0.52360310999240078</v>
      </c>
      <c r="AC10" s="5">
        <f t="shared" si="3"/>
        <v>4.2190262234152169E-2</v>
      </c>
      <c r="AD10" s="5">
        <f t="shared" si="4"/>
        <v>7.5281874506367766E-2</v>
      </c>
      <c r="AE10" s="5"/>
      <c r="AF10" s="5">
        <f t="shared" si="6"/>
        <v>0.54945974767952155</v>
      </c>
      <c r="AG10" s="5">
        <f t="shared" si="7"/>
        <v>0.86863616044270042</v>
      </c>
      <c r="AH10" s="5">
        <f t="shared" si="8"/>
        <v>0.40183060146242494</v>
      </c>
      <c r="AI10" s="5">
        <f t="shared" si="9"/>
        <v>5.8736068370259964E-2</v>
      </c>
      <c r="AJ10" s="8">
        <f t="shared" si="10"/>
        <v>1.784398946981882</v>
      </c>
      <c r="AK10" s="6"/>
      <c r="AL10" s="6"/>
    </row>
    <row r="11" spans="1:38" x14ac:dyDescent="0.3">
      <c r="A11" s="2" t="s">
        <v>10</v>
      </c>
      <c r="B11" s="6">
        <v>72</v>
      </c>
      <c r="C11" s="6">
        <v>448</v>
      </c>
      <c r="D11" s="6">
        <v>454</v>
      </c>
      <c r="E11" s="6">
        <v>453</v>
      </c>
      <c r="F11" s="6">
        <v>464</v>
      </c>
      <c r="G11" s="6">
        <v>466</v>
      </c>
      <c r="H11" s="6">
        <v>466</v>
      </c>
      <c r="I11" s="6">
        <v>483</v>
      </c>
      <c r="J11" s="6">
        <v>482</v>
      </c>
      <c r="K11" s="6"/>
      <c r="L11" s="7">
        <f>SUM($B11:B11)</f>
        <v>72</v>
      </c>
      <c r="M11" s="7">
        <f>SUM($B11:C11)</f>
        <v>520</v>
      </c>
      <c r="N11" s="7">
        <f>SUM($B11:D11)</f>
        <v>974</v>
      </c>
      <c r="O11" s="7">
        <f>SUM($B11:E11)</f>
        <v>1427</v>
      </c>
      <c r="P11" s="7">
        <f>SUM($B11:F11)</f>
        <v>1891</v>
      </c>
      <c r="Q11" s="7">
        <f>SUM($B11:G11)</f>
        <v>2357</v>
      </c>
      <c r="R11" s="7">
        <f>SUM($B11:H11)</f>
        <v>2823</v>
      </c>
      <c r="S11" s="7">
        <f>SUM($B11:I11)</f>
        <v>3306</v>
      </c>
      <c r="T11" s="7">
        <f>SUM($B11:J11)</f>
        <v>3788</v>
      </c>
      <c r="U11" s="7"/>
      <c r="V11" s="5">
        <f t="shared" si="5"/>
        <v>0.29361010975735174</v>
      </c>
      <c r="W11" s="5">
        <f t="shared" si="2"/>
        <v>0</v>
      </c>
      <c r="X11" s="5">
        <f t="shared" si="2"/>
        <v>-0.11152493418636762</v>
      </c>
      <c r="Y11" s="5">
        <f t="shared" si="2"/>
        <v>0.5351713629055721</v>
      </c>
      <c r="Z11" s="5">
        <f t="shared" si="2"/>
        <v>-0.39189761623119646</v>
      </c>
      <c r="AA11" s="5">
        <f t="shared" si="3"/>
        <v>-0.12176438823149913</v>
      </c>
      <c r="AB11" s="5">
        <f t="shared" si="3"/>
        <v>-1.3962749599797762E-2</v>
      </c>
      <c r="AC11" s="5">
        <f t="shared" si="3"/>
        <v>-1.3500883914929169</v>
      </c>
      <c r="AD11" s="5">
        <f t="shared" si="4"/>
        <v>-2.2907198956938002</v>
      </c>
      <c r="AE11" s="5"/>
      <c r="AF11" s="5">
        <f t="shared" si="6"/>
        <v>-0.46809832656625072</v>
      </c>
      <c r="AG11" s="5">
        <f t="shared" si="7"/>
        <v>7.9372031220020095E-3</v>
      </c>
      <c r="AH11" s="5">
        <f t="shared" si="8"/>
        <v>-6.7863568915648445E-2</v>
      </c>
      <c r="AI11" s="5">
        <f t="shared" si="9"/>
        <v>-1.8204041435933584</v>
      </c>
      <c r="AJ11" s="8">
        <f t="shared" si="10"/>
        <v>0.5351713629055721</v>
      </c>
      <c r="AK11" s="6"/>
      <c r="AL11" s="6"/>
    </row>
    <row r="12" spans="1:38" x14ac:dyDescent="0.3">
      <c r="A12" s="2" t="s">
        <v>11</v>
      </c>
      <c r="B12" s="6">
        <v>75</v>
      </c>
      <c r="C12" s="6">
        <v>459</v>
      </c>
      <c r="D12" s="6">
        <v>462</v>
      </c>
      <c r="E12" s="6">
        <v>469</v>
      </c>
      <c r="F12" s="6">
        <v>458</v>
      </c>
      <c r="G12" s="6">
        <v>465</v>
      </c>
      <c r="H12" s="6">
        <v>478</v>
      </c>
      <c r="I12" s="6">
        <v>475</v>
      </c>
      <c r="J12" s="6">
        <v>463</v>
      </c>
      <c r="K12" s="6"/>
      <c r="L12" s="7">
        <f>SUM($B12:B12)</f>
        <v>75</v>
      </c>
      <c r="M12" s="7">
        <f>SUM($B12:C12)</f>
        <v>534</v>
      </c>
      <c r="N12" s="7">
        <f>SUM($B12:D12)</f>
        <v>996</v>
      </c>
      <c r="O12" s="7">
        <f>SUM($B12:E12)</f>
        <v>1465</v>
      </c>
      <c r="P12" s="7">
        <f>SUM($B12:F12)</f>
        <v>1923</v>
      </c>
      <c r="Q12" s="7">
        <f>SUM($B12:G12)</f>
        <v>2388</v>
      </c>
      <c r="R12" s="7">
        <f>SUM($B12:H12)</f>
        <v>2866</v>
      </c>
      <c r="S12" s="7">
        <f>SUM($B12:I12)</f>
        <v>3341</v>
      </c>
      <c r="T12" s="7">
        <f>SUM($B12:J12)</f>
        <v>3804</v>
      </c>
      <c r="U12" s="7"/>
      <c r="V12" s="5">
        <f t="shared" si="5"/>
        <v>-0.58722021951470349</v>
      </c>
      <c r="W12" s="5">
        <f t="shared" si="2"/>
        <v>-0.62780316008888459</v>
      </c>
      <c r="X12" s="5">
        <f t="shared" si="2"/>
        <v>-1.0037244076773086</v>
      </c>
      <c r="Y12" s="5">
        <f t="shared" si="2"/>
        <v>-1.1467957776548059</v>
      </c>
      <c r="Z12" s="5">
        <f t="shared" si="2"/>
        <v>-0.11075367415229499</v>
      </c>
      <c r="AA12" s="5">
        <f t="shared" si="3"/>
        <v>-5.4793974704174415E-2</v>
      </c>
      <c r="AB12" s="5">
        <f t="shared" si="3"/>
        <v>-0.9355042231864239</v>
      </c>
      <c r="AC12" s="5">
        <f t="shared" si="3"/>
        <v>-0.60753977617181343</v>
      </c>
      <c r="AD12" s="5">
        <f t="shared" si="4"/>
        <v>-4.3018214003640642E-2</v>
      </c>
      <c r="AE12" s="5"/>
      <c r="AF12" s="5">
        <f t="shared" si="6"/>
        <v>-0.5662416509549183</v>
      </c>
      <c r="AG12" s="5">
        <f t="shared" si="7"/>
        <v>-0.72226925489332361</v>
      </c>
      <c r="AH12" s="5">
        <f t="shared" si="8"/>
        <v>-0.49514909894529918</v>
      </c>
      <c r="AI12" s="5">
        <f t="shared" si="9"/>
        <v>-0.32527899508772706</v>
      </c>
      <c r="AJ12" s="8">
        <f t="shared" si="10"/>
        <v>-4.3018214003640642E-2</v>
      </c>
      <c r="AK12" s="6"/>
      <c r="AL12" s="6"/>
    </row>
    <row r="13" spans="1:38" x14ac:dyDescent="0.3">
      <c r="A13" s="2" t="s">
        <v>21</v>
      </c>
      <c r="B13" s="6">
        <v>77</v>
      </c>
      <c r="C13" s="6">
        <v>452</v>
      </c>
      <c r="D13" s="6">
        <v>453</v>
      </c>
      <c r="E13" s="6">
        <v>466</v>
      </c>
      <c r="F13" s="6">
        <v>473</v>
      </c>
      <c r="G13" s="6">
        <v>479</v>
      </c>
      <c r="H13" s="6">
        <v>466</v>
      </c>
      <c r="I13" s="6">
        <v>475</v>
      </c>
      <c r="J13" s="6">
        <v>468</v>
      </c>
      <c r="K13" s="6"/>
      <c r="L13" s="7">
        <f>SUM($B13:B13)</f>
        <v>77</v>
      </c>
      <c r="M13" s="7">
        <f>SUM($B13:C13)</f>
        <v>529</v>
      </c>
      <c r="N13" s="7">
        <f>SUM($B13:D13)</f>
        <v>982</v>
      </c>
      <c r="O13" s="7">
        <f>SUM($B13:E13)</f>
        <v>1448</v>
      </c>
      <c r="P13" s="7">
        <f>SUM($B13:F13)</f>
        <v>1921</v>
      </c>
      <c r="Q13" s="7">
        <f>SUM($B13:G13)</f>
        <v>2400</v>
      </c>
      <c r="R13" s="7">
        <f>SUM($B13:H13)</f>
        <v>2866</v>
      </c>
      <c r="S13" s="7">
        <f>SUM($B13:I13)</f>
        <v>3341</v>
      </c>
      <c r="T13" s="7">
        <f>SUM($B13:J13)</f>
        <v>3809</v>
      </c>
      <c r="U13" s="7"/>
      <c r="V13" s="5">
        <f t="shared" si="5"/>
        <v>-1.174440439029407</v>
      </c>
      <c r="W13" s="5">
        <f t="shared" si="2"/>
        <v>-0.22829205821413984</v>
      </c>
      <c r="X13" s="5">
        <f t="shared" si="2"/>
        <v>0</v>
      </c>
      <c r="Y13" s="5">
        <f t="shared" si="2"/>
        <v>-0.83142693879973495</v>
      </c>
      <c r="Z13" s="5">
        <f t="shared" si="2"/>
        <v>-0.81361352934954856</v>
      </c>
      <c r="AA13" s="5">
        <f t="shared" si="3"/>
        <v>-0.99237976408672035</v>
      </c>
      <c r="AB13" s="5">
        <f t="shared" si="3"/>
        <v>-1.3962749599797762E-2</v>
      </c>
      <c r="AC13" s="5">
        <f t="shared" si="3"/>
        <v>-0.60753977617181343</v>
      </c>
      <c r="AD13" s="5">
        <f t="shared" si="4"/>
        <v>-0.63451865655368267</v>
      </c>
      <c r="AE13" s="5"/>
      <c r="AF13" s="5">
        <f t="shared" si="6"/>
        <v>-0.51521668409692967</v>
      </c>
      <c r="AG13" s="5">
        <f t="shared" si="7"/>
        <v>-0.46833313159085582</v>
      </c>
      <c r="AH13" s="5">
        <f t="shared" si="8"/>
        <v>-0.50317125684325903</v>
      </c>
      <c r="AI13" s="5">
        <f t="shared" si="9"/>
        <v>-0.62102921636274799</v>
      </c>
      <c r="AJ13" s="8">
        <f t="shared" si="10"/>
        <v>0</v>
      </c>
      <c r="AK13" s="6"/>
      <c r="AL13" s="6"/>
    </row>
    <row r="14" spans="1:38" x14ac:dyDescent="0.3">
      <c r="A14" s="2" t="s">
        <v>9</v>
      </c>
      <c r="B14" s="6">
        <v>73</v>
      </c>
      <c r="C14" s="6">
        <v>456</v>
      </c>
      <c r="D14" s="6">
        <v>457</v>
      </c>
      <c r="E14" s="6">
        <v>464</v>
      </c>
      <c r="F14" s="6">
        <v>471</v>
      </c>
      <c r="G14" s="6">
        <v>493</v>
      </c>
      <c r="H14" s="6">
        <v>479</v>
      </c>
      <c r="I14" s="6">
        <v>478</v>
      </c>
      <c r="J14" s="6">
        <v>456</v>
      </c>
      <c r="K14" s="6"/>
      <c r="L14" s="7">
        <f>SUM($B14:B14)</f>
        <v>73</v>
      </c>
      <c r="M14" s="7">
        <f>SUM($B14:C14)</f>
        <v>529</v>
      </c>
      <c r="N14" s="7">
        <f>SUM($B14:D14)</f>
        <v>986</v>
      </c>
      <c r="O14" s="7">
        <f>SUM($B14:E14)</f>
        <v>1450</v>
      </c>
      <c r="P14" s="7">
        <f>SUM($B14:F14)</f>
        <v>1921</v>
      </c>
      <c r="Q14" s="7">
        <f>SUM($B14:G14)</f>
        <v>2414</v>
      </c>
      <c r="R14" s="7">
        <f>SUM($B14:H14)</f>
        <v>2893</v>
      </c>
      <c r="S14" s="7">
        <f>SUM($B14:I14)</f>
        <v>3371</v>
      </c>
      <c r="T14" s="7">
        <f>SUM($B14:J14)</f>
        <v>3827</v>
      </c>
      <c r="U14" s="7"/>
      <c r="V14" s="5">
        <f t="shared" si="5"/>
        <v>0</v>
      </c>
      <c r="W14" s="5">
        <f t="shared" si="2"/>
        <v>-0.45658411642827967</v>
      </c>
      <c r="X14" s="5">
        <f t="shared" si="2"/>
        <v>-0.44609973674547049</v>
      </c>
      <c r="Y14" s="5">
        <f t="shared" si="2"/>
        <v>-0.62118104622968773</v>
      </c>
      <c r="Z14" s="5">
        <f t="shared" si="2"/>
        <v>-0.71989888198991481</v>
      </c>
      <c r="AA14" s="5">
        <f t="shared" si="3"/>
        <v>-1.9299655534692663</v>
      </c>
      <c r="AB14" s="5">
        <f t="shared" si="3"/>
        <v>-1.0122993459853094</v>
      </c>
      <c r="AC14" s="5">
        <f t="shared" si="3"/>
        <v>-0.88599550691722728</v>
      </c>
      <c r="AD14" s="5">
        <f t="shared" si="4"/>
        <v>0.78508240556641817</v>
      </c>
      <c r="AE14" s="5"/>
      <c r="AF14" s="5">
        <f t="shared" si="6"/>
        <v>-0.66086772277484229</v>
      </c>
      <c r="AG14" s="5">
        <f t="shared" si="7"/>
        <v>-0.56094094534833827</v>
      </c>
      <c r="AH14" s="5">
        <f t="shared" si="8"/>
        <v>-1.4711324497272877</v>
      </c>
      <c r="AI14" s="5">
        <f t="shared" si="9"/>
        <v>-5.0456550675404555E-2</v>
      </c>
      <c r="AJ14" s="8">
        <f t="shared" si="10"/>
        <v>0.78508240556641817</v>
      </c>
      <c r="AK14" s="6"/>
      <c r="AL14" s="6"/>
    </row>
    <row r="15" spans="1:38" x14ac:dyDescent="0.3">
      <c r="A15" s="2" t="s">
        <v>20</v>
      </c>
      <c r="B15" s="6">
        <v>73</v>
      </c>
      <c r="C15" s="6">
        <v>463</v>
      </c>
      <c r="D15" s="6">
        <v>465</v>
      </c>
      <c r="E15" s="6">
        <v>471</v>
      </c>
      <c r="F15" s="6">
        <v>478</v>
      </c>
      <c r="G15" s="6">
        <v>473</v>
      </c>
      <c r="H15" s="6">
        <v>478</v>
      </c>
      <c r="I15" s="6">
        <v>476</v>
      </c>
      <c r="J15" s="6">
        <v>466</v>
      </c>
      <c r="K15" s="6"/>
      <c r="L15" s="7">
        <f>SUM($B15:B15)</f>
        <v>73</v>
      </c>
      <c r="M15" s="7">
        <f>SUM($B15:C15)</f>
        <v>536</v>
      </c>
      <c r="N15" s="7">
        <f>SUM($B15:D15)</f>
        <v>1001</v>
      </c>
      <c r="O15" s="7">
        <f>SUM($B15:E15)</f>
        <v>1472</v>
      </c>
      <c r="P15" s="7">
        <f>SUM($B15:F15)</f>
        <v>1950</v>
      </c>
      <c r="Q15" s="7">
        <f>SUM($B15:G15)</f>
        <v>2423</v>
      </c>
      <c r="R15" s="7">
        <f>SUM($B15:H15)</f>
        <v>2901</v>
      </c>
      <c r="S15" s="7">
        <f>SUM($B15:I15)</f>
        <v>3377</v>
      </c>
      <c r="T15" s="7">
        <f>SUM($B15:J15)</f>
        <v>3843</v>
      </c>
      <c r="U15" s="7"/>
      <c r="V15" s="5">
        <f t="shared" si="5"/>
        <v>0</v>
      </c>
      <c r="W15" s="5">
        <f t="shared" si="2"/>
        <v>-0.85609521830302437</v>
      </c>
      <c r="X15" s="5">
        <f t="shared" si="2"/>
        <v>-1.3382992102364115</v>
      </c>
      <c r="Y15" s="5">
        <f t="shared" si="2"/>
        <v>-1.3570416702248531</v>
      </c>
      <c r="Z15" s="5">
        <f t="shared" si="2"/>
        <v>-1.0479001477486332</v>
      </c>
      <c r="AA15" s="5">
        <f t="shared" si="3"/>
        <v>-0.5905572829227721</v>
      </c>
      <c r="AB15" s="5">
        <f t="shared" si="3"/>
        <v>-0.9355042231864239</v>
      </c>
      <c r="AC15" s="5">
        <f t="shared" si="3"/>
        <v>-0.70035835308695138</v>
      </c>
      <c r="AD15" s="5">
        <f t="shared" si="4"/>
        <v>-0.39791847953366588</v>
      </c>
      <c r="AE15" s="5"/>
      <c r="AF15" s="5">
        <f t="shared" si="6"/>
        <v>-0.90295932315534189</v>
      </c>
      <c r="AG15" s="5">
        <f t="shared" si="7"/>
        <v>-1.1498340616282305</v>
      </c>
      <c r="AH15" s="5">
        <f t="shared" si="8"/>
        <v>-0.763030753054598</v>
      </c>
      <c r="AI15" s="5">
        <f t="shared" si="9"/>
        <v>-0.54913841631030857</v>
      </c>
      <c r="AJ15" s="8">
        <f t="shared" si="10"/>
        <v>-0.39791847953366588</v>
      </c>
      <c r="AK15" s="6"/>
      <c r="AL15" s="6"/>
    </row>
    <row r="16" spans="1:38" x14ac:dyDescent="0.3">
      <c r="A16" s="2" t="s">
        <v>26</v>
      </c>
      <c r="B16" s="6">
        <v>79</v>
      </c>
      <c r="C16" s="6">
        <v>485</v>
      </c>
      <c r="D16" s="6">
        <v>466</v>
      </c>
      <c r="E16" s="6">
        <v>467</v>
      </c>
      <c r="F16" s="6">
        <v>484</v>
      </c>
      <c r="G16" s="6">
        <v>469</v>
      </c>
      <c r="H16" s="6">
        <v>474</v>
      </c>
      <c r="I16" s="6">
        <v>473</v>
      </c>
      <c r="J16" s="6">
        <v>468</v>
      </c>
      <c r="K16" s="6"/>
      <c r="L16" s="7">
        <f>SUM($B16:B16)</f>
        <v>79</v>
      </c>
      <c r="M16" s="7">
        <f>SUM($B16:C16)</f>
        <v>564</v>
      </c>
      <c r="N16" s="7">
        <f>SUM($B16:D16)</f>
        <v>1030</v>
      </c>
      <c r="O16" s="7">
        <f>SUM($B16:E16)</f>
        <v>1497</v>
      </c>
      <c r="P16" s="7">
        <f>SUM($B16:F16)</f>
        <v>1981</v>
      </c>
      <c r="Q16" s="7">
        <f>SUM($B16:G16)</f>
        <v>2450</v>
      </c>
      <c r="R16" s="7">
        <f>SUM($B16:H16)</f>
        <v>2924</v>
      </c>
      <c r="S16" s="7">
        <f>SUM($B16:I16)</f>
        <v>3397</v>
      </c>
      <c r="T16" s="7">
        <f>SUM($B16:J16)</f>
        <v>3865</v>
      </c>
      <c r="U16" s="7"/>
      <c r="V16" s="5">
        <f t="shared" si="5"/>
        <v>-1.7616606585441106</v>
      </c>
      <c r="W16" s="5">
        <f t="shared" si="2"/>
        <v>-2.1117015384807933</v>
      </c>
      <c r="X16" s="5">
        <f t="shared" si="2"/>
        <v>-1.4498241444227791</v>
      </c>
      <c r="Y16" s="5">
        <f t="shared" si="2"/>
        <v>-0.93654988508475856</v>
      </c>
      <c r="Z16" s="5">
        <f t="shared" si="2"/>
        <v>-1.3290440898275346</v>
      </c>
      <c r="AA16" s="5">
        <f t="shared" si="3"/>
        <v>-0.32267562881347323</v>
      </c>
      <c r="AB16" s="5">
        <f t="shared" si="3"/>
        <v>-0.62832373199088187</v>
      </c>
      <c r="AC16" s="5">
        <f t="shared" si="3"/>
        <v>-0.42190262234153753</v>
      </c>
      <c r="AD16" s="5">
        <f t="shared" si="4"/>
        <v>-0.63451865655368267</v>
      </c>
      <c r="AE16" s="5"/>
      <c r="AF16" s="5">
        <f t="shared" si="6"/>
        <v>-0.97931753718943015</v>
      </c>
      <c r="AG16" s="5">
        <f t="shared" si="7"/>
        <v>-1.4567799144539664</v>
      </c>
      <c r="AH16" s="5">
        <f t="shared" si="8"/>
        <v>-0.47549968040217755</v>
      </c>
      <c r="AI16" s="5">
        <f t="shared" si="9"/>
        <v>-0.52821063944761004</v>
      </c>
      <c r="AJ16" s="8">
        <f t="shared" si="10"/>
        <v>-0.32267562881347323</v>
      </c>
      <c r="AK16" s="6"/>
      <c r="AL16" s="6"/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Iserbyt Eli</v>
      </c>
      <c r="B19" s="7">
        <f t="shared" ref="B19:J29" si="11">B6-MIN(B$6:B$10)</f>
        <v>3</v>
      </c>
      <c r="C19" s="7">
        <f t="shared" si="11"/>
        <v>0</v>
      </c>
      <c r="D19" s="7">
        <f t="shared" si="11"/>
        <v>10</v>
      </c>
      <c r="E19" s="7">
        <f t="shared" si="11"/>
        <v>9</v>
      </c>
      <c r="F19" s="7">
        <f t="shared" si="11"/>
        <v>0</v>
      </c>
      <c r="G19" s="7">
        <f t="shared" si="11"/>
        <v>0</v>
      </c>
      <c r="H19" s="7">
        <f t="shared" si="11"/>
        <v>0</v>
      </c>
      <c r="I19" s="7">
        <f t="shared" si="11"/>
        <v>0</v>
      </c>
      <c r="J19" s="7">
        <f t="shared" si="11"/>
        <v>0</v>
      </c>
      <c r="K19" s="7"/>
      <c r="L19" s="7">
        <f t="shared" ref="L19:T29" si="12">L6-MIN(L$6:L$10)</f>
        <v>3</v>
      </c>
      <c r="M19" s="7">
        <f t="shared" si="12"/>
        <v>0</v>
      </c>
      <c r="N19" s="7">
        <f t="shared" si="12"/>
        <v>0</v>
      </c>
      <c r="O19" s="7">
        <f t="shared" si="12"/>
        <v>0</v>
      </c>
      <c r="P19" s="7">
        <f t="shared" si="12"/>
        <v>0</v>
      </c>
      <c r="Q19" s="7">
        <f t="shared" si="12"/>
        <v>0</v>
      </c>
      <c r="R19" s="7">
        <f t="shared" si="12"/>
        <v>0</v>
      </c>
      <c r="S19" s="7">
        <f t="shared" si="12"/>
        <v>0</v>
      </c>
      <c r="T19" s="7">
        <f t="shared" si="12"/>
        <v>0</v>
      </c>
      <c r="U19" s="7"/>
    </row>
    <row r="20" spans="1:21" x14ac:dyDescent="0.3">
      <c r="A20" s="2" t="str">
        <f t="shared" ref="A20:A29" si="13">A7</f>
        <v>van der Haar Lars</v>
      </c>
      <c r="B20" s="7">
        <f t="shared" si="11"/>
        <v>4</v>
      </c>
      <c r="C20" s="7">
        <f t="shared" si="11"/>
        <v>7</v>
      </c>
      <c r="D20" s="7">
        <f t="shared" si="11"/>
        <v>12</v>
      </c>
      <c r="E20" s="7">
        <f t="shared" si="11"/>
        <v>0</v>
      </c>
      <c r="F20" s="7">
        <f t="shared" si="11"/>
        <v>18</v>
      </c>
      <c r="G20" s="7">
        <f t="shared" si="11"/>
        <v>4</v>
      </c>
      <c r="H20" s="7">
        <f t="shared" si="11"/>
        <v>8</v>
      </c>
      <c r="I20" s="7">
        <f t="shared" si="11"/>
        <v>11</v>
      </c>
      <c r="J20" s="7">
        <f t="shared" si="11"/>
        <v>1</v>
      </c>
      <c r="K20" s="7"/>
      <c r="L20" s="7">
        <f t="shared" si="12"/>
        <v>4</v>
      </c>
      <c r="M20" s="7">
        <f t="shared" si="12"/>
        <v>8</v>
      </c>
      <c r="N20" s="7">
        <f t="shared" si="12"/>
        <v>10</v>
      </c>
      <c r="O20" s="7">
        <f t="shared" si="12"/>
        <v>1</v>
      </c>
      <c r="P20" s="7">
        <f t="shared" si="12"/>
        <v>19</v>
      </c>
      <c r="Q20" s="7">
        <f t="shared" si="12"/>
        <v>23</v>
      </c>
      <c r="R20" s="7">
        <f t="shared" si="12"/>
        <v>31</v>
      </c>
      <c r="S20" s="7">
        <f t="shared" si="12"/>
        <v>42</v>
      </c>
      <c r="T20" s="7">
        <f t="shared" si="12"/>
        <v>43</v>
      </c>
      <c r="U20" s="7"/>
    </row>
    <row r="21" spans="1:21" x14ac:dyDescent="0.3">
      <c r="A21" s="2" t="str">
        <f t="shared" si="13"/>
        <v>Aerts Toon</v>
      </c>
      <c r="B21" s="7">
        <f t="shared" si="11"/>
        <v>0</v>
      </c>
      <c r="C21" s="7">
        <f t="shared" si="11"/>
        <v>3</v>
      </c>
      <c r="D21" s="7">
        <f t="shared" si="11"/>
        <v>10</v>
      </c>
      <c r="E21" s="7">
        <f t="shared" si="11"/>
        <v>9</v>
      </c>
      <c r="F21" s="7">
        <f t="shared" si="11"/>
        <v>13</v>
      </c>
      <c r="G21" s="7">
        <f t="shared" si="11"/>
        <v>18</v>
      </c>
      <c r="H21" s="7">
        <f t="shared" si="11"/>
        <v>33</v>
      </c>
      <c r="I21" s="7">
        <f t="shared" si="11"/>
        <v>9</v>
      </c>
      <c r="J21" s="7">
        <f t="shared" si="11"/>
        <v>7</v>
      </c>
      <c r="K21" s="7"/>
      <c r="L21" s="7">
        <f t="shared" si="12"/>
        <v>0</v>
      </c>
      <c r="M21" s="7">
        <f t="shared" si="12"/>
        <v>0</v>
      </c>
      <c r="N21" s="7">
        <f t="shared" si="12"/>
        <v>0</v>
      </c>
      <c r="O21" s="7">
        <f t="shared" si="12"/>
        <v>0</v>
      </c>
      <c r="P21" s="7">
        <f t="shared" si="12"/>
        <v>13</v>
      </c>
      <c r="Q21" s="7">
        <f t="shared" si="12"/>
        <v>31</v>
      </c>
      <c r="R21" s="7">
        <f t="shared" si="12"/>
        <v>64</v>
      </c>
      <c r="S21" s="7">
        <f t="shared" si="12"/>
        <v>73</v>
      </c>
      <c r="T21" s="7">
        <f t="shared" si="12"/>
        <v>80</v>
      </c>
      <c r="U21" s="7"/>
    </row>
    <row r="22" spans="1:21" x14ac:dyDescent="0.3">
      <c r="A22" s="2" t="str">
        <f t="shared" si="13"/>
        <v>Hermans Quinten</v>
      </c>
      <c r="B22" s="7">
        <f t="shared" si="11"/>
        <v>0</v>
      </c>
      <c r="C22" s="7">
        <f t="shared" si="11"/>
        <v>9</v>
      </c>
      <c r="D22" s="7">
        <f t="shared" si="11"/>
        <v>9</v>
      </c>
      <c r="E22" s="7">
        <f t="shared" si="11"/>
        <v>5</v>
      </c>
      <c r="F22" s="7">
        <f t="shared" si="11"/>
        <v>31</v>
      </c>
      <c r="G22" s="7">
        <f t="shared" si="11"/>
        <v>19</v>
      </c>
      <c r="H22" s="7">
        <f t="shared" si="11"/>
        <v>27</v>
      </c>
      <c r="I22" s="7">
        <f t="shared" si="11"/>
        <v>13</v>
      </c>
      <c r="J22" s="7">
        <f t="shared" si="11"/>
        <v>8</v>
      </c>
      <c r="K22" s="7"/>
      <c r="L22" s="7">
        <f t="shared" si="12"/>
        <v>0</v>
      </c>
      <c r="M22" s="7">
        <f t="shared" si="12"/>
        <v>6</v>
      </c>
      <c r="N22" s="7">
        <f t="shared" si="12"/>
        <v>5</v>
      </c>
      <c r="O22" s="7">
        <f t="shared" si="12"/>
        <v>1</v>
      </c>
      <c r="P22" s="7">
        <f t="shared" si="12"/>
        <v>32</v>
      </c>
      <c r="Q22" s="7">
        <f t="shared" si="12"/>
        <v>51</v>
      </c>
      <c r="R22" s="7">
        <f t="shared" si="12"/>
        <v>78</v>
      </c>
      <c r="S22" s="7">
        <f t="shared" si="12"/>
        <v>91</v>
      </c>
      <c r="T22" s="7">
        <f t="shared" si="12"/>
        <v>99</v>
      </c>
      <c r="U22" s="7"/>
    </row>
    <row r="23" spans="1:21" x14ac:dyDescent="0.3">
      <c r="A23" s="2" t="str">
        <f t="shared" si="13"/>
        <v>Vanthourenhout Michael</v>
      </c>
      <c r="B23" s="7">
        <f t="shared" si="11"/>
        <v>7</v>
      </c>
      <c r="C23" s="7">
        <f t="shared" si="11"/>
        <v>16</v>
      </c>
      <c r="D23" s="7">
        <f t="shared" si="11"/>
        <v>0</v>
      </c>
      <c r="E23" s="7">
        <f t="shared" si="11"/>
        <v>1</v>
      </c>
      <c r="F23" s="7">
        <f t="shared" si="11"/>
        <v>37</v>
      </c>
      <c r="G23" s="7">
        <f t="shared" si="11"/>
        <v>20</v>
      </c>
      <c r="H23" s="7">
        <f t="shared" si="11"/>
        <v>20</v>
      </c>
      <c r="I23" s="7">
        <f t="shared" si="11"/>
        <v>20</v>
      </c>
      <c r="J23" s="7">
        <f t="shared" si="11"/>
        <v>10</v>
      </c>
      <c r="K23" s="7"/>
      <c r="L23" s="7">
        <f t="shared" si="12"/>
        <v>7</v>
      </c>
      <c r="M23" s="7">
        <f t="shared" si="12"/>
        <v>20</v>
      </c>
      <c r="N23" s="7">
        <f t="shared" si="12"/>
        <v>10</v>
      </c>
      <c r="O23" s="7">
        <f t="shared" si="12"/>
        <v>2</v>
      </c>
      <c r="P23" s="7">
        <f t="shared" si="12"/>
        <v>39</v>
      </c>
      <c r="Q23" s="7">
        <f t="shared" si="12"/>
        <v>59</v>
      </c>
      <c r="R23" s="7">
        <f t="shared" si="12"/>
        <v>79</v>
      </c>
      <c r="S23" s="7">
        <f t="shared" si="12"/>
        <v>99</v>
      </c>
      <c r="T23" s="7">
        <f t="shared" si="12"/>
        <v>109</v>
      </c>
      <c r="U23" s="7"/>
    </row>
    <row r="24" spans="1:21" x14ac:dyDescent="0.3">
      <c r="A24" s="2" t="str">
        <f t="shared" si="13"/>
        <v>van Kessel Corne</v>
      </c>
      <c r="B24" s="7">
        <f t="shared" si="11"/>
        <v>4</v>
      </c>
      <c r="C24" s="7">
        <f t="shared" si="11"/>
        <v>22</v>
      </c>
      <c r="D24" s="7">
        <f t="shared" si="11"/>
        <v>17</v>
      </c>
      <c r="E24" s="7">
        <f t="shared" si="11"/>
        <v>8</v>
      </c>
      <c r="F24" s="7">
        <f t="shared" si="11"/>
        <v>47</v>
      </c>
      <c r="G24" s="7">
        <f t="shared" si="11"/>
        <v>26</v>
      </c>
      <c r="H24" s="7">
        <f t="shared" si="11"/>
        <v>27</v>
      </c>
      <c r="I24" s="7">
        <f t="shared" si="11"/>
        <v>35</v>
      </c>
      <c r="J24" s="7">
        <f t="shared" si="11"/>
        <v>30</v>
      </c>
      <c r="L24" s="7">
        <f t="shared" si="12"/>
        <v>4</v>
      </c>
      <c r="M24" s="7">
        <f t="shared" si="12"/>
        <v>23</v>
      </c>
      <c r="N24" s="7">
        <f t="shared" si="12"/>
        <v>30</v>
      </c>
      <c r="O24" s="7">
        <f t="shared" si="12"/>
        <v>29</v>
      </c>
      <c r="P24" s="7">
        <f t="shared" si="12"/>
        <v>76</v>
      </c>
      <c r="Q24" s="7">
        <f t="shared" si="12"/>
        <v>102</v>
      </c>
      <c r="R24" s="7">
        <f t="shared" si="12"/>
        <v>129</v>
      </c>
      <c r="S24" s="7">
        <f t="shared" si="12"/>
        <v>164</v>
      </c>
      <c r="T24" s="7">
        <f t="shared" si="12"/>
        <v>194</v>
      </c>
    </row>
    <row r="25" spans="1:21" x14ac:dyDescent="0.3">
      <c r="A25" s="2" t="str">
        <f t="shared" si="13"/>
        <v>Kamp Ryan</v>
      </c>
      <c r="B25" s="7">
        <f t="shared" si="11"/>
        <v>7</v>
      </c>
      <c r="C25" s="7">
        <f t="shared" si="11"/>
        <v>33</v>
      </c>
      <c r="D25" s="7">
        <f t="shared" si="11"/>
        <v>25</v>
      </c>
      <c r="E25" s="7">
        <f t="shared" si="11"/>
        <v>24</v>
      </c>
      <c r="F25" s="7">
        <f t="shared" si="11"/>
        <v>41</v>
      </c>
      <c r="G25" s="7">
        <f t="shared" si="11"/>
        <v>25</v>
      </c>
      <c r="H25" s="7">
        <f t="shared" si="11"/>
        <v>39</v>
      </c>
      <c r="I25" s="7">
        <f t="shared" si="11"/>
        <v>27</v>
      </c>
      <c r="J25" s="7">
        <f t="shared" si="11"/>
        <v>11</v>
      </c>
      <c r="L25" s="7">
        <f t="shared" si="12"/>
        <v>7</v>
      </c>
      <c r="M25" s="7">
        <f t="shared" si="12"/>
        <v>37</v>
      </c>
      <c r="N25" s="7">
        <f t="shared" si="12"/>
        <v>52</v>
      </c>
      <c r="O25" s="7">
        <f t="shared" si="12"/>
        <v>67</v>
      </c>
      <c r="P25" s="7">
        <f t="shared" si="12"/>
        <v>108</v>
      </c>
      <c r="Q25" s="7">
        <f t="shared" si="12"/>
        <v>133</v>
      </c>
      <c r="R25" s="7">
        <f t="shared" si="12"/>
        <v>172</v>
      </c>
      <c r="S25" s="7">
        <f t="shared" si="12"/>
        <v>199</v>
      </c>
      <c r="T25" s="7">
        <f t="shared" si="12"/>
        <v>210</v>
      </c>
    </row>
    <row r="26" spans="1:21" x14ac:dyDescent="0.3">
      <c r="A26" s="2" t="str">
        <f t="shared" si="13"/>
        <v>Soete Daan</v>
      </c>
      <c r="B26" s="7">
        <f t="shared" si="11"/>
        <v>9</v>
      </c>
      <c r="C26" s="7">
        <f t="shared" si="11"/>
        <v>26</v>
      </c>
      <c r="D26" s="7">
        <f t="shared" si="11"/>
        <v>16</v>
      </c>
      <c r="E26" s="7">
        <f t="shared" si="11"/>
        <v>21</v>
      </c>
      <c r="F26" s="7">
        <f t="shared" si="11"/>
        <v>56</v>
      </c>
      <c r="G26" s="7">
        <f t="shared" si="11"/>
        <v>39</v>
      </c>
      <c r="H26" s="7">
        <f t="shared" si="11"/>
        <v>27</v>
      </c>
      <c r="I26" s="7">
        <f t="shared" si="11"/>
        <v>27</v>
      </c>
      <c r="J26" s="7">
        <f t="shared" si="11"/>
        <v>16</v>
      </c>
      <c r="L26" s="7">
        <f t="shared" si="12"/>
        <v>9</v>
      </c>
      <c r="M26" s="7">
        <f t="shared" si="12"/>
        <v>32</v>
      </c>
      <c r="N26" s="7">
        <f t="shared" si="12"/>
        <v>38</v>
      </c>
      <c r="O26" s="7">
        <f t="shared" si="12"/>
        <v>50</v>
      </c>
      <c r="P26" s="7">
        <f t="shared" si="12"/>
        <v>106</v>
      </c>
      <c r="Q26" s="7">
        <f t="shared" si="12"/>
        <v>145</v>
      </c>
      <c r="R26" s="7">
        <f t="shared" si="12"/>
        <v>172</v>
      </c>
      <c r="S26" s="7">
        <f t="shared" si="12"/>
        <v>199</v>
      </c>
      <c r="T26" s="7">
        <f t="shared" si="12"/>
        <v>215</v>
      </c>
    </row>
    <row r="27" spans="1:21" x14ac:dyDescent="0.3">
      <c r="A27" s="2" t="str">
        <f t="shared" si="13"/>
        <v>Sweeck Laurens</v>
      </c>
      <c r="B27" s="7">
        <f t="shared" si="11"/>
        <v>5</v>
      </c>
      <c r="C27" s="7">
        <f t="shared" si="11"/>
        <v>30</v>
      </c>
      <c r="D27" s="7">
        <f t="shared" si="11"/>
        <v>20</v>
      </c>
      <c r="E27" s="7">
        <f t="shared" si="11"/>
        <v>19</v>
      </c>
      <c r="F27" s="7">
        <f t="shared" si="11"/>
        <v>54</v>
      </c>
      <c r="G27" s="7">
        <f t="shared" si="11"/>
        <v>53</v>
      </c>
      <c r="H27" s="7">
        <f t="shared" si="11"/>
        <v>40</v>
      </c>
      <c r="I27" s="7">
        <f t="shared" si="11"/>
        <v>30</v>
      </c>
      <c r="J27" s="7">
        <f t="shared" si="11"/>
        <v>4</v>
      </c>
      <c r="L27" s="7">
        <f t="shared" si="12"/>
        <v>5</v>
      </c>
      <c r="M27" s="7">
        <f t="shared" si="12"/>
        <v>32</v>
      </c>
      <c r="N27" s="7">
        <f t="shared" si="12"/>
        <v>42</v>
      </c>
      <c r="O27" s="7">
        <f t="shared" si="12"/>
        <v>52</v>
      </c>
      <c r="P27" s="7">
        <f t="shared" si="12"/>
        <v>106</v>
      </c>
      <c r="Q27" s="7">
        <f t="shared" si="12"/>
        <v>159</v>
      </c>
      <c r="R27" s="7">
        <f t="shared" si="12"/>
        <v>199</v>
      </c>
      <c r="S27" s="7">
        <f t="shared" si="12"/>
        <v>229</v>
      </c>
      <c r="T27" s="7">
        <f t="shared" si="12"/>
        <v>233</v>
      </c>
    </row>
    <row r="28" spans="1:21" x14ac:dyDescent="0.3">
      <c r="A28" s="2" t="str">
        <f t="shared" si="13"/>
        <v>Aerts Thijs</v>
      </c>
      <c r="B28" s="7">
        <f t="shared" si="11"/>
        <v>5</v>
      </c>
      <c r="C28" s="7">
        <f t="shared" si="11"/>
        <v>37</v>
      </c>
      <c r="D28" s="7">
        <f t="shared" si="11"/>
        <v>28</v>
      </c>
      <c r="E28" s="7">
        <f t="shared" si="11"/>
        <v>26</v>
      </c>
      <c r="F28" s="7">
        <f t="shared" si="11"/>
        <v>61</v>
      </c>
      <c r="G28" s="7">
        <f t="shared" si="11"/>
        <v>33</v>
      </c>
      <c r="H28" s="7">
        <f t="shared" si="11"/>
        <v>39</v>
      </c>
      <c r="I28" s="7">
        <f t="shared" si="11"/>
        <v>28</v>
      </c>
      <c r="J28" s="7">
        <f t="shared" si="11"/>
        <v>14</v>
      </c>
      <c r="L28" s="7">
        <f t="shared" si="12"/>
        <v>5</v>
      </c>
      <c r="M28" s="7">
        <f t="shared" si="12"/>
        <v>39</v>
      </c>
      <c r="N28" s="7">
        <f t="shared" si="12"/>
        <v>57</v>
      </c>
      <c r="O28" s="7">
        <f t="shared" si="12"/>
        <v>74</v>
      </c>
      <c r="P28" s="7">
        <f t="shared" si="12"/>
        <v>135</v>
      </c>
      <c r="Q28" s="7">
        <f t="shared" si="12"/>
        <v>168</v>
      </c>
      <c r="R28" s="7">
        <f t="shared" si="12"/>
        <v>207</v>
      </c>
      <c r="S28" s="7">
        <f t="shared" si="12"/>
        <v>235</v>
      </c>
      <c r="T28" s="7">
        <f t="shared" si="12"/>
        <v>249</v>
      </c>
    </row>
    <row r="29" spans="1:21" x14ac:dyDescent="0.3">
      <c r="A29" s="2" t="str">
        <f t="shared" si="13"/>
        <v>Orts Lloret Felipe</v>
      </c>
      <c r="B29" s="7">
        <f t="shared" si="11"/>
        <v>11</v>
      </c>
      <c r="C29" s="7">
        <f t="shared" si="11"/>
        <v>59</v>
      </c>
      <c r="D29" s="7">
        <f t="shared" si="11"/>
        <v>29</v>
      </c>
      <c r="E29" s="7">
        <f t="shared" si="11"/>
        <v>22</v>
      </c>
      <c r="F29" s="7">
        <f t="shared" si="11"/>
        <v>67</v>
      </c>
      <c r="G29" s="7">
        <f t="shared" si="11"/>
        <v>29</v>
      </c>
      <c r="H29" s="7">
        <f t="shared" si="11"/>
        <v>35</v>
      </c>
      <c r="I29" s="7">
        <f t="shared" si="11"/>
        <v>25</v>
      </c>
      <c r="J29" s="7">
        <f t="shared" si="11"/>
        <v>16</v>
      </c>
      <c r="L29" s="7">
        <f t="shared" si="12"/>
        <v>11</v>
      </c>
      <c r="M29" s="7">
        <f t="shared" si="12"/>
        <v>67</v>
      </c>
      <c r="N29" s="7">
        <f t="shared" si="12"/>
        <v>86</v>
      </c>
      <c r="O29" s="7">
        <f t="shared" si="12"/>
        <v>99</v>
      </c>
      <c r="P29" s="7">
        <f t="shared" si="12"/>
        <v>166</v>
      </c>
      <c r="Q29" s="7">
        <f t="shared" si="12"/>
        <v>195</v>
      </c>
      <c r="R29" s="7">
        <f t="shared" si="12"/>
        <v>230</v>
      </c>
      <c r="S29" s="7">
        <f t="shared" si="12"/>
        <v>255</v>
      </c>
      <c r="T29" s="7">
        <f t="shared" si="12"/>
        <v>271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W6:AE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67F7-C1B2-454A-AF7E-5FB09EEE8E66}">
  <dimension ref="A2:AM269"/>
  <sheetViews>
    <sheetView topLeftCell="N1" workbookViewId="0">
      <selection activeCell="AL16" sqref="AL16"/>
    </sheetView>
  </sheetViews>
  <sheetFormatPr defaultRowHeight="14.4" x14ac:dyDescent="0.3"/>
  <cols>
    <col min="1" max="1" width="24.88671875" customWidth="1"/>
    <col min="2" max="13" width="7.109375" style="1" customWidth="1"/>
    <col min="14" max="24" width="6.33203125" customWidth="1"/>
    <col min="25" max="38" width="8.88671875" style="1"/>
  </cols>
  <sheetData>
    <row r="2" spans="1:39" x14ac:dyDescent="0.3">
      <c r="B2" s="5">
        <f t="shared" ref="B2:L2" si="0">AVERAGE(B$6:B$16)</f>
        <v>9.3636363636363633</v>
      </c>
      <c r="C2" s="5">
        <f t="shared" si="0"/>
        <v>387.27272727272725</v>
      </c>
      <c r="D2" s="5">
        <f t="shared" si="0"/>
        <v>417.45454545454544</v>
      </c>
      <c r="E2" s="5">
        <f t="shared" si="0"/>
        <v>424.54545454545456</v>
      </c>
      <c r="F2" s="5">
        <f t="shared" si="0"/>
        <v>405.72727272727275</v>
      </c>
      <c r="G2" s="5">
        <f t="shared" si="0"/>
        <v>410.72727272727275</v>
      </c>
      <c r="H2" s="5">
        <f t="shared" si="0"/>
        <v>408.81818181818181</v>
      </c>
      <c r="I2" s="5">
        <f t="shared" si="0"/>
        <v>407.1</v>
      </c>
      <c r="J2" s="5">
        <f t="shared" si="0"/>
        <v>409.9</v>
      </c>
      <c r="K2" s="5">
        <f t="shared" si="0"/>
        <v>406.5</v>
      </c>
      <c r="L2" s="5">
        <f t="shared" si="0"/>
        <v>409.2</v>
      </c>
      <c r="M2" s="5"/>
      <c r="N2" s="5"/>
    </row>
    <row r="3" spans="1:39" x14ac:dyDescent="0.3">
      <c r="B3" s="5">
        <f t="shared" ref="B3:L3" si="1">STDEV(B$6:B$16)</f>
        <v>0.50452497910951299</v>
      </c>
      <c r="C3" s="5">
        <f t="shared" si="1"/>
        <v>6.7983955326372287</v>
      </c>
      <c r="D3" s="5">
        <f t="shared" si="1"/>
        <v>97.998330226962182</v>
      </c>
      <c r="E3" s="5">
        <f t="shared" si="1"/>
        <v>96.159621085322129</v>
      </c>
      <c r="F3" s="5">
        <f t="shared" si="1"/>
        <v>8.038543513484381</v>
      </c>
      <c r="G3" s="5">
        <f t="shared" si="1"/>
        <v>10.872818485479366</v>
      </c>
      <c r="H3" s="5">
        <f t="shared" si="1"/>
        <v>12.400146626699071</v>
      </c>
      <c r="I3" s="5">
        <f t="shared" si="1"/>
        <v>14.999629625057043</v>
      </c>
      <c r="J3" s="5">
        <f t="shared" si="1"/>
        <v>12.617888536166069</v>
      </c>
      <c r="K3" s="5">
        <f t="shared" si="1"/>
        <v>14.508618128546908</v>
      </c>
      <c r="L3" s="5">
        <f t="shared" si="1"/>
        <v>17.332051234634633</v>
      </c>
      <c r="M3" s="5"/>
      <c r="N3" s="5"/>
    </row>
    <row r="5" spans="1:39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N5" s="1" t="s">
        <v>5</v>
      </c>
      <c r="O5" s="1">
        <v>1</v>
      </c>
      <c r="P5" s="1">
        <v>2</v>
      </c>
      <c r="Q5" s="1">
        <v>3</v>
      </c>
      <c r="R5" s="1">
        <v>4</v>
      </c>
      <c r="S5" s="1">
        <v>5</v>
      </c>
      <c r="T5" s="1">
        <v>6</v>
      </c>
      <c r="U5" s="1">
        <v>7</v>
      </c>
      <c r="V5" s="1">
        <v>8</v>
      </c>
      <c r="W5" s="1">
        <v>9</v>
      </c>
      <c r="X5" s="1">
        <v>10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  <c r="AF5" s="1">
        <v>8</v>
      </c>
      <c r="AG5" s="1">
        <v>9</v>
      </c>
      <c r="AH5" s="1">
        <v>10</v>
      </c>
      <c r="AI5" s="1" t="s">
        <v>13</v>
      </c>
      <c r="AJ5" s="1" t="s">
        <v>14</v>
      </c>
      <c r="AK5" s="1" t="s">
        <v>15</v>
      </c>
      <c r="AL5" s="1" t="s">
        <v>16</v>
      </c>
      <c r="AM5" s="1" t="s">
        <v>22</v>
      </c>
    </row>
    <row r="6" spans="1:39" x14ac:dyDescent="0.3">
      <c r="A6" s="2" t="s">
        <v>8</v>
      </c>
      <c r="B6" s="6">
        <v>9</v>
      </c>
      <c r="C6" s="6">
        <v>378</v>
      </c>
      <c r="D6" s="6">
        <v>381</v>
      </c>
      <c r="E6" s="6">
        <v>397</v>
      </c>
      <c r="F6" s="6">
        <v>403</v>
      </c>
      <c r="G6" s="6">
        <v>400</v>
      </c>
      <c r="H6" s="6">
        <v>392</v>
      </c>
      <c r="I6" s="6">
        <v>391</v>
      </c>
      <c r="J6" s="6">
        <v>389</v>
      </c>
      <c r="K6" s="6">
        <v>393</v>
      </c>
      <c r="L6" s="6">
        <v>394</v>
      </c>
      <c r="M6" s="6"/>
      <c r="N6" s="7">
        <f>SUM($B6:B6)</f>
        <v>9</v>
      </c>
      <c r="O6" s="7">
        <f>SUM($B6:C6)</f>
        <v>387</v>
      </c>
      <c r="P6" s="7">
        <f>SUM($B6:D6)</f>
        <v>768</v>
      </c>
      <c r="Q6" s="7">
        <f>SUM($B6:E6)</f>
        <v>1165</v>
      </c>
      <c r="R6" s="7">
        <f>SUM($B6:F6)</f>
        <v>1568</v>
      </c>
      <c r="S6" s="7">
        <f>SUM($B6:G6)</f>
        <v>1968</v>
      </c>
      <c r="T6" s="7">
        <f>SUM($B6:H6)</f>
        <v>2360</v>
      </c>
      <c r="U6" s="7">
        <f>SUM($B6:I6)</f>
        <v>2751</v>
      </c>
      <c r="V6" s="7">
        <f>SUM($B6:J6)</f>
        <v>3140</v>
      </c>
      <c r="W6" s="7">
        <f>SUM($B6:K6)</f>
        <v>3533</v>
      </c>
      <c r="X6" s="7">
        <f>SUM($B6:L6)</f>
        <v>3927</v>
      </c>
      <c r="Y6" s="5">
        <f t="shared" ref="Y6:Y15" si="2">(C$2-C6)/C$3</f>
        <v>1.3639581910483785</v>
      </c>
      <c r="Z6" s="5">
        <f t="shared" ref="Z6:Z15" si="3">(D$2-D6)/D$3</f>
        <v>0.37199149587668928</v>
      </c>
      <c r="AA6" s="5">
        <f t="shared" ref="AA6:AA15" si="4">(E$2-E6)/E$3</f>
        <v>0.28645552295816107</v>
      </c>
      <c r="AB6" s="5">
        <f t="shared" ref="AB6:AB15" si="5">(F$2-F6)/F$3</f>
        <v>0.33927448706321506</v>
      </c>
      <c r="AC6" s="5">
        <f t="shared" ref="AC6:AC15" si="6">(G$2-G6)/G$3</f>
        <v>0.98661379674451533</v>
      </c>
      <c r="AD6" s="5">
        <f t="shared" ref="AD6:AD15" si="7">(H$2-H6)/H$3</f>
        <v>1.3562889475814874</v>
      </c>
      <c r="AE6" s="5">
        <f t="shared" ref="AE6:AE15" si="8">(I$2-I6)/I$3</f>
        <v>1.0733598363725461</v>
      </c>
      <c r="AF6" s="5">
        <f t="shared" ref="AF6:AF15" si="9">(J$2-J6)/J$3</f>
        <v>1.6563785565306965</v>
      </c>
      <c r="AG6" s="5">
        <f t="shared" ref="AG6:AG15" si="10">(K$2-K6)/K$3</f>
        <v>0.93048144767402974</v>
      </c>
      <c r="AH6" s="5">
        <f t="shared" ref="AH6:AH15" si="11">(L$2-L6)/L$3</f>
        <v>0.87698794529442847</v>
      </c>
      <c r="AI6" s="5">
        <f>AVERAGE(Y6:AG6)</f>
        <v>0.92942247576107995</v>
      </c>
      <c r="AJ6" s="5">
        <f>AVERAGE(Y6:AC6)</f>
        <v>0.66965869873819184</v>
      </c>
      <c r="AK6" s="5">
        <f>AVERAGE(AD6:AF6)</f>
        <v>1.3620091134949099</v>
      </c>
      <c r="AL6" s="5">
        <f>AVERAGE(AG6:AH6)</f>
        <v>0.90373469648422911</v>
      </c>
      <c r="AM6" s="8">
        <f>MAX(Y6:AH6)</f>
        <v>1.6563785565306965</v>
      </c>
    </row>
    <row r="7" spans="1:39" x14ac:dyDescent="0.3">
      <c r="A7" t="s">
        <v>7</v>
      </c>
      <c r="B7" s="6">
        <v>9</v>
      </c>
      <c r="C7" s="6">
        <v>378</v>
      </c>
      <c r="D7" s="6">
        <v>381</v>
      </c>
      <c r="E7" s="6">
        <v>398</v>
      </c>
      <c r="F7" s="6">
        <v>402</v>
      </c>
      <c r="G7" s="6">
        <v>400</v>
      </c>
      <c r="H7" s="6">
        <v>392</v>
      </c>
      <c r="I7" s="6">
        <v>396</v>
      </c>
      <c r="J7" s="6">
        <v>405</v>
      </c>
      <c r="K7" s="6">
        <v>405</v>
      </c>
      <c r="L7" s="6">
        <v>415</v>
      </c>
      <c r="M7" s="6"/>
      <c r="N7" s="7">
        <f>SUM($B7:B7)</f>
        <v>9</v>
      </c>
      <c r="O7" s="7">
        <f>SUM($B7:C7)</f>
        <v>387</v>
      </c>
      <c r="P7" s="7">
        <f>SUM($B7:D7)</f>
        <v>768</v>
      </c>
      <c r="Q7" s="7">
        <f>SUM($B7:E7)</f>
        <v>1166</v>
      </c>
      <c r="R7" s="7">
        <f>SUM($B7:F7)</f>
        <v>1568</v>
      </c>
      <c r="S7" s="7">
        <f>SUM($B7:G7)</f>
        <v>1968</v>
      </c>
      <c r="T7" s="7">
        <f>SUM($B7:H7)</f>
        <v>2360</v>
      </c>
      <c r="U7" s="7">
        <f>SUM($B7:I7)</f>
        <v>2756</v>
      </c>
      <c r="V7" s="7">
        <f>SUM($B7:J7)</f>
        <v>3161</v>
      </c>
      <c r="W7" s="7">
        <f>SUM($B7:K7)</f>
        <v>3566</v>
      </c>
      <c r="X7" s="7">
        <f>SUM($B7:L7)</f>
        <v>3981</v>
      </c>
      <c r="Y7" s="5">
        <f t="shared" si="2"/>
        <v>1.3639581910483785</v>
      </c>
      <c r="Z7" s="5">
        <f t="shared" si="3"/>
        <v>0.37199149587668928</v>
      </c>
      <c r="AA7" s="5">
        <f t="shared" si="4"/>
        <v>0.27605614753723773</v>
      </c>
      <c r="AB7" s="5">
        <f t="shared" si="5"/>
        <v>0.46367513231972629</v>
      </c>
      <c r="AC7" s="5">
        <f t="shared" si="6"/>
        <v>0.98661379674451533</v>
      </c>
      <c r="AD7" s="5">
        <f t="shared" si="7"/>
        <v>1.3562889475814874</v>
      </c>
      <c r="AE7" s="5">
        <f t="shared" si="8"/>
        <v>0.7400182722816937</v>
      </c>
      <c r="AF7" s="5">
        <f t="shared" si="9"/>
        <v>0.38833755631580785</v>
      </c>
      <c r="AG7" s="5">
        <f t="shared" si="10"/>
        <v>0.10338682751933664</v>
      </c>
      <c r="AH7" s="5">
        <f t="shared" si="11"/>
        <v>-0.33464013702024331</v>
      </c>
      <c r="AI7" s="5">
        <f t="shared" ref="AI7:AI16" si="12">AVERAGE(Y7:AG7)</f>
        <v>0.6722584852472081</v>
      </c>
      <c r="AJ7" s="5">
        <f t="shared" ref="AJ7:AJ16" si="13">AVERAGE(Y7:AC7)</f>
        <v>0.69245895270530933</v>
      </c>
      <c r="AK7" s="5">
        <f t="shared" ref="AK7:AK16" si="14">AVERAGE(AD7:AF7)</f>
        <v>0.82821492539299646</v>
      </c>
      <c r="AL7" s="5">
        <f t="shared" ref="AL7:AL15" si="15">AVERAGE(AG7:AH7)</f>
        <v>-0.11562665475045333</v>
      </c>
      <c r="AM7" s="8">
        <f t="shared" ref="AM7:AM16" si="16">MAX(Y7:AH7)</f>
        <v>1.3639581910483785</v>
      </c>
    </row>
    <row r="8" spans="1:39" x14ac:dyDescent="0.3">
      <c r="A8" t="s">
        <v>28</v>
      </c>
      <c r="B8" s="6">
        <v>10</v>
      </c>
      <c r="C8" s="6">
        <v>391</v>
      </c>
      <c r="D8" s="6">
        <v>379</v>
      </c>
      <c r="E8" s="6">
        <v>389</v>
      </c>
      <c r="F8" s="6">
        <v>400</v>
      </c>
      <c r="G8" s="6">
        <v>401</v>
      </c>
      <c r="H8" s="6">
        <v>401</v>
      </c>
      <c r="I8" s="6">
        <v>400</v>
      </c>
      <c r="J8" s="6">
        <v>409</v>
      </c>
      <c r="K8" s="6">
        <v>411</v>
      </c>
      <c r="L8" s="6">
        <v>397</v>
      </c>
      <c r="M8" s="6"/>
      <c r="N8" s="7">
        <f>SUM($B8:B8)</f>
        <v>10</v>
      </c>
      <c r="O8" s="7">
        <f>SUM($B8:C8)</f>
        <v>401</v>
      </c>
      <c r="P8" s="7">
        <f>SUM($B8:D8)</f>
        <v>780</v>
      </c>
      <c r="Q8" s="7">
        <f>SUM($B8:E8)</f>
        <v>1169</v>
      </c>
      <c r="R8" s="7">
        <f>SUM($B8:F8)</f>
        <v>1569</v>
      </c>
      <c r="S8" s="7">
        <f>SUM($B8:G8)</f>
        <v>1970</v>
      </c>
      <c r="T8" s="7">
        <f>SUM($B8:H8)</f>
        <v>2371</v>
      </c>
      <c r="U8" s="7">
        <f>SUM($B8:I8)</f>
        <v>2771</v>
      </c>
      <c r="V8" s="7">
        <f>SUM($B8:J8)</f>
        <v>3180</v>
      </c>
      <c r="W8" s="7">
        <f>SUM($B8:K8)</f>
        <v>3591</v>
      </c>
      <c r="X8" s="7">
        <f>SUM($B8:L8)</f>
        <v>3988</v>
      </c>
      <c r="Y8" s="5">
        <f t="shared" si="2"/>
        <v>-0.54825770424494069</v>
      </c>
      <c r="Z8" s="5">
        <f t="shared" si="3"/>
        <v>0.39240000687241788</v>
      </c>
      <c r="AA8" s="5">
        <f t="shared" si="4"/>
        <v>0.36965052632554773</v>
      </c>
      <c r="AB8" s="5">
        <f t="shared" si="5"/>
        <v>0.71247642283274881</v>
      </c>
      <c r="AC8" s="5">
        <f t="shared" si="6"/>
        <v>0.894641324166637</v>
      </c>
      <c r="AD8" s="5">
        <f t="shared" si="7"/>
        <v>0.6304910783351777</v>
      </c>
      <c r="AE8" s="5">
        <f t="shared" si="8"/>
        <v>0.47334502100901188</v>
      </c>
      <c r="AF8" s="5">
        <f t="shared" si="9"/>
        <v>7.1327306262085693E-2</v>
      </c>
      <c r="AG8" s="5">
        <f t="shared" si="10"/>
        <v>-0.31016048255800993</v>
      </c>
      <c r="AH8" s="5">
        <f t="shared" si="11"/>
        <v>0.70389821924947538</v>
      </c>
      <c r="AI8" s="5">
        <f t="shared" si="12"/>
        <v>0.29843483322229736</v>
      </c>
      <c r="AJ8" s="5">
        <f t="shared" si="13"/>
        <v>0.36418211519048216</v>
      </c>
      <c r="AK8" s="5">
        <f t="shared" si="14"/>
        <v>0.39172113520209173</v>
      </c>
      <c r="AL8" s="5">
        <f t="shared" si="15"/>
        <v>0.19686886834573272</v>
      </c>
      <c r="AM8" s="8">
        <f t="shared" si="16"/>
        <v>0.894641324166637</v>
      </c>
    </row>
    <row r="9" spans="1:39" x14ac:dyDescent="0.3">
      <c r="A9" t="s">
        <v>9</v>
      </c>
      <c r="B9" s="6">
        <v>9</v>
      </c>
      <c r="C9" s="6">
        <v>390</v>
      </c>
      <c r="D9" s="6">
        <v>378</v>
      </c>
      <c r="E9" s="6">
        <v>389</v>
      </c>
      <c r="F9" s="6">
        <v>402</v>
      </c>
      <c r="G9" s="6">
        <v>414</v>
      </c>
      <c r="H9" s="6">
        <v>400</v>
      </c>
      <c r="I9" s="6">
        <v>399</v>
      </c>
      <c r="J9" s="6">
        <v>405</v>
      </c>
      <c r="K9" s="6">
        <v>405</v>
      </c>
      <c r="L9" s="6">
        <v>397</v>
      </c>
      <c r="M9" s="6"/>
      <c r="N9" s="7">
        <f>SUM($B9:B9)</f>
        <v>9</v>
      </c>
      <c r="O9" s="7">
        <f>SUM($B9:C9)</f>
        <v>399</v>
      </c>
      <c r="P9" s="7">
        <f>SUM($B9:D9)</f>
        <v>777</v>
      </c>
      <c r="Q9" s="7">
        <f>SUM($B9:E9)</f>
        <v>1166</v>
      </c>
      <c r="R9" s="7">
        <f>SUM($B9:F9)</f>
        <v>1568</v>
      </c>
      <c r="S9" s="7">
        <f>SUM($B9:G9)</f>
        <v>1982</v>
      </c>
      <c r="T9" s="7">
        <f>SUM($B9:H9)</f>
        <v>2382</v>
      </c>
      <c r="U9" s="7">
        <f>SUM($B9:I9)</f>
        <v>2781</v>
      </c>
      <c r="V9" s="7">
        <f>SUM($B9:J9)</f>
        <v>3186</v>
      </c>
      <c r="W9" s="7">
        <f>SUM($B9:K9)</f>
        <v>3591</v>
      </c>
      <c r="X9" s="7">
        <f>SUM($B9:L9)</f>
        <v>3988</v>
      </c>
      <c r="Y9" s="5">
        <f t="shared" si="2"/>
        <v>-0.40116417383776232</v>
      </c>
      <c r="Z9" s="5">
        <f t="shared" si="3"/>
        <v>0.40260426237028218</v>
      </c>
      <c r="AA9" s="5">
        <f t="shared" si="4"/>
        <v>0.36965052632554773</v>
      </c>
      <c r="AB9" s="5">
        <f t="shared" si="5"/>
        <v>0.46367513231972629</v>
      </c>
      <c r="AC9" s="5">
        <f t="shared" si="6"/>
        <v>-0.30100081934578188</v>
      </c>
      <c r="AD9" s="5">
        <f t="shared" si="7"/>
        <v>0.71113528602921205</v>
      </c>
      <c r="AE9" s="5">
        <f t="shared" si="8"/>
        <v>0.54001333382718231</v>
      </c>
      <c r="AF9" s="5">
        <f t="shared" si="9"/>
        <v>0.38833755631580785</v>
      </c>
      <c r="AG9" s="5">
        <f t="shared" si="10"/>
        <v>0.10338682751933664</v>
      </c>
      <c r="AH9" s="5">
        <f t="shared" si="11"/>
        <v>0.70389821924947538</v>
      </c>
      <c r="AI9" s="5">
        <f t="shared" si="12"/>
        <v>0.25295977016928345</v>
      </c>
      <c r="AJ9" s="5">
        <f t="shared" si="13"/>
        <v>0.10675298556640241</v>
      </c>
      <c r="AK9" s="5">
        <f t="shared" si="14"/>
        <v>0.54649539205740072</v>
      </c>
      <c r="AL9" s="5">
        <f t="shared" si="15"/>
        <v>0.40364252338440598</v>
      </c>
      <c r="AM9" s="8">
        <f t="shared" si="16"/>
        <v>0.71113528602921205</v>
      </c>
    </row>
    <row r="10" spans="1:39" x14ac:dyDescent="0.3">
      <c r="A10" s="2" t="s">
        <v>6</v>
      </c>
      <c r="B10" s="6">
        <v>9</v>
      </c>
      <c r="C10" s="6">
        <v>390</v>
      </c>
      <c r="D10" s="6">
        <v>392</v>
      </c>
      <c r="E10" s="6">
        <v>398</v>
      </c>
      <c r="F10" s="6">
        <v>410</v>
      </c>
      <c r="G10" s="6">
        <v>408</v>
      </c>
      <c r="H10" s="6">
        <v>412</v>
      </c>
      <c r="I10" s="6">
        <v>399</v>
      </c>
      <c r="J10" s="6">
        <v>409</v>
      </c>
      <c r="K10" s="6">
        <v>390</v>
      </c>
      <c r="L10" s="6">
        <v>394</v>
      </c>
      <c r="M10" s="6"/>
      <c r="N10" s="7">
        <f>SUM($B10:B10)</f>
        <v>9</v>
      </c>
      <c r="O10" s="7">
        <f>SUM($B10:C10)</f>
        <v>399</v>
      </c>
      <c r="P10" s="7">
        <f>SUM($B10:D10)</f>
        <v>791</v>
      </c>
      <c r="Q10" s="7">
        <f>SUM($B10:E10)</f>
        <v>1189</v>
      </c>
      <c r="R10" s="7">
        <f>SUM($B10:F10)</f>
        <v>1599</v>
      </c>
      <c r="S10" s="7">
        <f>SUM($B10:G10)</f>
        <v>2007</v>
      </c>
      <c r="T10" s="7">
        <f>SUM($B10:H10)</f>
        <v>2419</v>
      </c>
      <c r="U10" s="7">
        <f>SUM($B10:I10)</f>
        <v>2818</v>
      </c>
      <c r="V10" s="7">
        <f>SUM($B10:J10)</f>
        <v>3227</v>
      </c>
      <c r="W10" s="7">
        <f>SUM($B10:K10)</f>
        <v>3617</v>
      </c>
      <c r="X10" s="7">
        <f>SUM($B10:L10)</f>
        <v>4011</v>
      </c>
      <c r="Y10" s="5">
        <f t="shared" si="2"/>
        <v>-0.40116417383776232</v>
      </c>
      <c r="Z10" s="5">
        <f t="shared" si="3"/>
        <v>0.25974468540018203</v>
      </c>
      <c r="AA10" s="5">
        <f t="shared" si="4"/>
        <v>0.27605614753723773</v>
      </c>
      <c r="AB10" s="5">
        <f t="shared" si="5"/>
        <v>-0.53153002973236363</v>
      </c>
      <c r="AC10" s="5">
        <f t="shared" si="6"/>
        <v>0.25083401612148837</v>
      </c>
      <c r="AD10" s="5">
        <f t="shared" si="7"/>
        <v>-0.2565952062992008</v>
      </c>
      <c r="AE10" s="5">
        <f t="shared" si="8"/>
        <v>0.54001333382718231</v>
      </c>
      <c r="AF10" s="5">
        <f t="shared" si="9"/>
        <v>7.1327306262085693E-2</v>
      </c>
      <c r="AG10" s="5">
        <f t="shared" si="10"/>
        <v>1.1372551027127031</v>
      </c>
      <c r="AH10" s="5">
        <f t="shared" si="11"/>
        <v>0.87698794529442847</v>
      </c>
      <c r="AI10" s="5">
        <f t="shared" si="12"/>
        <v>0.14954902022128361</v>
      </c>
      <c r="AJ10" s="5">
        <f t="shared" si="13"/>
        <v>-2.9211870902243565E-2</v>
      </c>
      <c r="AK10" s="5">
        <f t="shared" si="14"/>
        <v>0.1182484779300224</v>
      </c>
      <c r="AL10" s="5">
        <f t="shared" si="15"/>
        <v>1.0071215240035658</v>
      </c>
      <c r="AM10" s="8">
        <f t="shared" si="16"/>
        <v>1.1372551027127031</v>
      </c>
    </row>
    <row r="11" spans="1:39" x14ac:dyDescent="0.3">
      <c r="A11" s="2" t="s">
        <v>3</v>
      </c>
      <c r="B11" s="6">
        <v>9</v>
      </c>
      <c r="C11" s="6">
        <v>391</v>
      </c>
      <c r="D11" s="6">
        <v>386</v>
      </c>
      <c r="E11" s="6">
        <v>391</v>
      </c>
      <c r="F11" s="6">
        <v>399</v>
      </c>
      <c r="G11" s="6">
        <v>419</v>
      </c>
      <c r="H11" s="6">
        <v>411</v>
      </c>
      <c r="I11" s="6">
        <v>404</v>
      </c>
      <c r="J11" s="6">
        <v>406</v>
      </c>
      <c r="K11" s="6">
        <v>396</v>
      </c>
      <c r="L11" s="6">
        <v>407</v>
      </c>
      <c r="M11" s="6"/>
      <c r="N11" s="7">
        <f>SUM($B11:B11)</f>
        <v>9</v>
      </c>
      <c r="O11" s="7">
        <f>SUM($B11:C11)</f>
        <v>400</v>
      </c>
      <c r="P11" s="7">
        <f>SUM($B11:D11)</f>
        <v>786</v>
      </c>
      <c r="Q11" s="7">
        <f>SUM($B11:E11)</f>
        <v>1177</v>
      </c>
      <c r="R11" s="7">
        <f>SUM($B11:F11)</f>
        <v>1576</v>
      </c>
      <c r="S11" s="7">
        <f>SUM($B11:G11)</f>
        <v>1995</v>
      </c>
      <c r="T11" s="7">
        <f>SUM($B11:H11)</f>
        <v>2406</v>
      </c>
      <c r="U11" s="7">
        <f>SUM($B11:I11)</f>
        <v>2810</v>
      </c>
      <c r="V11" s="7">
        <f>SUM($B11:J11)</f>
        <v>3216</v>
      </c>
      <c r="W11" s="7">
        <f>SUM($B11:K11)</f>
        <v>3612</v>
      </c>
      <c r="X11" s="7">
        <f>SUM($B11:L11)</f>
        <v>4019</v>
      </c>
      <c r="Y11" s="5">
        <f t="shared" si="2"/>
        <v>-0.54825770424494069</v>
      </c>
      <c r="Z11" s="5">
        <f t="shared" si="3"/>
        <v>0.32097021838736778</v>
      </c>
      <c r="AA11" s="5">
        <f t="shared" si="4"/>
        <v>0.34885177548370105</v>
      </c>
      <c r="AB11" s="5">
        <f t="shared" si="5"/>
        <v>0.83687706808925999</v>
      </c>
      <c r="AC11" s="5">
        <f t="shared" si="6"/>
        <v>-0.76086318223517369</v>
      </c>
      <c r="AD11" s="5">
        <f t="shared" si="7"/>
        <v>-0.17595099860516639</v>
      </c>
      <c r="AE11" s="5">
        <f t="shared" si="8"/>
        <v>0.20667176973632997</v>
      </c>
      <c r="AF11" s="5">
        <f t="shared" si="9"/>
        <v>0.30908499380237731</v>
      </c>
      <c r="AG11" s="5">
        <f t="shared" si="10"/>
        <v>0.72370779263535645</v>
      </c>
      <c r="AH11" s="5">
        <f t="shared" si="11"/>
        <v>0.1269324657662983</v>
      </c>
      <c r="AI11" s="5">
        <f t="shared" si="12"/>
        <v>0.1401213036721235</v>
      </c>
      <c r="AJ11" s="5">
        <f t="shared" si="13"/>
        <v>3.9515635096042875E-2</v>
      </c>
      <c r="AK11" s="5">
        <f t="shared" si="14"/>
        <v>0.11326858831118029</v>
      </c>
      <c r="AL11" s="5">
        <f t="shared" si="15"/>
        <v>0.4253201292008274</v>
      </c>
      <c r="AM11" s="8">
        <f t="shared" si="16"/>
        <v>0.83687706808925999</v>
      </c>
    </row>
    <row r="12" spans="1:39" x14ac:dyDescent="0.3">
      <c r="A12" s="2" t="s">
        <v>4</v>
      </c>
      <c r="B12" s="6">
        <v>9</v>
      </c>
      <c r="C12" s="6">
        <v>378</v>
      </c>
      <c r="D12" s="6">
        <v>390</v>
      </c>
      <c r="E12" s="6">
        <v>391</v>
      </c>
      <c r="F12" s="6">
        <v>410</v>
      </c>
      <c r="G12" s="6">
        <v>410</v>
      </c>
      <c r="H12" s="6">
        <v>411</v>
      </c>
      <c r="I12" s="6">
        <v>420</v>
      </c>
      <c r="J12" s="6">
        <v>409</v>
      </c>
      <c r="K12" s="6">
        <v>402</v>
      </c>
      <c r="L12" s="6">
        <v>403</v>
      </c>
      <c r="M12" s="6"/>
      <c r="N12" s="7">
        <f>SUM($B12:B12)</f>
        <v>9</v>
      </c>
      <c r="O12" s="7">
        <f>SUM($B12:C12)</f>
        <v>387</v>
      </c>
      <c r="P12" s="7">
        <f>SUM($B12:D12)</f>
        <v>777</v>
      </c>
      <c r="Q12" s="7">
        <f>SUM($B12:E12)</f>
        <v>1168</v>
      </c>
      <c r="R12" s="7">
        <f>SUM($B12:F12)</f>
        <v>1578</v>
      </c>
      <c r="S12" s="7">
        <f>SUM($B12:G12)</f>
        <v>1988</v>
      </c>
      <c r="T12" s="7">
        <f>SUM($B12:H12)</f>
        <v>2399</v>
      </c>
      <c r="U12" s="7">
        <f>SUM($B12:I12)</f>
        <v>2819</v>
      </c>
      <c r="V12" s="7">
        <f>SUM($B12:J12)</f>
        <v>3228</v>
      </c>
      <c r="W12" s="7">
        <f>SUM($B12:K12)</f>
        <v>3630</v>
      </c>
      <c r="X12" s="7">
        <f>SUM($B12:L12)</f>
        <v>4033</v>
      </c>
      <c r="Y12" s="5">
        <f t="shared" si="2"/>
        <v>1.3639581910483785</v>
      </c>
      <c r="Z12" s="5">
        <f t="shared" si="3"/>
        <v>0.28015319639591063</v>
      </c>
      <c r="AA12" s="5">
        <f t="shared" si="4"/>
        <v>0.34885177548370105</v>
      </c>
      <c r="AB12" s="5">
        <f t="shared" si="5"/>
        <v>-0.53153002973236363</v>
      </c>
      <c r="AC12" s="5">
        <f t="shared" si="6"/>
        <v>6.6889070965731628E-2</v>
      </c>
      <c r="AD12" s="5">
        <f t="shared" si="7"/>
        <v>-0.17595099860516639</v>
      </c>
      <c r="AE12" s="5">
        <f t="shared" si="8"/>
        <v>-0.86002123535439756</v>
      </c>
      <c r="AF12" s="5">
        <f t="shared" si="9"/>
        <v>7.1327306262085693E-2</v>
      </c>
      <c r="AG12" s="5">
        <f t="shared" si="10"/>
        <v>0.31016048255800993</v>
      </c>
      <c r="AH12" s="5">
        <f t="shared" si="11"/>
        <v>0.35771876715956913</v>
      </c>
      <c r="AI12" s="5">
        <f t="shared" si="12"/>
        <v>9.709308433576555E-2</v>
      </c>
      <c r="AJ12" s="5">
        <f t="shared" si="13"/>
        <v>0.30566444083227162</v>
      </c>
      <c r="AK12" s="5">
        <f t="shared" si="14"/>
        <v>-0.32154830923249272</v>
      </c>
      <c r="AL12" s="5">
        <f t="shared" si="15"/>
        <v>0.33393962485878953</v>
      </c>
      <c r="AM12" s="8">
        <f t="shared" si="16"/>
        <v>1.3639581910483785</v>
      </c>
    </row>
    <row r="13" spans="1:39" x14ac:dyDescent="0.3">
      <c r="A13" s="2" t="s">
        <v>23</v>
      </c>
      <c r="B13" s="6">
        <v>10</v>
      </c>
      <c r="C13" s="6">
        <v>396</v>
      </c>
      <c r="D13" s="6">
        <v>399</v>
      </c>
      <c r="E13" s="6">
        <v>398</v>
      </c>
      <c r="F13" s="6">
        <v>398</v>
      </c>
      <c r="G13" s="6">
        <v>407</v>
      </c>
      <c r="H13" s="6">
        <v>406</v>
      </c>
      <c r="I13" s="6">
        <v>405</v>
      </c>
      <c r="J13" s="6">
        <v>409</v>
      </c>
      <c r="K13" s="6">
        <v>402</v>
      </c>
      <c r="L13" s="6">
        <v>410</v>
      </c>
      <c r="M13" s="6"/>
      <c r="N13" s="7">
        <f>SUM($B13:B13)</f>
        <v>10</v>
      </c>
      <c r="O13" s="7">
        <f>SUM($B13:C13)</f>
        <v>406</v>
      </c>
      <c r="P13" s="7">
        <f>SUM($B13:D13)</f>
        <v>805</v>
      </c>
      <c r="Q13" s="7">
        <f>SUM($B13:E13)</f>
        <v>1203</v>
      </c>
      <c r="R13" s="7">
        <f>SUM($B13:F13)</f>
        <v>1601</v>
      </c>
      <c r="S13" s="7">
        <f>SUM($B13:G13)</f>
        <v>2008</v>
      </c>
      <c r="T13" s="7">
        <f>SUM($B13:H13)</f>
        <v>2414</v>
      </c>
      <c r="U13" s="7">
        <f>SUM($B13:I13)</f>
        <v>2819</v>
      </c>
      <c r="V13" s="7">
        <f>SUM($B13:J13)</f>
        <v>3228</v>
      </c>
      <c r="W13" s="7">
        <f>SUM($B13:K13)</f>
        <v>3630</v>
      </c>
      <c r="X13" s="7">
        <f>SUM($B13:L13)</f>
        <v>4040</v>
      </c>
      <c r="Y13" s="5">
        <f t="shared" si="2"/>
        <v>-1.2837253562808326</v>
      </c>
      <c r="Z13" s="5">
        <f t="shared" si="3"/>
        <v>0.18831489691513192</v>
      </c>
      <c r="AA13" s="5">
        <f t="shared" si="4"/>
        <v>0.27605614753723773</v>
      </c>
      <c r="AB13" s="5">
        <f t="shared" si="5"/>
        <v>0.96127771334577128</v>
      </c>
      <c r="AC13" s="5">
        <f t="shared" si="6"/>
        <v>0.34280648869936675</v>
      </c>
      <c r="AD13" s="5">
        <f t="shared" si="7"/>
        <v>0.22727003986500563</v>
      </c>
      <c r="AE13" s="5">
        <f t="shared" si="8"/>
        <v>0.14000345691815949</v>
      </c>
      <c r="AF13" s="5">
        <f t="shared" si="9"/>
        <v>7.1327306262085693E-2</v>
      </c>
      <c r="AG13" s="5">
        <f t="shared" si="10"/>
        <v>0.31016048255800993</v>
      </c>
      <c r="AH13" s="5">
        <f t="shared" si="11"/>
        <v>-4.615726027865482E-2</v>
      </c>
      <c r="AI13" s="5">
        <f t="shared" si="12"/>
        <v>0.13705457509110397</v>
      </c>
      <c r="AJ13" s="5">
        <f t="shared" si="13"/>
        <v>9.694597804333499E-2</v>
      </c>
      <c r="AK13" s="5">
        <f t="shared" si="14"/>
        <v>0.14620026768175029</v>
      </c>
      <c r="AL13" s="5">
        <f t="shared" si="15"/>
        <v>0.13200161113967757</v>
      </c>
      <c r="AM13" s="8">
        <f t="shared" si="16"/>
        <v>0.96127771334577128</v>
      </c>
    </row>
    <row r="14" spans="1:39" x14ac:dyDescent="0.3">
      <c r="A14" s="2" t="s">
        <v>20</v>
      </c>
      <c r="B14" s="6">
        <v>10</v>
      </c>
      <c r="C14" s="6">
        <v>395</v>
      </c>
      <c r="D14" s="6">
        <v>400</v>
      </c>
      <c r="E14" s="6">
        <v>408</v>
      </c>
      <c r="F14" s="6">
        <v>403</v>
      </c>
      <c r="G14" s="6">
        <v>413</v>
      </c>
      <c r="H14" s="6">
        <v>416</v>
      </c>
      <c r="I14" s="6">
        <v>415</v>
      </c>
      <c r="J14" s="6">
        <v>419</v>
      </c>
      <c r="K14" s="6">
        <v>423</v>
      </c>
      <c r="L14" s="6">
        <v>426</v>
      </c>
      <c r="M14" s="6"/>
      <c r="N14" s="7">
        <f>SUM($B14:B14)</f>
        <v>10</v>
      </c>
      <c r="O14" s="7">
        <f>SUM($B14:C14)</f>
        <v>405</v>
      </c>
      <c r="P14" s="7">
        <f>SUM($B14:D14)</f>
        <v>805</v>
      </c>
      <c r="Q14" s="7">
        <f>SUM($B14:E14)</f>
        <v>1213</v>
      </c>
      <c r="R14" s="7">
        <f>SUM($B14:F14)</f>
        <v>1616</v>
      </c>
      <c r="S14" s="7">
        <f>SUM($B14:G14)</f>
        <v>2029</v>
      </c>
      <c r="T14" s="7">
        <f>SUM($B14:H14)</f>
        <v>2445</v>
      </c>
      <c r="U14" s="7">
        <f>SUM($B14:I14)</f>
        <v>2860</v>
      </c>
      <c r="V14" s="7">
        <f>SUM($B14:J14)</f>
        <v>3279</v>
      </c>
      <c r="W14" s="7">
        <f>SUM($B14:K14)</f>
        <v>3702</v>
      </c>
      <c r="X14" s="7">
        <f>SUM($B14:L14)</f>
        <v>4128</v>
      </c>
      <c r="Y14" s="5">
        <f t="shared" si="2"/>
        <v>-1.1366318258736543</v>
      </c>
      <c r="Z14" s="5">
        <f t="shared" si="3"/>
        <v>0.17811064141726762</v>
      </c>
      <c r="AA14" s="5">
        <f t="shared" si="4"/>
        <v>0.17206239332800438</v>
      </c>
      <c r="AB14" s="5">
        <f t="shared" si="5"/>
        <v>0.33927448706321506</v>
      </c>
      <c r="AC14" s="5">
        <f t="shared" si="6"/>
        <v>-0.20902834676790349</v>
      </c>
      <c r="AD14" s="5">
        <f t="shared" si="7"/>
        <v>-0.57917203707533849</v>
      </c>
      <c r="AE14" s="5">
        <f t="shared" si="8"/>
        <v>-0.5266796712635452</v>
      </c>
      <c r="AF14" s="5">
        <f t="shared" si="9"/>
        <v>-0.72119831887221975</v>
      </c>
      <c r="AG14" s="5">
        <f t="shared" si="10"/>
        <v>-1.1372551027127031</v>
      </c>
      <c r="AH14" s="5">
        <f t="shared" si="11"/>
        <v>-0.96930246585173807</v>
      </c>
      <c r="AI14" s="5">
        <f t="shared" si="12"/>
        <v>-0.40227975341743083</v>
      </c>
      <c r="AJ14" s="5">
        <f t="shared" si="13"/>
        <v>-0.13124253016661414</v>
      </c>
      <c r="AK14" s="5">
        <f t="shared" si="14"/>
        <v>-0.60901667573703444</v>
      </c>
      <c r="AL14" s="5">
        <f t="shared" si="15"/>
        <v>-1.0532787842822207</v>
      </c>
      <c r="AM14" s="8">
        <f t="shared" si="16"/>
        <v>0.33927448706321506</v>
      </c>
    </row>
    <row r="15" spans="1:39" x14ac:dyDescent="0.3">
      <c r="A15" s="2" t="s">
        <v>12</v>
      </c>
      <c r="B15" s="6">
        <v>10</v>
      </c>
      <c r="C15" s="6">
        <v>383</v>
      </c>
      <c r="D15" s="6">
        <v>712</v>
      </c>
      <c r="E15" s="6">
        <v>714</v>
      </c>
      <c r="F15" s="6">
        <v>426</v>
      </c>
      <c r="G15" s="6">
        <v>438</v>
      </c>
      <c r="H15" s="6">
        <v>431</v>
      </c>
      <c r="I15" s="6">
        <v>442</v>
      </c>
      <c r="J15" s="6">
        <v>439</v>
      </c>
      <c r="K15" s="6">
        <v>438</v>
      </c>
      <c r="L15" s="6">
        <v>449</v>
      </c>
      <c r="M15" s="6"/>
      <c r="N15" s="7">
        <f>SUM($B15:B15)</f>
        <v>10</v>
      </c>
      <c r="O15" s="7">
        <f>SUM($B15:C15)</f>
        <v>393</v>
      </c>
      <c r="P15" s="7">
        <f>SUM($B15:D15)</f>
        <v>1105</v>
      </c>
      <c r="Q15" s="7">
        <f>SUM($B15:E15)</f>
        <v>1819</v>
      </c>
      <c r="R15" s="7">
        <f>SUM($B15:F15)</f>
        <v>2245</v>
      </c>
      <c r="S15" s="7">
        <f>SUM($B15:G15)</f>
        <v>2683</v>
      </c>
      <c r="T15" s="7">
        <f>SUM($B15:H15)</f>
        <v>3114</v>
      </c>
      <c r="U15" s="7">
        <f>SUM($B15:I15)</f>
        <v>3556</v>
      </c>
      <c r="V15" s="7">
        <f>SUM($B15:J15)</f>
        <v>3995</v>
      </c>
      <c r="W15" s="7">
        <f>SUM($B15:K15)</f>
        <v>4433</v>
      </c>
      <c r="X15" s="7">
        <f>SUM($B15:L15)</f>
        <v>4882</v>
      </c>
      <c r="Y15" s="5">
        <f t="shared" si="2"/>
        <v>0.62849053901248653</v>
      </c>
      <c r="Z15" s="5">
        <f t="shared" si="3"/>
        <v>-3.0056170739163939</v>
      </c>
      <c r="AA15" s="5">
        <f t="shared" si="4"/>
        <v>-3.0101464854745354</v>
      </c>
      <c r="AB15" s="5">
        <f t="shared" si="5"/>
        <v>-2.5219403538365435</v>
      </c>
      <c r="AC15" s="5">
        <f t="shared" si="6"/>
        <v>-2.5083401612148628</v>
      </c>
      <c r="AD15" s="5">
        <f t="shared" si="7"/>
        <v>-1.7888351524858546</v>
      </c>
      <c r="AE15" s="5">
        <f t="shared" si="8"/>
        <v>-2.3267241173541477</v>
      </c>
      <c r="AF15" s="5">
        <f t="shared" si="9"/>
        <v>-2.3062495691408307</v>
      </c>
      <c r="AG15" s="5">
        <f t="shared" si="10"/>
        <v>-2.1711233779060697</v>
      </c>
      <c r="AH15" s="5">
        <f t="shared" si="11"/>
        <v>-2.2963236988630453</v>
      </c>
      <c r="AI15" s="5">
        <f t="shared" si="12"/>
        <v>-2.1122761947018613</v>
      </c>
      <c r="AJ15" s="5">
        <f t="shared" si="13"/>
        <v>-2.0835107070859697</v>
      </c>
      <c r="AK15" s="5">
        <f t="shared" si="14"/>
        <v>-2.1406029463269443</v>
      </c>
      <c r="AL15" s="5">
        <f t="shared" si="15"/>
        <v>-2.2337235383845577</v>
      </c>
      <c r="AM15" s="8">
        <f t="shared" si="16"/>
        <v>0.62849053901248653</v>
      </c>
    </row>
    <row r="16" spans="1:39" x14ac:dyDescent="0.3">
      <c r="A16" s="2" t="s">
        <v>10</v>
      </c>
      <c r="B16" s="6">
        <v>9</v>
      </c>
      <c r="C16" s="6">
        <v>390</v>
      </c>
      <c r="D16" s="6">
        <v>394</v>
      </c>
      <c r="E16" s="6">
        <v>397</v>
      </c>
      <c r="F16" s="6">
        <v>410</v>
      </c>
      <c r="G16" s="6">
        <v>408</v>
      </c>
      <c r="H16" s="6">
        <v>425</v>
      </c>
      <c r="I16" s="6"/>
      <c r="J16" s="6"/>
      <c r="K16" s="6"/>
      <c r="L16" s="6"/>
      <c r="M16" s="6"/>
      <c r="N16" s="7">
        <f>SUM($B16:B16)</f>
        <v>9</v>
      </c>
      <c r="O16" s="7">
        <f>SUM($B16:C16)</f>
        <v>399</v>
      </c>
      <c r="P16" s="7">
        <f>SUM($B16:D16)</f>
        <v>793</v>
      </c>
      <c r="Q16" s="7">
        <f>SUM($B16:E16)</f>
        <v>1190</v>
      </c>
      <c r="R16" s="7">
        <f>SUM($B16:F16)</f>
        <v>1600</v>
      </c>
      <c r="S16" s="7">
        <f>SUM($B16:G16)</f>
        <v>2008</v>
      </c>
      <c r="T16" s="7">
        <f>SUM($B16:H16)</f>
        <v>2433</v>
      </c>
      <c r="U16" s="7"/>
      <c r="V16" s="7"/>
      <c r="W16" s="7"/>
      <c r="X16" s="7"/>
      <c r="Y16" s="5">
        <f t="shared" ref="Y16:AD16" si="17">(C$2-C16)/C$3</f>
        <v>-0.40116417383776232</v>
      </c>
      <c r="Z16" s="5">
        <f t="shared" si="17"/>
        <v>0.2393361744044534</v>
      </c>
      <c r="AA16" s="5">
        <f t="shared" si="17"/>
        <v>0.28645552295816107</v>
      </c>
      <c r="AB16" s="5">
        <f t="shared" si="17"/>
        <v>-0.53153002973236363</v>
      </c>
      <c r="AC16" s="5">
        <f t="shared" si="17"/>
        <v>0.25083401612148837</v>
      </c>
      <c r="AD16" s="5">
        <f t="shared" si="17"/>
        <v>-1.304969906321648</v>
      </c>
      <c r="AE16" s="5"/>
      <c r="AF16" s="5"/>
      <c r="AG16" s="5"/>
      <c r="AH16" s="5"/>
      <c r="AI16" s="5">
        <f t="shared" si="12"/>
        <v>-0.24350639940127849</v>
      </c>
      <c r="AJ16" s="5">
        <f t="shared" si="13"/>
        <v>-3.1213698017204618E-2</v>
      </c>
      <c r="AK16" s="5">
        <f t="shared" si="14"/>
        <v>-1.304969906321648</v>
      </c>
      <c r="AL16" s="5"/>
      <c r="AM16" s="8">
        <f t="shared" si="16"/>
        <v>0.28645552295816107</v>
      </c>
    </row>
    <row r="17" spans="1:24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9" spans="1:24" x14ac:dyDescent="0.3">
      <c r="A19" s="2" t="str">
        <f t="shared" ref="A19:A29" si="18">A6</f>
        <v>Iserbyt Eli</v>
      </c>
      <c r="B19" s="7">
        <f>B6-MIN(B$6:B$16)</f>
        <v>0</v>
      </c>
      <c r="C19" s="7">
        <f t="shared" ref="C19:L19" si="19">C6-MIN(C$6:C$16)</f>
        <v>0</v>
      </c>
      <c r="D19" s="7">
        <f t="shared" si="19"/>
        <v>3</v>
      </c>
      <c r="E19" s="7">
        <f t="shared" si="19"/>
        <v>8</v>
      </c>
      <c r="F19" s="7">
        <f t="shared" si="19"/>
        <v>5</v>
      </c>
      <c r="G19" s="7">
        <f t="shared" si="19"/>
        <v>0</v>
      </c>
      <c r="H19" s="7">
        <f t="shared" si="19"/>
        <v>0</v>
      </c>
      <c r="I19" s="7">
        <f t="shared" si="19"/>
        <v>0</v>
      </c>
      <c r="J19" s="7">
        <f t="shared" si="19"/>
        <v>0</v>
      </c>
      <c r="K19" s="7">
        <f t="shared" si="19"/>
        <v>3</v>
      </c>
      <c r="L19" s="7">
        <f t="shared" si="19"/>
        <v>0</v>
      </c>
      <c r="M19" s="7"/>
      <c r="N19" s="7">
        <f>N6-MIN(N$6:N$16)</f>
        <v>0</v>
      </c>
      <c r="O19" s="7">
        <f t="shared" ref="O19:X19" si="20">O6-MIN(O$6:O$16)</f>
        <v>0</v>
      </c>
      <c r="P19" s="7">
        <f t="shared" si="20"/>
        <v>0</v>
      </c>
      <c r="Q19" s="7">
        <f t="shared" si="20"/>
        <v>0</v>
      </c>
      <c r="R19" s="7">
        <f t="shared" si="20"/>
        <v>0</v>
      </c>
      <c r="S19" s="7">
        <f t="shared" si="20"/>
        <v>0</v>
      </c>
      <c r="T19" s="7">
        <f t="shared" si="20"/>
        <v>0</v>
      </c>
      <c r="U19" s="7">
        <f t="shared" si="20"/>
        <v>0</v>
      </c>
      <c r="V19" s="7">
        <f t="shared" si="20"/>
        <v>0</v>
      </c>
      <c r="W19" s="7">
        <f t="shared" si="20"/>
        <v>0</v>
      </c>
      <c r="X19" s="7">
        <f t="shared" si="20"/>
        <v>0</v>
      </c>
    </row>
    <row r="20" spans="1:24" x14ac:dyDescent="0.3">
      <c r="A20" s="2" t="str">
        <f t="shared" si="18"/>
        <v>Aerts Toon</v>
      </c>
      <c r="B20" s="7">
        <f t="shared" ref="B20:L20" si="21">B7-MIN(B$6:B$16)</f>
        <v>0</v>
      </c>
      <c r="C20" s="7">
        <f t="shared" si="21"/>
        <v>0</v>
      </c>
      <c r="D20" s="7">
        <f t="shared" si="21"/>
        <v>3</v>
      </c>
      <c r="E20" s="7">
        <f t="shared" si="21"/>
        <v>9</v>
      </c>
      <c r="F20" s="7">
        <f t="shared" si="21"/>
        <v>4</v>
      </c>
      <c r="G20" s="7">
        <f t="shared" si="21"/>
        <v>0</v>
      </c>
      <c r="H20" s="7">
        <f t="shared" si="21"/>
        <v>0</v>
      </c>
      <c r="I20" s="7">
        <f t="shared" si="21"/>
        <v>5</v>
      </c>
      <c r="J20" s="7">
        <f t="shared" si="21"/>
        <v>16</v>
      </c>
      <c r="K20" s="7">
        <f t="shared" si="21"/>
        <v>15</v>
      </c>
      <c r="L20" s="7">
        <f t="shared" si="21"/>
        <v>21</v>
      </c>
      <c r="M20" s="7"/>
      <c r="N20" s="7">
        <f t="shared" ref="N20:X20" si="22">N7-MIN(N$6:N$16)</f>
        <v>0</v>
      </c>
      <c r="O20" s="7">
        <f t="shared" si="22"/>
        <v>0</v>
      </c>
      <c r="P20" s="7">
        <f t="shared" si="22"/>
        <v>0</v>
      </c>
      <c r="Q20" s="7">
        <f t="shared" si="22"/>
        <v>1</v>
      </c>
      <c r="R20" s="7">
        <f t="shared" si="22"/>
        <v>0</v>
      </c>
      <c r="S20" s="7">
        <f t="shared" si="22"/>
        <v>0</v>
      </c>
      <c r="T20" s="7">
        <f t="shared" si="22"/>
        <v>0</v>
      </c>
      <c r="U20" s="7">
        <f t="shared" si="22"/>
        <v>5</v>
      </c>
      <c r="V20" s="7">
        <f t="shared" si="22"/>
        <v>21</v>
      </c>
      <c r="W20" s="7">
        <f t="shared" si="22"/>
        <v>33</v>
      </c>
      <c r="X20" s="7">
        <f t="shared" si="22"/>
        <v>54</v>
      </c>
    </row>
    <row r="21" spans="1:24" x14ac:dyDescent="0.3">
      <c r="A21" s="2" t="str">
        <f t="shared" si="18"/>
        <v>Vermeermsch Gianni</v>
      </c>
      <c r="B21" s="7">
        <f t="shared" ref="B21:L21" si="23">B8-MIN(B$6:B$16)</f>
        <v>1</v>
      </c>
      <c r="C21" s="7">
        <f t="shared" si="23"/>
        <v>13</v>
      </c>
      <c r="D21" s="7">
        <f t="shared" si="23"/>
        <v>1</v>
      </c>
      <c r="E21" s="7">
        <f t="shared" si="23"/>
        <v>0</v>
      </c>
      <c r="F21" s="7">
        <f t="shared" si="23"/>
        <v>2</v>
      </c>
      <c r="G21" s="7">
        <f t="shared" si="23"/>
        <v>1</v>
      </c>
      <c r="H21" s="7">
        <f t="shared" si="23"/>
        <v>9</v>
      </c>
      <c r="I21" s="7">
        <f t="shared" si="23"/>
        <v>9</v>
      </c>
      <c r="J21" s="7">
        <f t="shared" si="23"/>
        <v>20</v>
      </c>
      <c r="K21" s="7">
        <f t="shared" si="23"/>
        <v>21</v>
      </c>
      <c r="L21" s="7">
        <f t="shared" si="23"/>
        <v>3</v>
      </c>
      <c r="M21" s="7"/>
      <c r="N21" s="7">
        <f t="shared" ref="N21:X21" si="24">N8-MIN(N$6:N$16)</f>
        <v>1</v>
      </c>
      <c r="O21" s="7">
        <f t="shared" si="24"/>
        <v>14</v>
      </c>
      <c r="P21" s="7">
        <f t="shared" si="24"/>
        <v>12</v>
      </c>
      <c r="Q21" s="7">
        <f t="shared" si="24"/>
        <v>4</v>
      </c>
      <c r="R21" s="7">
        <f t="shared" si="24"/>
        <v>1</v>
      </c>
      <c r="S21" s="7">
        <f t="shared" si="24"/>
        <v>2</v>
      </c>
      <c r="T21" s="7">
        <f t="shared" si="24"/>
        <v>11</v>
      </c>
      <c r="U21" s="7">
        <f t="shared" si="24"/>
        <v>20</v>
      </c>
      <c r="V21" s="7">
        <f t="shared" si="24"/>
        <v>40</v>
      </c>
      <c r="W21" s="7">
        <f t="shared" si="24"/>
        <v>58</v>
      </c>
      <c r="X21" s="7">
        <f t="shared" si="24"/>
        <v>61</v>
      </c>
    </row>
    <row r="22" spans="1:24" x14ac:dyDescent="0.3">
      <c r="A22" s="2" t="str">
        <f t="shared" si="18"/>
        <v>Sweeck Laurens</v>
      </c>
      <c r="B22" s="7">
        <f t="shared" ref="B22:L22" si="25">B9-MIN(B$6:B$16)</f>
        <v>0</v>
      </c>
      <c r="C22" s="7">
        <f t="shared" si="25"/>
        <v>12</v>
      </c>
      <c r="D22" s="7">
        <f t="shared" si="25"/>
        <v>0</v>
      </c>
      <c r="E22" s="7">
        <f t="shared" si="25"/>
        <v>0</v>
      </c>
      <c r="F22" s="7">
        <f t="shared" si="25"/>
        <v>4</v>
      </c>
      <c r="G22" s="7">
        <f t="shared" si="25"/>
        <v>14</v>
      </c>
      <c r="H22" s="7">
        <f t="shared" si="25"/>
        <v>8</v>
      </c>
      <c r="I22" s="7">
        <f t="shared" si="25"/>
        <v>8</v>
      </c>
      <c r="J22" s="7">
        <f t="shared" si="25"/>
        <v>16</v>
      </c>
      <c r="K22" s="7">
        <f t="shared" si="25"/>
        <v>15</v>
      </c>
      <c r="L22" s="7">
        <f t="shared" si="25"/>
        <v>3</v>
      </c>
      <c r="M22" s="7"/>
      <c r="N22" s="7">
        <f t="shared" ref="N22:X22" si="26">N9-MIN(N$6:N$16)</f>
        <v>0</v>
      </c>
      <c r="O22" s="7">
        <f t="shared" si="26"/>
        <v>12</v>
      </c>
      <c r="P22" s="7">
        <f t="shared" si="26"/>
        <v>9</v>
      </c>
      <c r="Q22" s="7">
        <f t="shared" si="26"/>
        <v>1</v>
      </c>
      <c r="R22" s="7">
        <f t="shared" si="26"/>
        <v>0</v>
      </c>
      <c r="S22" s="7">
        <f t="shared" si="26"/>
        <v>14</v>
      </c>
      <c r="T22" s="7">
        <f t="shared" si="26"/>
        <v>22</v>
      </c>
      <c r="U22" s="7">
        <f t="shared" si="26"/>
        <v>30</v>
      </c>
      <c r="V22" s="7">
        <f t="shared" si="26"/>
        <v>46</v>
      </c>
      <c r="W22" s="7">
        <f t="shared" si="26"/>
        <v>58</v>
      </c>
      <c r="X22" s="7">
        <f t="shared" si="26"/>
        <v>61</v>
      </c>
    </row>
    <row r="23" spans="1:24" x14ac:dyDescent="0.3">
      <c r="A23" s="2" t="str">
        <f t="shared" si="18"/>
        <v>van der Haar Lars</v>
      </c>
      <c r="B23" s="7">
        <f t="shared" ref="B23:L23" si="27">B10-MIN(B$6:B$16)</f>
        <v>0</v>
      </c>
      <c r="C23" s="7">
        <f t="shared" si="27"/>
        <v>12</v>
      </c>
      <c r="D23" s="7">
        <f t="shared" si="27"/>
        <v>14</v>
      </c>
      <c r="E23" s="7">
        <f t="shared" si="27"/>
        <v>9</v>
      </c>
      <c r="F23" s="7">
        <f t="shared" si="27"/>
        <v>12</v>
      </c>
      <c r="G23" s="7">
        <f t="shared" si="27"/>
        <v>8</v>
      </c>
      <c r="H23" s="7">
        <f t="shared" si="27"/>
        <v>20</v>
      </c>
      <c r="I23" s="7">
        <f t="shared" si="27"/>
        <v>8</v>
      </c>
      <c r="J23" s="7">
        <f t="shared" si="27"/>
        <v>20</v>
      </c>
      <c r="K23" s="7">
        <f t="shared" si="27"/>
        <v>0</v>
      </c>
      <c r="L23" s="7">
        <f t="shared" si="27"/>
        <v>0</v>
      </c>
      <c r="M23" s="7"/>
      <c r="N23" s="7">
        <f t="shared" ref="N23:X23" si="28">N10-MIN(N$6:N$16)</f>
        <v>0</v>
      </c>
      <c r="O23" s="7">
        <f t="shared" si="28"/>
        <v>12</v>
      </c>
      <c r="P23" s="7">
        <f t="shared" si="28"/>
        <v>23</v>
      </c>
      <c r="Q23" s="7">
        <f t="shared" si="28"/>
        <v>24</v>
      </c>
      <c r="R23" s="7">
        <f t="shared" si="28"/>
        <v>31</v>
      </c>
      <c r="S23" s="7">
        <f t="shared" si="28"/>
        <v>39</v>
      </c>
      <c r="T23" s="7">
        <f t="shared" si="28"/>
        <v>59</v>
      </c>
      <c r="U23" s="7">
        <f t="shared" si="28"/>
        <v>67</v>
      </c>
      <c r="V23" s="7">
        <f t="shared" si="28"/>
        <v>87</v>
      </c>
      <c r="W23" s="7">
        <f t="shared" si="28"/>
        <v>84</v>
      </c>
      <c r="X23" s="7">
        <f t="shared" si="28"/>
        <v>84</v>
      </c>
    </row>
    <row r="24" spans="1:24" x14ac:dyDescent="0.3">
      <c r="A24" s="2" t="str">
        <f t="shared" si="18"/>
        <v>Vanthourenhout Michael</v>
      </c>
      <c r="B24" s="7">
        <f t="shared" ref="B24:L24" si="29">B11-MIN(B$6:B$16)</f>
        <v>0</v>
      </c>
      <c r="C24" s="7">
        <f t="shared" si="29"/>
        <v>13</v>
      </c>
      <c r="D24" s="7">
        <f t="shared" si="29"/>
        <v>8</v>
      </c>
      <c r="E24" s="7">
        <f t="shared" si="29"/>
        <v>2</v>
      </c>
      <c r="F24" s="7">
        <f t="shared" si="29"/>
        <v>1</v>
      </c>
      <c r="G24" s="7">
        <f t="shared" si="29"/>
        <v>19</v>
      </c>
      <c r="H24" s="7">
        <f t="shared" si="29"/>
        <v>19</v>
      </c>
      <c r="I24" s="7">
        <f t="shared" si="29"/>
        <v>13</v>
      </c>
      <c r="J24" s="7">
        <f t="shared" si="29"/>
        <v>17</v>
      </c>
      <c r="K24" s="7">
        <f t="shared" si="29"/>
        <v>6</v>
      </c>
      <c r="L24" s="7">
        <f t="shared" si="29"/>
        <v>13</v>
      </c>
      <c r="M24" s="7"/>
      <c r="N24" s="7">
        <f t="shared" ref="N24:X24" si="30">N11-MIN(N$6:N$16)</f>
        <v>0</v>
      </c>
      <c r="O24" s="7">
        <f t="shared" si="30"/>
        <v>13</v>
      </c>
      <c r="P24" s="7">
        <f t="shared" si="30"/>
        <v>18</v>
      </c>
      <c r="Q24" s="7">
        <f t="shared" si="30"/>
        <v>12</v>
      </c>
      <c r="R24" s="7">
        <f t="shared" si="30"/>
        <v>8</v>
      </c>
      <c r="S24" s="7">
        <f t="shared" si="30"/>
        <v>27</v>
      </c>
      <c r="T24" s="7">
        <f t="shared" si="30"/>
        <v>46</v>
      </c>
      <c r="U24" s="7">
        <f t="shared" si="30"/>
        <v>59</v>
      </c>
      <c r="V24" s="7">
        <f t="shared" si="30"/>
        <v>76</v>
      </c>
      <c r="W24" s="7">
        <f t="shared" si="30"/>
        <v>79</v>
      </c>
      <c r="X24" s="7">
        <f t="shared" si="30"/>
        <v>92</v>
      </c>
    </row>
    <row r="25" spans="1:24" x14ac:dyDescent="0.3">
      <c r="A25" s="2" t="str">
        <f t="shared" si="18"/>
        <v>Hermans Quinten</v>
      </c>
      <c r="B25" s="7">
        <f t="shared" ref="B25:L25" si="31">B12-MIN(B$6:B$16)</f>
        <v>0</v>
      </c>
      <c r="C25" s="7">
        <f t="shared" si="31"/>
        <v>0</v>
      </c>
      <c r="D25" s="7">
        <f t="shared" si="31"/>
        <v>12</v>
      </c>
      <c r="E25" s="7">
        <f t="shared" si="31"/>
        <v>2</v>
      </c>
      <c r="F25" s="7">
        <f t="shared" si="31"/>
        <v>12</v>
      </c>
      <c r="G25" s="7">
        <f t="shared" si="31"/>
        <v>10</v>
      </c>
      <c r="H25" s="7">
        <f t="shared" si="31"/>
        <v>19</v>
      </c>
      <c r="I25" s="7">
        <f t="shared" si="31"/>
        <v>29</v>
      </c>
      <c r="J25" s="7">
        <f t="shared" si="31"/>
        <v>20</v>
      </c>
      <c r="K25" s="7">
        <f t="shared" si="31"/>
        <v>12</v>
      </c>
      <c r="L25" s="7">
        <f t="shared" si="31"/>
        <v>9</v>
      </c>
      <c r="M25" s="7"/>
      <c r="N25" s="7">
        <f t="shared" ref="N25:X25" si="32">N12-MIN(N$6:N$16)</f>
        <v>0</v>
      </c>
      <c r="O25" s="7">
        <f t="shared" si="32"/>
        <v>0</v>
      </c>
      <c r="P25" s="7">
        <f t="shared" si="32"/>
        <v>9</v>
      </c>
      <c r="Q25" s="7">
        <f t="shared" si="32"/>
        <v>3</v>
      </c>
      <c r="R25" s="7">
        <f t="shared" si="32"/>
        <v>10</v>
      </c>
      <c r="S25" s="7">
        <f t="shared" si="32"/>
        <v>20</v>
      </c>
      <c r="T25" s="7">
        <f t="shared" si="32"/>
        <v>39</v>
      </c>
      <c r="U25" s="7">
        <f t="shared" si="32"/>
        <v>68</v>
      </c>
      <c r="V25" s="7">
        <f t="shared" si="32"/>
        <v>88</v>
      </c>
      <c r="W25" s="7">
        <f t="shared" si="32"/>
        <v>97</v>
      </c>
      <c r="X25" s="7">
        <f t="shared" si="32"/>
        <v>106</v>
      </c>
    </row>
    <row r="26" spans="1:24" x14ac:dyDescent="0.3">
      <c r="A26" s="2" t="str">
        <f t="shared" si="18"/>
        <v>Meeusen Tom</v>
      </c>
      <c r="B26" s="7">
        <f t="shared" ref="B26:L26" si="33">B13-MIN(B$6:B$16)</f>
        <v>1</v>
      </c>
      <c r="C26" s="7">
        <f t="shared" si="33"/>
        <v>18</v>
      </c>
      <c r="D26" s="7">
        <f t="shared" si="33"/>
        <v>21</v>
      </c>
      <c r="E26" s="7">
        <f t="shared" si="33"/>
        <v>9</v>
      </c>
      <c r="F26" s="7">
        <f t="shared" si="33"/>
        <v>0</v>
      </c>
      <c r="G26" s="7">
        <f t="shared" si="33"/>
        <v>7</v>
      </c>
      <c r="H26" s="7">
        <f t="shared" si="33"/>
        <v>14</v>
      </c>
      <c r="I26" s="7">
        <f t="shared" si="33"/>
        <v>14</v>
      </c>
      <c r="J26" s="7">
        <f t="shared" si="33"/>
        <v>20</v>
      </c>
      <c r="K26" s="7">
        <f t="shared" si="33"/>
        <v>12</v>
      </c>
      <c r="L26" s="7">
        <f t="shared" si="33"/>
        <v>16</v>
      </c>
      <c r="M26" s="7"/>
      <c r="N26" s="7">
        <f t="shared" ref="N26:X26" si="34">N13-MIN(N$6:N$16)</f>
        <v>1</v>
      </c>
      <c r="O26" s="7">
        <f t="shared" si="34"/>
        <v>19</v>
      </c>
      <c r="P26" s="7">
        <f t="shared" si="34"/>
        <v>37</v>
      </c>
      <c r="Q26" s="7">
        <f t="shared" si="34"/>
        <v>38</v>
      </c>
      <c r="R26" s="7">
        <f t="shared" si="34"/>
        <v>33</v>
      </c>
      <c r="S26" s="7">
        <f t="shared" si="34"/>
        <v>40</v>
      </c>
      <c r="T26" s="7">
        <f t="shared" si="34"/>
        <v>54</v>
      </c>
      <c r="U26" s="7">
        <f t="shared" si="34"/>
        <v>68</v>
      </c>
      <c r="V26" s="7">
        <f t="shared" si="34"/>
        <v>88</v>
      </c>
      <c r="W26" s="7">
        <f t="shared" si="34"/>
        <v>97</v>
      </c>
      <c r="X26" s="7">
        <f t="shared" si="34"/>
        <v>113</v>
      </c>
    </row>
    <row r="27" spans="1:24" x14ac:dyDescent="0.3">
      <c r="A27" s="2" t="str">
        <f t="shared" si="18"/>
        <v>Aerts Thijs</v>
      </c>
      <c r="B27" s="7">
        <f t="shared" ref="B27:L27" si="35">B14-MIN(B$6:B$16)</f>
        <v>1</v>
      </c>
      <c r="C27" s="7">
        <f t="shared" si="35"/>
        <v>17</v>
      </c>
      <c r="D27" s="7">
        <f t="shared" si="35"/>
        <v>22</v>
      </c>
      <c r="E27" s="7">
        <f t="shared" si="35"/>
        <v>19</v>
      </c>
      <c r="F27" s="7">
        <f t="shared" si="35"/>
        <v>5</v>
      </c>
      <c r="G27" s="7">
        <f t="shared" si="35"/>
        <v>13</v>
      </c>
      <c r="H27" s="7">
        <f t="shared" si="35"/>
        <v>24</v>
      </c>
      <c r="I27" s="7">
        <f t="shared" si="35"/>
        <v>24</v>
      </c>
      <c r="J27" s="7">
        <f t="shared" si="35"/>
        <v>30</v>
      </c>
      <c r="K27" s="7">
        <f t="shared" si="35"/>
        <v>33</v>
      </c>
      <c r="L27" s="7">
        <f t="shared" si="35"/>
        <v>32</v>
      </c>
      <c r="M27" s="7"/>
      <c r="N27" s="7">
        <f t="shared" ref="N27:X27" si="36">N14-MIN(N$6:N$16)</f>
        <v>1</v>
      </c>
      <c r="O27" s="7">
        <f t="shared" si="36"/>
        <v>18</v>
      </c>
      <c r="P27" s="7">
        <f t="shared" si="36"/>
        <v>37</v>
      </c>
      <c r="Q27" s="7">
        <f t="shared" si="36"/>
        <v>48</v>
      </c>
      <c r="R27" s="7">
        <f t="shared" si="36"/>
        <v>48</v>
      </c>
      <c r="S27" s="7">
        <f t="shared" si="36"/>
        <v>61</v>
      </c>
      <c r="T27" s="7">
        <f t="shared" si="36"/>
        <v>85</v>
      </c>
      <c r="U27" s="7">
        <f t="shared" si="36"/>
        <v>109</v>
      </c>
      <c r="V27" s="7">
        <f t="shared" si="36"/>
        <v>139</v>
      </c>
      <c r="W27" s="7">
        <f t="shared" si="36"/>
        <v>169</v>
      </c>
      <c r="X27" s="7">
        <f t="shared" si="36"/>
        <v>201</v>
      </c>
    </row>
    <row r="28" spans="1:24" x14ac:dyDescent="0.3">
      <c r="A28" s="2" t="str">
        <f t="shared" si="18"/>
        <v>Niewenhuis Joris</v>
      </c>
      <c r="B28" s="7">
        <f t="shared" ref="B28:L28" si="37">B15-MIN(B$6:B$16)</f>
        <v>1</v>
      </c>
      <c r="C28" s="7">
        <f t="shared" si="37"/>
        <v>5</v>
      </c>
      <c r="D28" s="7">
        <f t="shared" si="37"/>
        <v>334</v>
      </c>
      <c r="E28" s="7">
        <f t="shared" si="37"/>
        <v>325</v>
      </c>
      <c r="F28" s="7">
        <f t="shared" si="37"/>
        <v>28</v>
      </c>
      <c r="G28" s="7">
        <f t="shared" si="37"/>
        <v>38</v>
      </c>
      <c r="H28" s="7">
        <f t="shared" si="37"/>
        <v>39</v>
      </c>
      <c r="I28" s="7">
        <f t="shared" si="37"/>
        <v>51</v>
      </c>
      <c r="J28" s="7">
        <f t="shared" si="37"/>
        <v>50</v>
      </c>
      <c r="K28" s="7">
        <f t="shared" si="37"/>
        <v>48</v>
      </c>
      <c r="L28" s="7">
        <f t="shared" si="37"/>
        <v>55</v>
      </c>
      <c r="M28" s="7"/>
      <c r="N28" s="7">
        <f t="shared" ref="N28:X28" si="38">N15-MIN(N$6:N$16)</f>
        <v>1</v>
      </c>
      <c r="O28" s="7">
        <f t="shared" si="38"/>
        <v>6</v>
      </c>
      <c r="P28" s="7">
        <f t="shared" si="38"/>
        <v>337</v>
      </c>
      <c r="Q28" s="7">
        <f t="shared" si="38"/>
        <v>654</v>
      </c>
      <c r="R28" s="7">
        <f t="shared" si="38"/>
        <v>677</v>
      </c>
      <c r="S28" s="7">
        <f t="shared" si="38"/>
        <v>715</v>
      </c>
      <c r="T28" s="7">
        <f t="shared" si="38"/>
        <v>754</v>
      </c>
      <c r="U28" s="7">
        <f t="shared" si="38"/>
        <v>805</v>
      </c>
      <c r="V28" s="7">
        <f t="shared" si="38"/>
        <v>855</v>
      </c>
      <c r="W28" s="7">
        <f t="shared" si="38"/>
        <v>900</v>
      </c>
      <c r="X28" s="7">
        <f t="shared" si="38"/>
        <v>955</v>
      </c>
    </row>
    <row r="29" spans="1:24" x14ac:dyDescent="0.3">
      <c r="A29" s="2" t="str">
        <f t="shared" si="18"/>
        <v>van Kessel Corne</v>
      </c>
      <c r="B29" s="7">
        <f t="shared" ref="B29:H29" si="39">B16-MIN(B$6:B$16)</f>
        <v>0</v>
      </c>
      <c r="C29" s="7">
        <f t="shared" si="39"/>
        <v>12</v>
      </c>
      <c r="D29" s="7">
        <f t="shared" si="39"/>
        <v>16</v>
      </c>
      <c r="E29" s="7">
        <f t="shared" si="39"/>
        <v>8</v>
      </c>
      <c r="F29" s="7">
        <f t="shared" si="39"/>
        <v>12</v>
      </c>
      <c r="G29" s="7">
        <f t="shared" si="39"/>
        <v>8</v>
      </c>
      <c r="H29" s="7">
        <f t="shared" si="39"/>
        <v>33</v>
      </c>
      <c r="I29" s="7"/>
      <c r="J29" s="7"/>
      <c r="K29" s="7"/>
      <c r="L29" s="7"/>
      <c r="M29" s="7"/>
      <c r="N29" s="7">
        <f t="shared" ref="N29:T29" si="40">N16-MIN(N$6:N$16)</f>
        <v>0</v>
      </c>
      <c r="O29" s="7">
        <f t="shared" si="40"/>
        <v>12</v>
      </c>
      <c r="P29" s="7">
        <f t="shared" si="40"/>
        <v>25</v>
      </c>
      <c r="Q29" s="7">
        <f t="shared" si="40"/>
        <v>25</v>
      </c>
      <c r="R29" s="7">
        <f t="shared" si="40"/>
        <v>32</v>
      </c>
      <c r="S29" s="7">
        <f t="shared" si="40"/>
        <v>40</v>
      </c>
      <c r="T29" s="7">
        <f t="shared" si="40"/>
        <v>73</v>
      </c>
      <c r="U29" s="7"/>
      <c r="V29" s="7"/>
      <c r="W29" s="7"/>
      <c r="X29" s="7"/>
    </row>
    <row r="30" spans="1:24" x14ac:dyDescent="0.3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3" spans="1:39" s="1" customFormat="1" x14ac:dyDescent="0.3">
      <c r="A33" s="2"/>
      <c r="N33"/>
      <c r="O33"/>
      <c r="P33"/>
      <c r="Q33"/>
      <c r="R33"/>
      <c r="S33"/>
      <c r="T33"/>
      <c r="U33"/>
      <c r="V33"/>
      <c r="W33"/>
      <c r="X33"/>
      <c r="AM33"/>
    </row>
    <row r="37" spans="1:39" s="1" customFormat="1" x14ac:dyDescent="0.3">
      <c r="A37" s="2"/>
      <c r="N37"/>
      <c r="O37"/>
      <c r="P37"/>
      <c r="Q37"/>
      <c r="R37"/>
      <c r="S37"/>
      <c r="T37"/>
      <c r="U37"/>
      <c r="V37"/>
      <c r="W37"/>
      <c r="X37"/>
      <c r="AM37"/>
    </row>
    <row r="41" spans="1:39" s="1" customFormat="1" x14ac:dyDescent="0.3">
      <c r="A41" s="2"/>
      <c r="N41"/>
      <c r="O41"/>
      <c r="P41"/>
      <c r="Q41"/>
      <c r="R41"/>
      <c r="S41"/>
      <c r="T41"/>
      <c r="U41"/>
      <c r="V41"/>
      <c r="W41"/>
      <c r="X41"/>
      <c r="AM41"/>
    </row>
    <row r="45" spans="1:39" s="1" customFormat="1" x14ac:dyDescent="0.3">
      <c r="A45" s="2"/>
      <c r="N45"/>
      <c r="O45"/>
      <c r="P45"/>
      <c r="Q45"/>
      <c r="R45"/>
      <c r="S45"/>
      <c r="T45"/>
      <c r="U45"/>
      <c r="V45"/>
      <c r="W45"/>
      <c r="X45"/>
      <c r="AM45"/>
    </row>
    <row r="49" spans="1:39" s="1" customFormat="1" x14ac:dyDescent="0.3">
      <c r="A49" s="2"/>
      <c r="N49"/>
      <c r="O49"/>
      <c r="P49"/>
      <c r="Q49"/>
      <c r="R49"/>
      <c r="S49"/>
      <c r="T49"/>
      <c r="U49"/>
      <c r="V49"/>
      <c r="W49"/>
      <c r="X49"/>
      <c r="AM49"/>
    </row>
    <row r="53" spans="1:39" s="1" customFormat="1" x14ac:dyDescent="0.3">
      <c r="A53" s="2"/>
      <c r="N53"/>
      <c r="O53"/>
      <c r="P53"/>
      <c r="Q53"/>
      <c r="R53"/>
      <c r="S53"/>
      <c r="T53"/>
      <c r="U53"/>
      <c r="V53"/>
      <c r="W53"/>
      <c r="X53"/>
      <c r="AM53"/>
    </row>
    <row r="57" spans="1:39" s="1" customFormat="1" x14ac:dyDescent="0.3">
      <c r="A57" s="2"/>
      <c r="N57"/>
      <c r="O57"/>
      <c r="P57"/>
      <c r="Q57"/>
      <c r="R57"/>
      <c r="S57"/>
      <c r="T57"/>
      <c r="U57"/>
      <c r="V57"/>
      <c r="W57"/>
      <c r="X57"/>
      <c r="AM57"/>
    </row>
    <row r="61" spans="1:39" s="1" customFormat="1" x14ac:dyDescent="0.3">
      <c r="A61" s="2"/>
      <c r="N61"/>
      <c r="O61"/>
      <c r="P61"/>
      <c r="Q61"/>
      <c r="R61"/>
      <c r="S61"/>
      <c r="T61"/>
      <c r="U61"/>
      <c r="V61"/>
      <c r="W61"/>
      <c r="X61"/>
      <c r="AM61"/>
    </row>
    <row r="65" spans="1:39" s="1" customFormat="1" x14ac:dyDescent="0.3">
      <c r="A65" s="2"/>
      <c r="N65"/>
      <c r="O65"/>
      <c r="P65"/>
      <c r="Q65"/>
      <c r="R65"/>
      <c r="S65"/>
      <c r="T65"/>
      <c r="U65"/>
      <c r="V65"/>
      <c r="W65"/>
      <c r="X65"/>
      <c r="AM65"/>
    </row>
    <row r="69" spans="1:39" s="1" customFormat="1" x14ac:dyDescent="0.3">
      <c r="A69" s="2"/>
      <c r="N69"/>
      <c r="O69"/>
      <c r="P69"/>
      <c r="Q69"/>
      <c r="R69"/>
      <c r="S69"/>
      <c r="T69"/>
      <c r="U69"/>
      <c r="V69"/>
      <c r="W69"/>
      <c r="X69"/>
      <c r="AM69"/>
    </row>
    <row r="73" spans="1:39" s="1" customFormat="1" x14ac:dyDescent="0.3">
      <c r="A73" s="2"/>
      <c r="N73"/>
      <c r="O73"/>
      <c r="P73"/>
      <c r="Q73"/>
      <c r="R73"/>
      <c r="S73"/>
      <c r="T73"/>
      <c r="U73"/>
      <c r="V73"/>
      <c r="W73"/>
      <c r="X73"/>
      <c r="AM73"/>
    </row>
    <row r="77" spans="1:39" s="1" customFormat="1" x14ac:dyDescent="0.3">
      <c r="A77" s="2"/>
      <c r="N77"/>
      <c r="O77"/>
      <c r="P77"/>
      <c r="Q77"/>
      <c r="R77"/>
      <c r="S77"/>
      <c r="T77"/>
      <c r="U77"/>
      <c r="V77"/>
      <c r="W77"/>
      <c r="X77"/>
      <c r="AM77"/>
    </row>
    <row r="81" spans="1:39" s="1" customFormat="1" x14ac:dyDescent="0.3">
      <c r="A81" s="2"/>
      <c r="N81"/>
      <c r="O81"/>
      <c r="P81"/>
      <c r="Q81"/>
      <c r="R81"/>
      <c r="S81"/>
      <c r="T81"/>
      <c r="U81"/>
      <c r="V81"/>
      <c r="W81"/>
      <c r="X81"/>
      <c r="AM81"/>
    </row>
    <row r="85" spans="1:39" s="1" customFormat="1" x14ac:dyDescent="0.3">
      <c r="A85" s="2"/>
      <c r="N85"/>
      <c r="O85"/>
      <c r="P85"/>
      <c r="Q85"/>
      <c r="R85"/>
      <c r="S85"/>
      <c r="T85"/>
      <c r="U85"/>
      <c r="V85"/>
      <c r="W85"/>
      <c r="X85"/>
      <c r="AM85"/>
    </row>
    <row r="89" spans="1:39" s="1" customFormat="1" x14ac:dyDescent="0.3">
      <c r="A89" s="2"/>
      <c r="N89"/>
      <c r="O89"/>
      <c r="P89"/>
      <c r="Q89"/>
      <c r="R89"/>
      <c r="S89"/>
      <c r="T89"/>
      <c r="U89"/>
      <c r="V89"/>
      <c r="W89"/>
      <c r="X89"/>
      <c r="AM89"/>
    </row>
    <row r="93" spans="1:39" s="1" customFormat="1" x14ac:dyDescent="0.3">
      <c r="A93" s="2"/>
      <c r="N93"/>
      <c r="O93"/>
      <c r="P93"/>
      <c r="Q93"/>
      <c r="R93"/>
      <c r="S93"/>
      <c r="T93"/>
      <c r="U93"/>
      <c r="V93"/>
      <c r="W93"/>
      <c r="X93"/>
      <c r="AM93"/>
    </row>
    <row r="97" spans="1:39" s="1" customFormat="1" x14ac:dyDescent="0.3">
      <c r="A97" s="2"/>
      <c r="N97"/>
      <c r="O97"/>
      <c r="P97"/>
      <c r="Q97"/>
      <c r="R97"/>
      <c r="S97"/>
      <c r="T97"/>
      <c r="U97"/>
      <c r="V97"/>
      <c r="W97"/>
      <c r="X97"/>
      <c r="AM97"/>
    </row>
    <row r="101" spans="1:39" s="1" customFormat="1" x14ac:dyDescent="0.3">
      <c r="A101" s="2"/>
      <c r="N101"/>
      <c r="O101"/>
      <c r="P101"/>
      <c r="Q101"/>
      <c r="R101"/>
      <c r="S101"/>
      <c r="T101"/>
      <c r="U101"/>
      <c r="V101"/>
      <c r="W101"/>
      <c r="X101"/>
      <c r="AM101"/>
    </row>
    <row r="105" spans="1:39" s="1" customFormat="1" x14ac:dyDescent="0.3">
      <c r="A105" s="2"/>
      <c r="N105"/>
      <c r="O105"/>
      <c r="P105"/>
      <c r="Q105"/>
      <c r="R105"/>
      <c r="S105"/>
      <c r="T105"/>
      <c r="U105"/>
      <c r="V105"/>
      <c r="W105"/>
      <c r="X105"/>
      <c r="AM105"/>
    </row>
    <row r="109" spans="1:39" s="1" customFormat="1" x14ac:dyDescent="0.3">
      <c r="A109" s="2"/>
      <c r="N109"/>
      <c r="O109"/>
      <c r="P109"/>
      <c r="Q109"/>
      <c r="R109"/>
      <c r="S109"/>
      <c r="T109"/>
      <c r="U109"/>
      <c r="V109"/>
      <c r="W109"/>
      <c r="X109"/>
      <c r="AM109"/>
    </row>
    <row r="113" spans="1:39" s="1" customFormat="1" x14ac:dyDescent="0.3">
      <c r="A113" s="2"/>
      <c r="N113"/>
      <c r="O113"/>
      <c r="P113"/>
      <c r="Q113"/>
      <c r="R113"/>
      <c r="S113"/>
      <c r="T113"/>
      <c r="U113"/>
      <c r="V113"/>
      <c r="W113"/>
      <c r="X113"/>
      <c r="AM113"/>
    </row>
    <row r="117" spans="1:39" s="1" customFormat="1" x14ac:dyDescent="0.3">
      <c r="A117" s="2"/>
      <c r="N117"/>
      <c r="O117"/>
      <c r="P117"/>
      <c r="Q117"/>
      <c r="R117"/>
      <c r="S117"/>
      <c r="T117"/>
      <c r="U117"/>
      <c r="V117"/>
      <c r="W117"/>
      <c r="X117"/>
      <c r="AM117"/>
    </row>
    <row r="121" spans="1:39" s="1" customFormat="1" x14ac:dyDescent="0.3">
      <c r="A121" s="2"/>
      <c r="N121"/>
      <c r="O121"/>
      <c r="P121"/>
      <c r="Q121"/>
      <c r="R121"/>
      <c r="S121"/>
      <c r="T121"/>
      <c r="U121"/>
      <c r="V121"/>
      <c r="W121"/>
      <c r="X121"/>
      <c r="AM121"/>
    </row>
    <row r="125" spans="1:39" s="1" customFormat="1" x14ac:dyDescent="0.3">
      <c r="A125" s="2"/>
      <c r="N125"/>
      <c r="O125"/>
      <c r="P125"/>
      <c r="Q125"/>
      <c r="R125"/>
      <c r="S125"/>
      <c r="T125"/>
      <c r="U125"/>
      <c r="V125"/>
      <c r="W125"/>
      <c r="X125"/>
      <c r="AM125"/>
    </row>
    <row r="129" spans="1:39" s="1" customFormat="1" x14ac:dyDescent="0.3">
      <c r="A129" s="2"/>
      <c r="N129"/>
      <c r="O129"/>
      <c r="P129"/>
      <c r="Q129"/>
      <c r="R129"/>
      <c r="S129"/>
      <c r="T129"/>
      <c r="U129"/>
      <c r="V129"/>
      <c r="W129"/>
      <c r="X129"/>
      <c r="AM129"/>
    </row>
    <row r="133" spans="1:39" s="1" customFormat="1" x14ac:dyDescent="0.3">
      <c r="A133" s="2"/>
      <c r="N133"/>
      <c r="O133"/>
      <c r="P133"/>
      <c r="Q133"/>
      <c r="R133"/>
      <c r="S133"/>
      <c r="T133"/>
      <c r="U133"/>
      <c r="V133"/>
      <c r="W133"/>
      <c r="X133"/>
      <c r="AM133"/>
    </row>
    <row r="137" spans="1:39" s="1" customFormat="1" x14ac:dyDescent="0.3">
      <c r="A137" s="2"/>
      <c r="N137"/>
      <c r="O137"/>
      <c r="P137"/>
      <c r="Q137"/>
      <c r="R137"/>
      <c r="S137"/>
      <c r="T137"/>
      <c r="U137"/>
      <c r="V137"/>
      <c r="W137"/>
      <c r="X137"/>
      <c r="AM137"/>
    </row>
    <row r="141" spans="1:39" s="1" customFormat="1" x14ac:dyDescent="0.3">
      <c r="A141" s="3"/>
      <c r="N141"/>
      <c r="O141"/>
      <c r="P141"/>
      <c r="Q141"/>
      <c r="R141"/>
      <c r="S141"/>
      <c r="T141"/>
      <c r="U141"/>
      <c r="V141"/>
      <c r="W141"/>
      <c r="X141"/>
      <c r="AM141"/>
    </row>
    <row r="145" spans="1:39" s="1" customFormat="1" x14ac:dyDescent="0.3">
      <c r="A145" s="3"/>
      <c r="N145"/>
      <c r="O145"/>
      <c r="P145"/>
      <c r="Q145"/>
      <c r="R145"/>
      <c r="S145"/>
      <c r="T145"/>
      <c r="U145"/>
      <c r="V145"/>
      <c r="W145"/>
      <c r="X145"/>
      <c r="AM145"/>
    </row>
    <row r="149" spans="1:39" s="1" customFormat="1" x14ac:dyDescent="0.3">
      <c r="A149" s="3"/>
      <c r="N149"/>
      <c r="O149"/>
      <c r="P149"/>
      <c r="Q149"/>
      <c r="R149"/>
      <c r="S149"/>
      <c r="T149"/>
      <c r="U149"/>
      <c r="V149"/>
      <c r="W149"/>
      <c r="X149"/>
      <c r="AM149"/>
    </row>
    <row r="153" spans="1:39" s="1" customFormat="1" x14ac:dyDescent="0.3">
      <c r="A153" s="3"/>
      <c r="N153"/>
      <c r="O153"/>
      <c r="P153"/>
      <c r="Q153"/>
      <c r="R153"/>
      <c r="S153"/>
      <c r="T153"/>
      <c r="U153"/>
      <c r="V153"/>
      <c r="W153"/>
      <c r="X153"/>
      <c r="AM153"/>
    </row>
    <row r="157" spans="1:39" s="1" customFormat="1" x14ac:dyDescent="0.3">
      <c r="A157" s="3"/>
      <c r="N157"/>
      <c r="O157"/>
      <c r="P157"/>
      <c r="Q157"/>
      <c r="R157"/>
      <c r="S157"/>
      <c r="T157"/>
      <c r="U157"/>
      <c r="V157"/>
      <c r="W157"/>
      <c r="X157"/>
      <c r="AM157"/>
    </row>
    <row r="161" spans="1:39" s="1" customFormat="1" x14ac:dyDescent="0.3">
      <c r="A161" s="3"/>
      <c r="N161"/>
      <c r="O161"/>
      <c r="P161"/>
      <c r="Q161"/>
      <c r="R161"/>
      <c r="S161"/>
      <c r="T161"/>
      <c r="U161"/>
      <c r="V161"/>
      <c r="W161"/>
      <c r="X161"/>
      <c r="AM161"/>
    </row>
    <row r="165" spans="1:39" s="1" customFormat="1" x14ac:dyDescent="0.3">
      <c r="A165" s="3"/>
      <c r="N165"/>
      <c r="O165"/>
      <c r="P165"/>
      <c r="Q165"/>
      <c r="R165"/>
      <c r="S165"/>
      <c r="T165"/>
      <c r="U165"/>
      <c r="V165"/>
      <c r="W165"/>
      <c r="X165"/>
      <c r="AM165"/>
    </row>
    <row r="169" spans="1:39" s="1" customFormat="1" x14ac:dyDescent="0.3">
      <c r="A169" s="3"/>
      <c r="N169"/>
      <c r="O169"/>
      <c r="P169"/>
      <c r="Q169"/>
      <c r="R169"/>
      <c r="S169"/>
      <c r="T169"/>
      <c r="U169"/>
      <c r="V169"/>
      <c r="W169"/>
      <c r="X169"/>
      <c r="AM169"/>
    </row>
    <row r="173" spans="1:39" s="1" customFormat="1" x14ac:dyDescent="0.3">
      <c r="A173" s="3"/>
      <c r="N173"/>
      <c r="O173"/>
      <c r="P173"/>
      <c r="Q173"/>
      <c r="R173"/>
      <c r="S173"/>
      <c r="T173"/>
      <c r="U173"/>
      <c r="V173"/>
      <c r="W173"/>
      <c r="X173"/>
      <c r="AM173"/>
    </row>
    <row r="177" spans="1:39" s="1" customFormat="1" x14ac:dyDescent="0.3">
      <c r="A177" s="3"/>
      <c r="N177"/>
      <c r="O177"/>
      <c r="P177"/>
      <c r="Q177"/>
      <c r="R177"/>
      <c r="S177"/>
      <c r="T177"/>
      <c r="U177"/>
      <c r="V177"/>
      <c r="W177"/>
      <c r="X177"/>
      <c r="AM177"/>
    </row>
    <row r="181" spans="1:39" s="1" customFormat="1" x14ac:dyDescent="0.3">
      <c r="A181" s="3"/>
      <c r="N181"/>
      <c r="O181"/>
      <c r="P181"/>
      <c r="Q181"/>
      <c r="R181"/>
      <c r="S181"/>
      <c r="T181"/>
      <c r="U181"/>
      <c r="V181"/>
      <c r="W181"/>
      <c r="X181"/>
      <c r="AM181"/>
    </row>
    <row r="185" spans="1:39" s="1" customFormat="1" x14ac:dyDescent="0.3">
      <c r="A185" s="3"/>
      <c r="N185"/>
      <c r="O185"/>
      <c r="P185"/>
      <c r="Q185"/>
      <c r="R185"/>
      <c r="S185"/>
      <c r="T185"/>
      <c r="U185"/>
      <c r="V185"/>
      <c r="W185"/>
      <c r="X185"/>
      <c r="AM185"/>
    </row>
    <row r="189" spans="1:39" s="1" customFormat="1" x14ac:dyDescent="0.3">
      <c r="A189" s="3"/>
      <c r="N189"/>
      <c r="O189"/>
      <c r="P189"/>
      <c r="Q189"/>
      <c r="R189"/>
      <c r="S189"/>
      <c r="T189"/>
      <c r="U189"/>
      <c r="V189"/>
      <c r="W189"/>
      <c r="X189"/>
      <c r="AM189"/>
    </row>
    <row r="193" spans="1:39" s="1" customFormat="1" x14ac:dyDescent="0.3">
      <c r="A193" s="3"/>
      <c r="N193"/>
      <c r="O193"/>
      <c r="P193"/>
      <c r="Q193"/>
      <c r="R193"/>
      <c r="S193"/>
      <c r="T193"/>
      <c r="U193"/>
      <c r="V193"/>
      <c r="W193"/>
      <c r="X193"/>
      <c r="AM193"/>
    </row>
    <row r="197" spans="1:39" s="1" customFormat="1" x14ac:dyDescent="0.3">
      <c r="A197" s="3"/>
      <c r="N197"/>
      <c r="O197"/>
      <c r="P197"/>
      <c r="Q197"/>
      <c r="R197"/>
      <c r="S197"/>
      <c r="T197"/>
      <c r="U197"/>
      <c r="V197"/>
      <c r="W197"/>
      <c r="X197"/>
      <c r="AM197"/>
    </row>
    <row r="201" spans="1:39" s="1" customFormat="1" x14ac:dyDescent="0.3">
      <c r="A201" s="3"/>
      <c r="N201"/>
      <c r="O201"/>
      <c r="P201"/>
      <c r="Q201"/>
      <c r="R201"/>
      <c r="S201"/>
      <c r="T201"/>
      <c r="U201"/>
      <c r="V201"/>
      <c r="W201"/>
      <c r="X201"/>
      <c r="AM201"/>
    </row>
    <row r="205" spans="1:39" s="1" customFormat="1" x14ac:dyDescent="0.3">
      <c r="A205" s="3"/>
      <c r="N205"/>
      <c r="O205"/>
      <c r="P205"/>
      <c r="Q205"/>
      <c r="R205"/>
      <c r="S205"/>
      <c r="T205"/>
      <c r="U205"/>
      <c r="V205"/>
      <c r="W205"/>
      <c r="X205"/>
      <c r="AM205"/>
    </row>
    <row r="209" spans="1:39" s="1" customFormat="1" x14ac:dyDescent="0.3">
      <c r="A209" s="3"/>
      <c r="N209"/>
      <c r="O209"/>
      <c r="P209"/>
      <c r="Q209"/>
      <c r="R209"/>
      <c r="S209"/>
      <c r="T209"/>
      <c r="U209"/>
      <c r="V209"/>
      <c r="W209"/>
      <c r="X209"/>
      <c r="AM209"/>
    </row>
    <row r="213" spans="1:39" s="1" customFormat="1" x14ac:dyDescent="0.3">
      <c r="A213" s="3"/>
      <c r="N213"/>
      <c r="O213"/>
      <c r="P213"/>
      <c r="Q213"/>
      <c r="R213"/>
      <c r="S213"/>
      <c r="T213"/>
      <c r="U213"/>
      <c r="V213"/>
      <c r="W213"/>
      <c r="X213"/>
      <c r="AM213"/>
    </row>
    <row r="217" spans="1:39" s="1" customFormat="1" x14ac:dyDescent="0.3">
      <c r="A217" s="3"/>
      <c r="N217"/>
      <c r="O217"/>
      <c r="P217"/>
      <c r="Q217"/>
      <c r="R217"/>
      <c r="S217"/>
      <c r="T217"/>
      <c r="U217"/>
      <c r="V217"/>
      <c r="W217"/>
      <c r="X217"/>
      <c r="AM217"/>
    </row>
    <row r="221" spans="1:39" s="1" customFormat="1" x14ac:dyDescent="0.3">
      <c r="A221" s="3"/>
      <c r="N221"/>
      <c r="O221"/>
      <c r="P221"/>
      <c r="Q221"/>
      <c r="R221"/>
      <c r="S221"/>
      <c r="T221"/>
      <c r="U221"/>
      <c r="V221"/>
      <c r="W221"/>
      <c r="X221"/>
      <c r="AM221"/>
    </row>
    <row r="225" spans="1:39" s="1" customFormat="1" x14ac:dyDescent="0.3">
      <c r="A225" s="3"/>
      <c r="N225"/>
      <c r="O225"/>
      <c r="P225"/>
      <c r="Q225"/>
      <c r="R225"/>
      <c r="S225"/>
      <c r="T225"/>
      <c r="U225"/>
      <c r="V225"/>
      <c r="W225"/>
      <c r="X225"/>
      <c r="AM225"/>
    </row>
    <row r="229" spans="1:39" s="1" customFormat="1" x14ac:dyDescent="0.3">
      <c r="A229" s="3"/>
      <c r="N229"/>
      <c r="O229"/>
      <c r="P229"/>
      <c r="Q229"/>
      <c r="R229"/>
      <c r="S229"/>
      <c r="T229"/>
      <c r="U229"/>
      <c r="V229"/>
      <c r="W229"/>
      <c r="X229"/>
      <c r="AM229"/>
    </row>
    <row r="233" spans="1:39" s="1" customFormat="1" x14ac:dyDescent="0.3">
      <c r="A233" s="3"/>
      <c r="N233"/>
      <c r="O233"/>
      <c r="P233"/>
      <c r="Q233"/>
      <c r="R233"/>
      <c r="S233"/>
      <c r="T233"/>
      <c r="U233"/>
      <c r="V233"/>
      <c r="W233"/>
      <c r="X233"/>
      <c r="AM233"/>
    </row>
    <row r="237" spans="1:39" s="1" customFormat="1" x14ac:dyDescent="0.3">
      <c r="A237" s="3"/>
      <c r="N237"/>
      <c r="O237"/>
      <c r="P237"/>
      <c r="Q237"/>
      <c r="R237"/>
      <c r="S237"/>
      <c r="T237"/>
      <c r="U237"/>
      <c r="V237"/>
      <c r="W237"/>
      <c r="X237"/>
      <c r="AM237"/>
    </row>
    <row r="241" spans="1:39" s="1" customFormat="1" x14ac:dyDescent="0.3">
      <c r="A241" s="3"/>
      <c r="N241"/>
      <c r="O241"/>
      <c r="P241"/>
      <c r="Q241"/>
      <c r="R241"/>
      <c r="S241"/>
      <c r="T241"/>
      <c r="U241"/>
      <c r="V241"/>
      <c r="W241"/>
      <c r="X241"/>
      <c r="AM241"/>
    </row>
    <row r="245" spans="1:39" s="1" customFormat="1" x14ac:dyDescent="0.3">
      <c r="A245" s="3"/>
      <c r="N245"/>
      <c r="O245"/>
      <c r="P245"/>
      <c r="Q245"/>
      <c r="R245"/>
      <c r="S245"/>
      <c r="T245"/>
      <c r="U245"/>
      <c r="V245"/>
      <c r="W245"/>
      <c r="X245"/>
      <c r="AM245"/>
    </row>
    <row r="249" spans="1:39" s="1" customFormat="1" x14ac:dyDescent="0.3">
      <c r="A249" s="3"/>
      <c r="N249"/>
      <c r="O249"/>
      <c r="P249"/>
      <c r="Q249"/>
      <c r="R249"/>
      <c r="S249"/>
      <c r="T249"/>
      <c r="U249"/>
      <c r="V249"/>
      <c r="W249"/>
      <c r="X249"/>
      <c r="AM249"/>
    </row>
    <row r="253" spans="1:39" s="1" customFormat="1" x14ac:dyDescent="0.3">
      <c r="A253" s="3"/>
      <c r="N253"/>
      <c r="O253"/>
      <c r="P253"/>
      <c r="Q253"/>
      <c r="R253"/>
      <c r="S253"/>
      <c r="T253"/>
      <c r="U253"/>
      <c r="V253"/>
      <c r="W253"/>
      <c r="X253"/>
      <c r="AM253"/>
    </row>
    <row r="257" spans="1:39" s="1" customFormat="1" x14ac:dyDescent="0.3">
      <c r="A257" s="3"/>
      <c r="N257"/>
      <c r="O257"/>
      <c r="P257"/>
      <c r="Q257"/>
      <c r="R257"/>
      <c r="S257"/>
      <c r="T257"/>
      <c r="U257"/>
      <c r="V257"/>
      <c r="W257"/>
      <c r="X257"/>
      <c r="AM257"/>
    </row>
    <row r="261" spans="1:39" s="1" customFormat="1" x14ac:dyDescent="0.3">
      <c r="A261" s="3"/>
      <c r="N261"/>
      <c r="O261"/>
      <c r="P261"/>
      <c r="Q261"/>
      <c r="R261"/>
      <c r="S261"/>
      <c r="T261"/>
      <c r="U261"/>
      <c r="V261"/>
      <c r="W261"/>
      <c r="X261"/>
      <c r="AM261"/>
    </row>
    <row r="265" spans="1:39" s="1" customFormat="1" x14ac:dyDescent="0.3">
      <c r="A265" s="3"/>
      <c r="N265"/>
      <c r="O265"/>
      <c r="P265"/>
      <c r="Q265"/>
      <c r="R265"/>
      <c r="S265"/>
      <c r="T265"/>
      <c r="U265"/>
      <c r="V265"/>
      <c r="W265"/>
      <c r="X265"/>
      <c r="AM265"/>
    </row>
    <row r="269" spans="1:39" s="1" customFormat="1" x14ac:dyDescent="0.3">
      <c r="A269" s="4"/>
      <c r="N269"/>
      <c r="O269"/>
      <c r="P269"/>
      <c r="Q269"/>
      <c r="R269"/>
      <c r="S269"/>
      <c r="T269"/>
      <c r="U269"/>
      <c r="V269"/>
      <c r="W269"/>
      <c r="X269"/>
      <c r="AM269"/>
    </row>
  </sheetData>
  <conditionalFormatting sqref="Y6:AH16">
    <cfRule type="colorScale" priority="6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488E-55CE-4136-A31D-8C57E58AEE59}">
  <dimension ref="A2:AF269"/>
  <sheetViews>
    <sheetView workbookViewId="0">
      <selection activeCell="C13" sqref="C13"/>
    </sheetView>
  </sheetViews>
  <sheetFormatPr defaultRowHeight="14.4" x14ac:dyDescent="0.3"/>
  <cols>
    <col min="1" max="1" width="24.88671875" customWidth="1"/>
    <col min="2" max="9" width="7.109375" style="1" customWidth="1"/>
    <col min="10" max="17" width="6.33203125" customWidth="1"/>
    <col min="18" max="29" width="8.88671875" style="1"/>
    <col min="31" max="32" width="8.88671875" style="1"/>
  </cols>
  <sheetData>
    <row r="2" spans="1:32" x14ac:dyDescent="0.3">
      <c r="B2" s="5">
        <f t="shared" ref="B2:H2" si="0">AVERAGE(B$6:B$16)</f>
        <v>10</v>
      </c>
      <c r="C2" s="5">
        <f t="shared" si="0"/>
        <v>683.90909090909088</v>
      </c>
      <c r="D2" s="5">
        <f t="shared" si="0"/>
        <v>696.36363636363637</v>
      </c>
      <c r="E2" s="5">
        <f t="shared" si="0"/>
        <v>703.5454545454545</v>
      </c>
      <c r="F2" s="5">
        <f t="shared" si="0"/>
        <v>719</v>
      </c>
      <c r="G2" s="5">
        <f t="shared" si="0"/>
        <v>724.18181818181813</v>
      </c>
      <c r="H2" s="5">
        <f t="shared" si="0"/>
        <v>731.27272727272725</v>
      </c>
      <c r="I2" s="5"/>
    </row>
    <row r="3" spans="1:32" x14ac:dyDescent="0.3">
      <c r="B3" s="5">
        <f>STDEV(B$6:B$16)</f>
        <v>0.44721359549995793</v>
      </c>
      <c r="C3" s="5">
        <f t="shared" ref="C3:H3" si="1">STDEV(C$6:C$16)</f>
        <v>15.384762237061354</v>
      </c>
      <c r="D3" s="5">
        <f t="shared" si="1"/>
        <v>15.603030008768986</v>
      </c>
      <c r="E3" s="5">
        <f t="shared" si="1"/>
        <v>22.263708749279111</v>
      </c>
      <c r="F3" s="5">
        <f t="shared" si="1"/>
        <v>23.532955615476777</v>
      </c>
      <c r="G3" s="5">
        <f t="shared" si="1"/>
        <v>22.697216489332703</v>
      </c>
      <c r="H3" s="5">
        <f t="shared" si="1"/>
        <v>18.412446383307731</v>
      </c>
      <c r="I3" s="5"/>
    </row>
    <row r="5" spans="1:32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J5" s="1" t="s">
        <v>5</v>
      </c>
      <c r="K5" s="1">
        <v>1</v>
      </c>
      <c r="L5" s="1">
        <v>2</v>
      </c>
      <c r="M5" s="1">
        <v>3</v>
      </c>
      <c r="N5" s="1">
        <v>4</v>
      </c>
      <c r="O5" s="1">
        <v>5</v>
      </c>
      <c r="P5" s="1">
        <v>6</v>
      </c>
      <c r="Q5" s="1"/>
      <c r="R5" s="1" t="s">
        <v>5</v>
      </c>
      <c r="S5" s="1">
        <v>1</v>
      </c>
      <c r="T5" s="1">
        <v>2</v>
      </c>
      <c r="U5" s="1">
        <v>3</v>
      </c>
      <c r="V5" s="1">
        <v>4</v>
      </c>
      <c r="W5" s="1">
        <v>5</v>
      </c>
      <c r="X5" s="1">
        <v>6</v>
      </c>
      <c r="Z5" s="1" t="s">
        <v>13</v>
      </c>
      <c r="AA5" s="1" t="s">
        <v>14</v>
      </c>
      <c r="AB5" s="1" t="s">
        <v>15</v>
      </c>
      <c r="AC5" s="1" t="s">
        <v>16</v>
      </c>
      <c r="AD5" s="1" t="s">
        <v>22</v>
      </c>
    </row>
    <row r="6" spans="1:32" x14ac:dyDescent="0.3">
      <c r="A6" s="2" t="s">
        <v>8</v>
      </c>
      <c r="B6" s="6">
        <v>9</v>
      </c>
      <c r="C6" s="6">
        <v>663</v>
      </c>
      <c r="D6" s="6">
        <v>681</v>
      </c>
      <c r="E6" s="6">
        <v>671</v>
      </c>
      <c r="F6" s="6">
        <v>683</v>
      </c>
      <c r="G6" s="6">
        <v>685</v>
      </c>
      <c r="H6" s="6">
        <v>716</v>
      </c>
      <c r="I6" s="6"/>
      <c r="J6" s="7">
        <f>SUM($B6:B6)</f>
        <v>9</v>
      </c>
      <c r="K6" s="7">
        <f>SUM($B6:C6)</f>
        <v>672</v>
      </c>
      <c r="L6" s="7">
        <f>SUM($B6:D6)</f>
        <v>1353</v>
      </c>
      <c r="M6" s="7">
        <f>SUM($B6:E6)</f>
        <v>2024</v>
      </c>
      <c r="N6" s="7">
        <f>SUM($B6:F6)</f>
        <v>2707</v>
      </c>
      <c r="O6" s="7">
        <f>SUM($B6:G6)</f>
        <v>3392</v>
      </c>
      <c r="P6" s="7">
        <f>SUM($B6:H6)</f>
        <v>4108</v>
      </c>
      <c r="Q6" s="7"/>
      <c r="R6" s="5">
        <f t="shared" ref="R6:R16" si="2">(B$2-B6)/B$3</f>
        <v>2.2360679774997898</v>
      </c>
      <c r="S6" s="5">
        <f t="shared" ref="S6:S16" si="3">(C$2-C6)/C$3</f>
        <v>1.35907793613616</v>
      </c>
      <c r="T6" s="5">
        <f t="shared" ref="T6:T16" si="4">(D$2-D6)/D$3</f>
        <v>0.98465723356309187</v>
      </c>
      <c r="U6" s="5">
        <f t="shared" ref="U6:U16" si="5">(E$2-E6)/E$3</f>
        <v>1.4618163986945036</v>
      </c>
      <c r="V6" s="5">
        <f t="shared" ref="V6:V16" si="6">(F$2-F6)/F$3</f>
        <v>1.529769595805641</v>
      </c>
      <c r="W6" s="5">
        <f t="shared" ref="W6:W16" si="7">(G$2-G6)/G$3</f>
        <v>1.7262829651482992</v>
      </c>
      <c r="X6" s="5">
        <f t="shared" ref="X6:X16" si="8">(H$2-H6)/H$3</f>
        <v>0.8294784383770496</v>
      </c>
      <c r="Y6" s="5"/>
      <c r="Z6" s="5">
        <f t="shared" ref="Z6:Z16" si="9">AVERAGE(S6:Y6)</f>
        <v>1.3151804279541242</v>
      </c>
      <c r="AA6" s="5">
        <f>AVERAGE(S6:U6)</f>
        <v>1.2685171894645852</v>
      </c>
      <c r="AB6" s="5">
        <f>AVERAGE(V6:W6)</f>
        <v>1.6280262804769701</v>
      </c>
      <c r="AC6" s="5">
        <f>AVERAGE(X6)</f>
        <v>0.8294784383770496</v>
      </c>
      <c r="AD6" s="8">
        <f t="shared" ref="AD6:AD16" si="10">MAX(S6:Y6)</f>
        <v>1.7262829651482992</v>
      </c>
      <c r="AE6" s="6"/>
      <c r="AF6" s="6"/>
    </row>
    <row r="7" spans="1:32" x14ac:dyDescent="0.3">
      <c r="A7" t="s">
        <v>7</v>
      </c>
      <c r="B7" s="6">
        <v>10</v>
      </c>
      <c r="C7" s="6">
        <v>663</v>
      </c>
      <c r="D7" s="6">
        <v>664</v>
      </c>
      <c r="E7" s="6">
        <v>674</v>
      </c>
      <c r="F7" s="6">
        <v>717</v>
      </c>
      <c r="G7" s="6">
        <v>717</v>
      </c>
      <c r="H7" s="6">
        <v>731</v>
      </c>
      <c r="I7" s="6"/>
      <c r="J7" s="7">
        <f>SUM($B7:B7)</f>
        <v>10</v>
      </c>
      <c r="K7" s="7">
        <f>SUM($B7:C7)</f>
        <v>673</v>
      </c>
      <c r="L7" s="7">
        <f>SUM($B7:D7)</f>
        <v>1337</v>
      </c>
      <c r="M7" s="7">
        <f>SUM($B7:E7)</f>
        <v>2011</v>
      </c>
      <c r="N7" s="7">
        <f>SUM($B7:F7)</f>
        <v>2728</v>
      </c>
      <c r="O7" s="7">
        <f>SUM($B7:G7)</f>
        <v>3445</v>
      </c>
      <c r="P7" s="7">
        <f>SUM($B7:H7)</f>
        <v>4176</v>
      </c>
      <c r="Q7" s="7"/>
      <c r="R7" s="5">
        <f t="shared" si="2"/>
        <v>0</v>
      </c>
      <c r="S7" s="5">
        <f t="shared" si="3"/>
        <v>1.35907793613616</v>
      </c>
      <c r="T7" s="5">
        <f t="shared" si="4"/>
        <v>2.0741892020618966</v>
      </c>
      <c r="U7" s="5">
        <f t="shared" si="5"/>
        <v>1.3270679597086974</v>
      </c>
      <c r="V7" s="5">
        <f t="shared" si="6"/>
        <v>8.4987199766980062E-2</v>
      </c>
      <c r="W7" s="5">
        <f t="shared" si="7"/>
        <v>0.31641845532880475</v>
      </c>
      <c r="X7" s="5">
        <f t="shared" si="8"/>
        <v>1.4812114971017641E-2</v>
      </c>
      <c r="Y7" s="5"/>
      <c r="Z7" s="5">
        <f t="shared" si="9"/>
        <v>0.86275881132892607</v>
      </c>
      <c r="AA7" s="5">
        <f t="shared" ref="AA7:AA16" si="11">AVERAGE(S7:V7)</f>
        <v>1.2113305744184335</v>
      </c>
      <c r="AB7" s="5">
        <f t="shared" ref="AB7:AB16" si="12">AVERAGE(V7:W7)</f>
        <v>0.2007028275478924</v>
      </c>
      <c r="AC7" s="5">
        <f t="shared" ref="AC7:AC16" si="13">AVERAGE(X7)</f>
        <v>1.4812114971017641E-2</v>
      </c>
      <c r="AD7" s="8">
        <f t="shared" si="10"/>
        <v>2.0741892020618966</v>
      </c>
      <c r="AE7" s="6"/>
      <c r="AF7" s="6"/>
    </row>
    <row r="8" spans="1:32" x14ac:dyDescent="0.3">
      <c r="A8" t="s">
        <v>3</v>
      </c>
      <c r="B8" s="6">
        <v>10</v>
      </c>
      <c r="C8" s="6">
        <v>675</v>
      </c>
      <c r="D8" s="6">
        <v>690</v>
      </c>
      <c r="E8" s="6">
        <v>693</v>
      </c>
      <c r="F8" s="6">
        <v>708</v>
      </c>
      <c r="G8" s="6">
        <v>713</v>
      </c>
      <c r="H8" s="6">
        <v>702</v>
      </c>
      <c r="I8" s="6"/>
      <c r="J8" s="7">
        <f>SUM($B8:B8)</f>
        <v>10</v>
      </c>
      <c r="K8" s="7">
        <f>SUM($B8:C8)</f>
        <v>685</v>
      </c>
      <c r="L8" s="7">
        <f>SUM($B8:D8)</f>
        <v>1375</v>
      </c>
      <c r="M8" s="7">
        <f>SUM($B8:E8)</f>
        <v>2068</v>
      </c>
      <c r="N8" s="7">
        <f>SUM($B8:F8)</f>
        <v>2776</v>
      </c>
      <c r="O8" s="7">
        <f>SUM($B8:G8)</f>
        <v>3489</v>
      </c>
      <c r="P8" s="7">
        <f>SUM($B8:H8)</f>
        <v>4191</v>
      </c>
      <c r="Q8" s="7"/>
      <c r="R8" s="5">
        <f t="shared" si="2"/>
        <v>0</v>
      </c>
      <c r="S8" s="5">
        <f t="shared" si="3"/>
        <v>0.57908538148410182</v>
      </c>
      <c r="T8" s="5">
        <f t="shared" si="4"/>
        <v>0.40784619141666562</v>
      </c>
      <c r="U8" s="5">
        <f t="shared" si="5"/>
        <v>0.47366117946525693</v>
      </c>
      <c r="V8" s="5">
        <f t="shared" si="6"/>
        <v>0.46742959871839035</v>
      </c>
      <c r="W8" s="5">
        <f t="shared" si="7"/>
        <v>0.49265151905624155</v>
      </c>
      <c r="X8" s="5">
        <f t="shared" si="8"/>
        <v>1.5898336735560128</v>
      </c>
      <c r="Y8" s="5"/>
      <c r="Z8" s="5">
        <f t="shared" si="9"/>
        <v>0.66841792394944477</v>
      </c>
      <c r="AA8" s="5">
        <f t="shared" si="11"/>
        <v>0.48200558777110369</v>
      </c>
      <c r="AB8" s="5">
        <f t="shared" si="12"/>
        <v>0.48004055888731595</v>
      </c>
      <c r="AC8" s="5">
        <f t="shared" si="13"/>
        <v>1.5898336735560128</v>
      </c>
      <c r="AD8" s="8">
        <f t="shared" si="10"/>
        <v>1.5898336735560128</v>
      </c>
      <c r="AE8" s="6"/>
      <c r="AF8" s="6"/>
    </row>
    <row r="9" spans="1:32" x14ac:dyDescent="0.3">
      <c r="A9" t="s">
        <v>29</v>
      </c>
      <c r="B9" s="6">
        <v>10</v>
      </c>
      <c r="C9" s="6">
        <v>672</v>
      </c>
      <c r="D9" s="6">
        <v>694</v>
      </c>
      <c r="E9" s="6">
        <v>695</v>
      </c>
      <c r="F9" s="6">
        <v>706</v>
      </c>
      <c r="G9" s="6">
        <v>712</v>
      </c>
      <c r="H9" s="6">
        <v>729</v>
      </c>
      <c r="I9" s="6"/>
      <c r="J9" s="7">
        <f>SUM($B9:B9)</f>
        <v>10</v>
      </c>
      <c r="K9" s="7">
        <f>SUM($B9:C9)</f>
        <v>682</v>
      </c>
      <c r="L9" s="7">
        <f>SUM($B9:D9)</f>
        <v>1376</v>
      </c>
      <c r="M9" s="7">
        <f>SUM($B9:E9)</f>
        <v>2071</v>
      </c>
      <c r="N9" s="7">
        <f>SUM($B9:F9)</f>
        <v>2777</v>
      </c>
      <c r="O9" s="7">
        <f>SUM($B9:G9)</f>
        <v>3489</v>
      </c>
      <c r="P9" s="7">
        <f>SUM($B9:H9)</f>
        <v>4218</v>
      </c>
      <c r="Q9" s="7"/>
      <c r="R9" s="5">
        <f t="shared" si="2"/>
        <v>0</v>
      </c>
      <c r="S9" s="5">
        <f t="shared" si="3"/>
        <v>0.77408352014711634</v>
      </c>
      <c r="T9" s="5">
        <f t="shared" si="4"/>
        <v>0.15148572824047624</v>
      </c>
      <c r="U9" s="5">
        <f t="shared" si="5"/>
        <v>0.38382888680805266</v>
      </c>
      <c r="V9" s="5">
        <f t="shared" si="6"/>
        <v>0.5524167984853704</v>
      </c>
      <c r="W9" s="5">
        <f t="shared" si="7"/>
        <v>0.53670978498810074</v>
      </c>
      <c r="X9" s="5">
        <f t="shared" si="8"/>
        <v>0.12343429142515523</v>
      </c>
      <c r="Y9" s="5"/>
      <c r="Z9" s="5">
        <f t="shared" si="9"/>
        <v>0.42032650168237856</v>
      </c>
      <c r="AA9" s="5">
        <f t="shared" si="11"/>
        <v>0.46545373342025387</v>
      </c>
      <c r="AB9" s="5">
        <f t="shared" si="12"/>
        <v>0.54456329173673557</v>
      </c>
      <c r="AC9" s="5">
        <f t="shared" si="13"/>
        <v>0.12343429142515523</v>
      </c>
      <c r="AD9" s="8">
        <f t="shared" si="10"/>
        <v>0.77408352014711634</v>
      </c>
      <c r="AE9" s="6"/>
      <c r="AF9" s="6"/>
    </row>
    <row r="10" spans="1:32" x14ac:dyDescent="0.3">
      <c r="A10" s="2" t="s">
        <v>10</v>
      </c>
      <c r="B10" s="6">
        <v>10</v>
      </c>
      <c r="C10" s="6">
        <v>684</v>
      </c>
      <c r="D10" s="6">
        <v>696</v>
      </c>
      <c r="E10" s="6">
        <v>704</v>
      </c>
      <c r="F10" s="6">
        <v>713</v>
      </c>
      <c r="G10" s="6">
        <v>711</v>
      </c>
      <c r="H10" s="6">
        <v>728</v>
      </c>
      <c r="I10" s="6"/>
      <c r="J10" s="7">
        <f>SUM($B10:B10)</f>
        <v>10</v>
      </c>
      <c r="K10" s="7">
        <f>SUM($B10:C10)</f>
        <v>694</v>
      </c>
      <c r="L10" s="7">
        <f>SUM($B10:D10)</f>
        <v>1390</v>
      </c>
      <c r="M10" s="7">
        <f>SUM($B10:E10)</f>
        <v>2094</v>
      </c>
      <c r="N10" s="7">
        <f>SUM($B10:F10)</f>
        <v>2807</v>
      </c>
      <c r="O10" s="7">
        <f>SUM($B10:G10)</f>
        <v>3518</v>
      </c>
      <c r="P10" s="7">
        <f>SUM($B10:H10)</f>
        <v>4246</v>
      </c>
      <c r="Q10" s="7"/>
      <c r="R10" s="5">
        <f t="shared" si="2"/>
        <v>0</v>
      </c>
      <c r="S10" s="5">
        <f t="shared" si="3"/>
        <v>-5.9090345049418501E-3</v>
      </c>
      <c r="T10" s="5">
        <f t="shared" si="4"/>
        <v>2.3305496652381519E-2</v>
      </c>
      <c r="U10" s="5">
        <f t="shared" si="5"/>
        <v>-2.0416430149366459E-2</v>
      </c>
      <c r="V10" s="5">
        <f t="shared" si="6"/>
        <v>0.2549615993009402</v>
      </c>
      <c r="W10" s="5">
        <f t="shared" si="7"/>
        <v>0.58076805091995998</v>
      </c>
      <c r="X10" s="5">
        <f t="shared" si="8"/>
        <v>0.17774537965222403</v>
      </c>
      <c r="Y10" s="5"/>
      <c r="Z10" s="5">
        <f t="shared" si="9"/>
        <v>0.16840917697853289</v>
      </c>
      <c r="AA10" s="5">
        <f t="shared" si="11"/>
        <v>6.2985407824753356E-2</v>
      </c>
      <c r="AB10" s="5">
        <f t="shared" si="12"/>
        <v>0.41786482511045009</v>
      </c>
      <c r="AC10" s="5">
        <f t="shared" si="13"/>
        <v>0.17774537965222403</v>
      </c>
      <c r="AD10" s="8">
        <f t="shared" si="10"/>
        <v>0.58076805091995998</v>
      </c>
      <c r="AE10" s="6"/>
      <c r="AF10" s="6"/>
    </row>
    <row r="11" spans="1:32" x14ac:dyDescent="0.3">
      <c r="A11" s="2" t="s">
        <v>4</v>
      </c>
      <c r="B11" s="6">
        <v>10</v>
      </c>
      <c r="C11" s="6">
        <v>679</v>
      </c>
      <c r="D11" s="6">
        <v>696</v>
      </c>
      <c r="E11" s="6">
        <v>708</v>
      </c>
      <c r="F11" s="6">
        <v>712</v>
      </c>
      <c r="G11" s="6">
        <v>721</v>
      </c>
      <c r="H11" s="6">
        <v>727</v>
      </c>
      <c r="I11" s="6"/>
      <c r="J11" s="7">
        <f>SUM($B11:B11)</f>
        <v>10</v>
      </c>
      <c r="K11" s="7">
        <f>SUM($B11:C11)</f>
        <v>689</v>
      </c>
      <c r="L11" s="7">
        <f>SUM($B11:D11)</f>
        <v>1385</v>
      </c>
      <c r="M11" s="7">
        <f>SUM($B11:E11)</f>
        <v>2093</v>
      </c>
      <c r="N11" s="7">
        <f>SUM($B11:F11)</f>
        <v>2805</v>
      </c>
      <c r="O11" s="7">
        <f>SUM($B11:G11)</f>
        <v>3526</v>
      </c>
      <c r="P11" s="7">
        <f>SUM($B11:H11)</f>
        <v>4253</v>
      </c>
      <c r="Q11" s="7"/>
      <c r="R11" s="5">
        <f t="shared" si="2"/>
        <v>0</v>
      </c>
      <c r="S11" s="5">
        <f t="shared" si="3"/>
        <v>0.31908786326674909</v>
      </c>
      <c r="T11" s="5">
        <f t="shared" si="4"/>
        <v>2.3305496652381519E-2</v>
      </c>
      <c r="U11" s="5">
        <f t="shared" si="5"/>
        <v>-0.20008101546377496</v>
      </c>
      <c r="V11" s="5">
        <f t="shared" si="6"/>
        <v>0.2974551991844302</v>
      </c>
      <c r="W11" s="5">
        <f t="shared" si="7"/>
        <v>0.14018539160136792</v>
      </c>
      <c r="X11" s="5">
        <f t="shared" si="8"/>
        <v>0.23205646787929282</v>
      </c>
      <c r="Y11" s="5"/>
      <c r="Z11" s="5">
        <f t="shared" si="9"/>
        <v>0.13533490052007444</v>
      </c>
      <c r="AA11" s="5">
        <f t="shared" si="11"/>
        <v>0.10994188590994647</v>
      </c>
      <c r="AB11" s="5">
        <f t="shared" si="12"/>
        <v>0.21882029539289904</v>
      </c>
      <c r="AC11" s="5">
        <f t="shared" si="13"/>
        <v>0.23205646787929282</v>
      </c>
      <c r="AD11" s="8">
        <f t="shared" si="10"/>
        <v>0.31908786326674909</v>
      </c>
      <c r="AE11" s="6"/>
      <c r="AF11" s="6"/>
    </row>
    <row r="12" spans="1:32" x14ac:dyDescent="0.3">
      <c r="A12" s="2" t="s">
        <v>12</v>
      </c>
      <c r="B12" s="6">
        <v>11</v>
      </c>
      <c r="C12" s="6">
        <v>687</v>
      </c>
      <c r="D12" s="6">
        <v>697</v>
      </c>
      <c r="E12" s="6">
        <v>707</v>
      </c>
      <c r="F12" s="6">
        <v>704</v>
      </c>
      <c r="G12" s="6">
        <v>716</v>
      </c>
      <c r="H12" s="6">
        <v>741</v>
      </c>
      <c r="I12" s="6"/>
      <c r="J12" s="7">
        <f>SUM($B12:B12)</f>
        <v>11</v>
      </c>
      <c r="K12" s="7">
        <f>SUM($B12:C12)</f>
        <v>698</v>
      </c>
      <c r="L12" s="7">
        <f>SUM($B12:D12)</f>
        <v>1395</v>
      </c>
      <c r="M12" s="7">
        <f>SUM($B12:E12)</f>
        <v>2102</v>
      </c>
      <c r="N12" s="7">
        <f>SUM($B12:F12)</f>
        <v>2806</v>
      </c>
      <c r="O12" s="7">
        <f>SUM($B12:G12)</f>
        <v>3522</v>
      </c>
      <c r="P12" s="7">
        <f>SUM($B12:H12)</f>
        <v>4263</v>
      </c>
      <c r="Q12" s="7"/>
      <c r="R12" s="5">
        <f t="shared" si="2"/>
        <v>-2.2360679774997898</v>
      </c>
      <c r="S12" s="5">
        <f t="shared" si="3"/>
        <v>-0.20090717316795642</v>
      </c>
      <c r="T12" s="5">
        <f t="shared" si="4"/>
        <v>-4.0784619141665833E-2</v>
      </c>
      <c r="U12" s="5">
        <f t="shared" si="5"/>
        <v>-0.15516486913517283</v>
      </c>
      <c r="V12" s="5">
        <f t="shared" si="6"/>
        <v>0.6374039982523505</v>
      </c>
      <c r="W12" s="5">
        <f t="shared" si="7"/>
        <v>0.36047672126066393</v>
      </c>
      <c r="X12" s="5">
        <f t="shared" si="8"/>
        <v>-0.52829876729967029</v>
      </c>
      <c r="Y12" s="5"/>
      <c r="Z12" s="5">
        <f t="shared" si="9"/>
        <v>1.2120881794758176E-2</v>
      </c>
      <c r="AA12" s="5">
        <f t="shared" si="11"/>
        <v>6.0136834201888853E-2</v>
      </c>
      <c r="AB12" s="5">
        <f t="shared" si="12"/>
        <v>0.49894035975650719</v>
      </c>
      <c r="AC12" s="5">
        <f t="shared" si="13"/>
        <v>-0.52829876729967029</v>
      </c>
      <c r="AD12" s="8">
        <f t="shared" si="10"/>
        <v>0.6374039982523505</v>
      </c>
      <c r="AE12" s="6"/>
      <c r="AF12" s="6"/>
    </row>
    <row r="13" spans="1:32" x14ac:dyDescent="0.3">
      <c r="A13" s="2" t="s">
        <v>20</v>
      </c>
      <c r="B13" s="6">
        <v>10</v>
      </c>
      <c r="C13" s="6">
        <v>701</v>
      </c>
      <c r="D13" s="6">
        <v>715</v>
      </c>
      <c r="E13" s="6">
        <v>707</v>
      </c>
      <c r="F13" s="6">
        <v>719</v>
      </c>
      <c r="G13" s="6">
        <v>741</v>
      </c>
      <c r="H13" s="6">
        <v>750</v>
      </c>
      <c r="I13" s="6"/>
      <c r="J13" s="7">
        <f>SUM($B13:B13)</f>
        <v>10</v>
      </c>
      <c r="K13" s="7">
        <f>SUM($B13:C13)</f>
        <v>711</v>
      </c>
      <c r="L13" s="7">
        <f>SUM($B13:D13)</f>
        <v>1426</v>
      </c>
      <c r="M13" s="7">
        <f>SUM($B13:E13)</f>
        <v>2133</v>
      </c>
      <c r="N13" s="7">
        <f>SUM($B13:F13)</f>
        <v>2852</v>
      </c>
      <c r="O13" s="7">
        <f>SUM($B13:G13)</f>
        <v>3593</v>
      </c>
      <c r="P13" s="7">
        <f>SUM($B13:H13)</f>
        <v>4343</v>
      </c>
      <c r="Q13" s="7"/>
      <c r="R13" s="5">
        <f t="shared" si="2"/>
        <v>0</v>
      </c>
      <c r="S13" s="5">
        <f t="shared" si="3"/>
        <v>-1.1108984869286911</v>
      </c>
      <c r="T13" s="5">
        <f t="shared" si="4"/>
        <v>-1.1944067034345183</v>
      </c>
      <c r="U13" s="5">
        <f t="shared" si="5"/>
        <v>-0.15516486913517283</v>
      </c>
      <c r="V13" s="5">
        <f t="shared" si="6"/>
        <v>0</v>
      </c>
      <c r="W13" s="5">
        <f t="shared" si="7"/>
        <v>-0.74097992703581617</v>
      </c>
      <c r="X13" s="5">
        <f t="shared" si="8"/>
        <v>-1.0170985613432895</v>
      </c>
      <c r="Y13" s="5"/>
      <c r="Z13" s="5">
        <f t="shared" si="9"/>
        <v>-0.70309142464624796</v>
      </c>
      <c r="AA13" s="5">
        <f t="shared" si="11"/>
        <v>-0.61511751487459554</v>
      </c>
      <c r="AB13" s="5">
        <f t="shared" si="12"/>
        <v>-0.37048996351790808</v>
      </c>
      <c r="AC13" s="5">
        <f t="shared" si="13"/>
        <v>-1.0170985613432895</v>
      </c>
      <c r="AD13" s="8">
        <f t="shared" si="10"/>
        <v>0</v>
      </c>
      <c r="AE13" s="6"/>
      <c r="AF13" s="6"/>
    </row>
    <row r="14" spans="1:32" x14ac:dyDescent="0.3">
      <c r="A14" s="2" t="s">
        <v>6</v>
      </c>
      <c r="B14" s="6">
        <v>10</v>
      </c>
      <c r="C14" s="6">
        <v>711</v>
      </c>
      <c r="D14" s="6">
        <v>712</v>
      </c>
      <c r="E14" s="6">
        <v>707</v>
      </c>
      <c r="F14" s="6">
        <v>729</v>
      </c>
      <c r="G14" s="6">
        <v>735</v>
      </c>
      <c r="H14" s="6">
        <v>744</v>
      </c>
      <c r="I14" s="6"/>
      <c r="J14" s="7">
        <f>SUM($B14:B14)</f>
        <v>10</v>
      </c>
      <c r="K14" s="7">
        <f>SUM($B14:C14)</f>
        <v>721</v>
      </c>
      <c r="L14" s="7">
        <f>SUM($B14:D14)</f>
        <v>1433</v>
      </c>
      <c r="M14" s="7">
        <f>SUM($B14:E14)</f>
        <v>2140</v>
      </c>
      <c r="N14" s="7">
        <f>SUM($B14:F14)</f>
        <v>2869</v>
      </c>
      <c r="O14" s="7">
        <f>SUM($B14:G14)</f>
        <v>3604</v>
      </c>
      <c r="P14" s="7">
        <f>SUM($B14:H14)</f>
        <v>4348</v>
      </c>
      <c r="Q14" s="7"/>
      <c r="R14" s="5">
        <f t="shared" si="2"/>
        <v>0</v>
      </c>
      <c r="S14" s="5">
        <f t="shared" si="3"/>
        <v>-1.760892282472073</v>
      </c>
      <c r="T14" s="5">
        <f t="shared" si="4"/>
        <v>-1.0021363560523762</v>
      </c>
      <c r="U14" s="5">
        <f t="shared" si="5"/>
        <v>-0.15516486913517283</v>
      </c>
      <c r="V14" s="5">
        <f t="shared" si="6"/>
        <v>-0.4249359988349003</v>
      </c>
      <c r="W14" s="5">
        <f t="shared" si="7"/>
        <v>-0.47663033144466094</v>
      </c>
      <c r="X14" s="5">
        <f t="shared" si="8"/>
        <v>-0.69123203198087668</v>
      </c>
      <c r="Y14" s="5"/>
      <c r="Z14" s="5">
        <f t="shared" si="9"/>
        <v>-0.75183197832001003</v>
      </c>
      <c r="AA14" s="5">
        <f t="shared" si="11"/>
        <v>-0.83578237662363053</v>
      </c>
      <c r="AB14" s="5">
        <f t="shared" si="12"/>
        <v>-0.45078316513978062</v>
      </c>
      <c r="AC14" s="5">
        <f t="shared" si="13"/>
        <v>-0.69123203198087668</v>
      </c>
      <c r="AD14" s="8">
        <f t="shared" si="10"/>
        <v>-0.15516486913517283</v>
      </c>
      <c r="AE14" s="6"/>
      <c r="AF14" s="6"/>
    </row>
    <row r="15" spans="1:32" x14ac:dyDescent="0.3">
      <c r="A15" s="2" t="s">
        <v>23</v>
      </c>
      <c r="B15" s="6">
        <v>10</v>
      </c>
      <c r="C15" s="6">
        <v>692</v>
      </c>
      <c r="D15" s="6">
        <v>696</v>
      </c>
      <c r="E15" s="6">
        <v>719</v>
      </c>
      <c r="F15" s="6">
        <v>746</v>
      </c>
      <c r="G15" s="6">
        <v>772</v>
      </c>
      <c r="H15" s="6">
        <v>766</v>
      </c>
      <c r="I15" s="6"/>
      <c r="J15" s="7">
        <f>SUM($B15:B15)</f>
        <v>10</v>
      </c>
      <c r="K15" s="7">
        <f>SUM($B15:C15)</f>
        <v>702</v>
      </c>
      <c r="L15" s="7">
        <f>SUM($B15:D15)</f>
        <v>1398</v>
      </c>
      <c r="M15" s="7">
        <f>SUM($B15:E15)</f>
        <v>2117</v>
      </c>
      <c r="N15" s="7">
        <f>SUM($B15:F15)</f>
        <v>2863</v>
      </c>
      <c r="O15" s="7">
        <f>SUM($B15:G15)</f>
        <v>3635</v>
      </c>
      <c r="P15" s="7">
        <f>SUM($B15:H15)</f>
        <v>4401</v>
      </c>
      <c r="Q15" s="7"/>
      <c r="R15" s="5">
        <f t="shared" si="2"/>
        <v>0</v>
      </c>
      <c r="S15" s="5">
        <f t="shared" si="3"/>
        <v>-0.52590407093964731</v>
      </c>
      <c r="T15" s="5">
        <f t="shared" si="4"/>
        <v>2.3305496652381519E-2</v>
      </c>
      <c r="U15" s="5">
        <f t="shared" si="5"/>
        <v>-0.69415862507839832</v>
      </c>
      <c r="V15" s="5">
        <f t="shared" si="6"/>
        <v>-1.1473271968542309</v>
      </c>
      <c r="W15" s="5">
        <f t="shared" si="7"/>
        <v>-2.1067861709234514</v>
      </c>
      <c r="X15" s="5">
        <f t="shared" si="8"/>
        <v>-1.8860759729763903</v>
      </c>
      <c r="Y15" s="5"/>
      <c r="Z15" s="5">
        <f t="shared" si="9"/>
        <v>-1.0561577566866227</v>
      </c>
      <c r="AA15" s="5">
        <f t="shared" si="11"/>
        <v>-0.58602109905497379</v>
      </c>
      <c r="AB15" s="5">
        <f t="shared" si="12"/>
        <v>-1.6270566838888412</v>
      </c>
      <c r="AC15" s="5">
        <f t="shared" si="13"/>
        <v>-1.8860759729763903</v>
      </c>
      <c r="AD15" s="8">
        <f t="shared" si="10"/>
        <v>2.3305496652381519E-2</v>
      </c>
      <c r="AE15" s="6"/>
      <c r="AF15" s="6"/>
    </row>
    <row r="16" spans="1:32" x14ac:dyDescent="0.3">
      <c r="A16" s="2" t="s">
        <v>9</v>
      </c>
      <c r="B16" s="6">
        <v>10</v>
      </c>
      <c r="C16" s="6">
        <v>696</v>
      </c>
      <c r="D16" s="6">
        <v>719</v>
      </c>
      <c r="E16" s="6">
        <v>754</v>
      </c>
      <c r="F16" s="6">
        <v>772</v>
      </c>
      <c r="G16" s="6">
        <v>743</v>
      </c>
      <c r="H16" s="6">
        <v>710</v>
      </c>
      <c r="I16" s="6"/>
      <c r="J16" s="7">
        <f>SUM($B16:B16)</f>
        <v>10</v>
      </c>
      <c r="K16" s="7">
        <f>SUM($B16:C16)</f>
        <v>706</v>
      </c>
      <c r="L16" s="7">
        <f>SUM($B16:D16)</f>
        <v>1425</v>
      </c>
      <c r="M16" s="7">
        <f>SUM($B16:E16)</f>
        <v>2179</v>
      </c>
      <c r="N16" s="7">
        <f>SUM($B16:F16)</f>
        <v>2951</v>
      </c>
      <c r="O16" s="7">
        <f>SUM($B16:G16)</f>
        <v>3694</v>
      </c>
      <c r="P16" s="7">
        <f>SUM($B16:H16)</f>
        <v>4404</v>
      </c>
      <c r="Q16" s="7"/>
      <c r="R16" s="5">
        <f t="shared" si="2"/>
        <v>0</v>
      </c>
      <c r="S16" s="5">
        <f t="shared" si="3"/>
        <v>-0.78590158915700015</v>
      </c>
      <c r="T16" s="5">
        <f t="shared" si="4"/>
        <v>-1.4507671666107076</v>
      </c>
      <c r="U16" s="5">
        <f t="shared" si="5"/>
        <v>-2.266223746579473</v>
      </c>
      <c r="V16" s="5">
        <f t="shared" si="6"/>
        <v>-2.2521607938249715</v>
      </c>
      <c r="W16" s="5">
        <f t="shared" si="7"/>
        <v>-0.82909645889953454</v>
      </c>
      <c r="X16" s="5">
        <f t="shared" si="8"/>
        <v>1.1553449677394625</v>
      </c>
      <c r="Y16" s="5"/>
      <c r="Z16" s="5">
        <f t="shared" si="9"/>
        <v>-1.0714674645553706</v>
      </c>
      <c r="AA16" s="5">
        <f t="shared" si="11"/>
        <v>-1.688763324043038</v>
      </c>
      <c r="AB16" s="5">
        <f t="shared" si="12"/>
        <v>-1.5406286263622531</v>
      </c>
      <c r="AC16" s="5">
        <f t="shared" si="13"/>
        <v>1.1553449677394625</v>
      </c>
      <c r="AD16" s="8">
        <f t="shared" si="10"/>
        <v>1.1553449677394625</v>
      </c>
      <c r="AE16" s="6"/>
      <c r="AF16" s="6"/>
    </row>
    <row r="17" spans="1:30" x14ac:dyDescent="0.3">
      <c r="A17" s="2"/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</row>
    <row r="19" spans="1:30" x14ac:dyDescent="0.3">
      <c r="A19" s="2" t="str">
        <f>A6</f>
        <v>Iserbyt Eli</v>
      </c>
      <c r="B19" s="7">
        <f t="shared" ref="B19:H29" si="14">B6-MIN(B$6:B$10)</f>
        <v>0</v>
      </c>
      <c r="C19" s="7">
        <f t="shared" si="14"/>
        <v>0</v>
      </c>
      <c r="D19" s="7">
        <f t="shared" si="14"/>
        <v>17</v>
      </c>
      <c r="E19" s="7">
        <f t="shared" si="14"/>
        <v>0</v>
      </c>
      <c r="F19" s="7">
        <f t="shared" si="14"/>
        <v>0</v>
      </c>
      <c r="G19" s="7">
        <f t="shared" si="14"/>
        <v>0</v>
      </c>
      <c r="H19" s="7">
        <f t="shared" si="14"/>
        <v>14</v>
      </c>
      <c r="I19" s="7"/>
      <c r="J19" s="7">
        <f t="shared" ref="J19:P29" si="15">J6-MIN(J$6:J$10)</f>
        <v>0</v>
      </c>
      <c r="K19" s="7">
        <f t="shared" si="15"/>
        <v>0</v>
      </c>
      <c r="L19" s="7">
        <f t="shared" si="15"/>
        <v>16</v>
      </c>
      <c r="M19" s="7">
        <f t="shared" si="15"/>
        <v>13</v>
      </c>
      <c r="N19" s="7">
        <f t="shared" si="15"/>
        <v>0</v>
      </c>
      <c r="O19" s="7">
        <f t="shared" si="15"/>
        <v>0</v>
      </c>
      <c r="P19" s="7">
        <f t="shared" si="15"/>
        <v>0</v>
      </c>
      <c r="Q19" s="7"/>
      <c r="S19" s="6">
        <f>(C$2-C6)</f>
        <v>20.909090909090878</v>
      </c>
      <c r="T19" s="6">
        <f t="shared" ref="T19:X29" si="16">(D$2-D6)</f>
        <v>15.363636363636374</v>
      </c>
      <c r="U19" s="6">
        <f t="shared" si="16"/>
        <v>32.545454545454504</v>
      </c>
      <c r="V19" s="6">
        <f t="shared" si="16"/>
        <v>36</v>
      </c>
      <c r="W19" s="6">
        <f t="shared" si="16"/>
        <v>39.18181818181813</v>
      </c>
      <c r="X19" s="6">
        <f t="shared" si="16"/>
        <v>15.272727272727252</v>
      </c>
      <c r="Z19" s="6">
        <f t="shared" ref="Z19:Z29" si="17">AVERAGE(S19:Y19)</f>
        <v>26.545454545454522</v>
      </c>
      <c r="AA19" s="6">
        <f>AVERAGE(S19:U19)</f>
        <v>22.93939393939392</v>
      </c>
      <c r="AB19" s="6">
        <f>AVERAGE(V19:W19)</f>
        <v>37.590909090909065</v>
      </c>
      <c r="AC19" s="6">
        <f>AVERAGE(X19)</f>
        <v>15.272727272727252</v>
      </c>
      <c r="AD19" s="7">
        <f t="shared" ref="AD19:AD29" si="18">MAX(S19:Y19)</f>
        <v>39.18181818181813</v>
      </c>
    </row>
    <row r="20" spans="1:30" x14ac:dyDescent="0.3">
      <c r="A20" s="2" t="str">
        <f t="shared" ref="A20:A29" si="19">A7</f>
        <v>Aerts Toon</v>
      </c>
      <c r="B20" s="7">
        <f t="shared" si="14"/>
        <v>1</v>
      </c>
      <c r="C20" s="7">
        <f t="shared" si="14"/>
        <v>0</v>
      </c>
      <c r="D20" s="7">
        <f t="shared" si="14"/>
        <v>0</v>
      </c>
      <c r="E20" s="7">
        <f t="shared" si="14"/>
        <v>3</v>
      </c>
      <c r="F20" s="7">
        <f t="shared" si="14"/>
        <v>34</v>
      </c>
      <c r="G20" s="7">
        <f t="shared" si="14"/>
        <v>32</v>
      </c>
      <c r="H20" s="7">
        <f t="shared" si="14"/>
        <v>29</v>
      </c>
      <c r="I20" s="7"/>
      <c r="J20" s="7">
        <f t="shared" si="15"/>
        <v>1</v>
      </c>
      <c r="K20" s="7">
        <f t="shared" si="15"/>
        <v>1</v>
      </c>
      <c r="L20" s="7">
        <f t="shared" si="15"/>
        <v>0</v>
      </c>
      <c r="M20" s="7">
        <f t="shared" si="15"/>
        <v>0</v>
      </c>
      <c r="N20" s="7">
        <f t="shared" si="15"/>
        <v>21</v>
      </c>
      <c r="O20" s="7">
        <f t="shared" si="15"/>
        <v>53</v>
      </c>
      <c r="P20" s="7">
        <f t="shared" si="15"/>
        <v>68</v>
      </c>
      <c r="Q20" s="7"/>
      <c r="S20" s="6">
        <f t="shared" ref="S20:S29" si="20">(C$2-C7)</f>
        <v>20.909090909090878</v>
      </c>
      <c r="T20" s="6">
        <f t="shared" si="16"/>
        <v>32.363636363636374</v>
      </c>
      <c r="U20" s="6">
        <f t="shared" si="16"/>
        <v>29.545454545454504</v>
      </c>
      <c r="V20" s="6">
        <f t="shared" si="16"/>
        <v>2</v>
      </c>
      <c r="W20" s="6">
        <f t="shared" si="16"/>
        <v>7.1818181818181301</v>
      </c>
      <c r="X20" s="6">
        <f t="shared" si="16"/>
        <v>0.27272727272725206</v>
      </c>
      <c r="Z20" s="6">
        <f t="shared" si="17"/>
        <v>15.378787878787856</v>
      </c>
      <c r="AA20" s="6">
        <f t="shared" ref="AA20:AA29" si="21">AVERAGE(S20:V20)</f>
        <v>21.204545454545439</v>
      </c>
      <c r="AB20" s="6">
        <f t="shared" ref="AB20:AB29" si="22">AVERAGE(V20:W20)</f>
        <v>4.5909090909090651</v>
      </c>
      <c r="AC20" s="6">
        <f t="shared" ref="AC20:AC29" si="23">AVERAGE(X20)</f>
        <v>0.27272727272725206</v>
      </c>
      <c r="AD20" s="7">
        <f t="shared" si="18"/>
        <v>32.363636363636374</v>
      </c>
    </row>
    <row r="21" spans="1:30" x14ac:dyDescent="0.3">
      <c r="A21" s="2" t="str">
        <f t="shared" si="19"/>
        <v>Vanthourenhout Michael</v>
      </c>
      <c r="B21" s="7">
        <f t="shared" si="14"/>
        <v>1</v>
      </c>
      <c r="C21" s="7">
        <f t="shared" si="14"/>
        <v>12</v>
      </c>
      <c r="D21" s="7">
        <f t="shared" si="14"/>
        <v>26</v>
      </c>
      <c r="E21" s="7">
        <f t="shared" si="14"/>
        <v>22</v>
      </c>
      <c r="F21" s="7">
        <f t="shared" si="14"/>
        <v>25</v>
      </c>
      <c r="G21" s="7">
        <f t="shared" si="14"/>
        <v>28</v>
      </c>
      <c r="H21" s="7">
        <f t="shared" si="14"/>
        <v>0</v>
      </c>
      <c r="I21" s="7"/>
      <c r="J21" s="7">
        <f t="shared" si="15"/>
        <v>1</v>
      </c>
      <c r="K21" s="7">
        <f t="shared" si="15"/>
        <v>13</v>
      </c>
      <c r="L21" s="7">
        <f t="shared" si="15"/>
        <v>38</v>
      </c>
      <c r="M21" s="7">
        <f t="shared" si="15"/>
        <v>57</v>
      </c>
      <c r="N21" s="7">
        <f t="shared" si="15"/>
        <v>69</v>
      </c>
      <c r="O21" s="7">
        <f t="shared" si="15"/>
        <v>97</v>
      </c>
      <c r="P21" s="7">
        <f t="shared" si="15"/>
        <v>83</v>
      </c>
      <c r="Q21" s="7"/>
      <c r="S21" s="6">
        <f t="shared" si="20"/>
        <v>8.9090909090908781</v>
      </c>
      <c r="T21" s="6">
        <f t="shared" si="16"/>
        <v>6.363636363636374</v>
      </c>
      <c r="U21" s="6">
        <f t="shared" si="16"/>
        <v>10.545454545454504</v>
      </c>
      <c r="V21" s="6">
        <f t="shared" si="16"/>
        <v>11</v>
      </c>
      <c r="W21" s="6">
        <f t="shared" si="16"/>
        <v>11.18181818181813</v>
      </c>
      <c r="X21" s="6">
        <f t="shared" si="16"/>
        <v>29.272727272727252</v>
      </c>
      <c r="Z21" s="6">
        <f t="shared" si="17"/>
        <v>12.878787878787856</v>
      </c>
      <c r="AA21" s="6">
        <f t="shared" si="21"/>
        <v>9.204545454545439</v>
      </c>
      <c r="AB21" s="6">
        <f t="shared" si="22"/>
        <v>11.090909090909065</v>
      </c>
      <c r="AC21" s="6">
        <f t="shared" si="23"/>
        <v>29.272727272727252</v>
      </c>
      <c r="AD21" s="7">
        <f t="shared" si="18"/>
        <v>29.272727272727252</v>
      </c>
    </row>
    <row r="22" spans="1:30" x14ac:dyDescent="0.3">
      <c r="A22" s="2" t="str">
        <f t="shared" si="19"/>
        <v>Vermeersch Gianni</v>
      </c>
      <c r="B22" s="7">
        <f t="shared" si="14"/>
        <v>1</v>
      </c>
      <c r="C22" s="7">
        <f t="shared" si="14"/>
        <v>9</v>
      </c>
      <c r="D22" s="7">
        <f t="shared" si="14"/>
        <v>30</v>
      </c>
      <c r="E22" s="7">
        <f t="shared" si="14"/>
        <v>24</v>
      </c>
      <c r="F22" s="7">
        <f t="shared" si="14"/>
        <v>23</v>
      </c>
      <c r="G22" s="7">
        <f t="shared" si="14"/>
        <v>27</v>
      </c>
      <c r="H22" s="7">
        <f t="shared" si="14"/>
        <v>27</v>
      </c>
      <c r="I22" s="7"/>
      <c r="J22" s="7">
        <f t="shared" si="15"/>
        <v>1</v>
      </c>
      <c r="K22" s="7">
        <f t="shared" si="15"/>
        <v>10</v>
      </c>
      <c r="L22" s="7">
        <f t="shared" si="15"/>
        <v>39</v>
      </c>
      <c r="M22" s="7">
        <f t="shared" si="15"/>
        <v>60</v>
      </c>
      <c r="N22" s="7">
        <f t="shared" si="15"/>
        <v>70</v>
      </c>
      <c r="O22" s="7">
        <f t="shared" si="15"/>
        <v>97</v>
      </c>
      <c r="P22" s="7">
        <f t="shared" si="15"/>
        <v>110</v>
      </c>
      <c r="Q22" s="7"/>
      <c r="S22" s="6">
        <f t="shared" si="20"/>
        <v>11.909090909090878</v>
      </c>
      <c r="T22" s="6">
        <f t="shared" si="16"/>
        <v>2.363636363636374</v>
      </c>
      <c r="U22" s="6">
        <f t="shared" si="16"/>
        <v>8.5454545454545041</v>
      </c>
      <c r="V22" s="6">
        <f t="shared" si="16"/>
        <v>13</v>
      </c>
      <c r="W22" s="6">
        <f t="shared" si="16"/>
        <v>12.18181818181813</v>
      </c>
      <c r="X22" s="6">
        <f t="shared" si="16"/>
        <v>2.2727272727272521</v>
      </c>
      <c r="Z22" s="6">
        <f t="shared" si="17"/>
        <v>8.3787878787878558</v>
      </c>
      <c r="AA22" s="6">
        <f t="shared" si="21"/>
        <v>8.954545454545439</v>
      </c>
      <c r="AB22" s="6">
        <f t="shared" si="22"/>
        <v>12.590909090909065</v>
      </c>
      <c r="AC22" s="6">
        <f t="shared" si="23"/>
        <v>2.2727272727272521</v>
      </c>
      <c r="AD22" s="7">
        <f t="shared" si="18"/>
        <v>13</v>
      </c>
    </row>
    <row r="23" spans="1:30" x14ac:dyDescent="0.3">
      <c r="A23" s="2" t="str">
        <f t="shared" si="19"/>
        <v>van Kessel Corne</v>
      </c>
      <c r="B23" s="7">
        <f t="shared" si="14"/>
        <v>1</v>
      </c>
      <c r="C23" s="7">
        <f t="shared" si="14"/>
        <v>21</v>
      </c>
      <c r="D23" s="7">
        <f t="shared" si="14"/>
        <v>32</v>
      </c>
      <c r="E23" s="7">
        <f t="shared" si="14"/>
        <v>33</v>
      </c>
      <c r="F23" s="7">
        <f t="shared" si="14"/>
        <v>30</v>
      </c>
      <c r="G23" s="7">
        <f t="shared" si="14"/>
        <v>26</v>
      </c>
      <c r="H23" s="7">
        <f t="shared" si="14"/>
        <v>26</v>
      </c>
      <c r="I23" s="7"/>
      <c r="J23" s="7">
        <f t="shared" si="15"/>
        <v>1</v>
      </c>
      <c r="K23" s="7">
        <f t="shared" si="15"/>
        <v>22</v>
      </c>
      <c r="L23" s="7">
        <f t="shared" si="15"/>
        <v>53</v>
      </c>
      <c r="M23" s="7">
        <f t="shared" si="15"/>
        <v>83</v>
      </c>
      <c r="N23" s="7">
        <f t="shared" si="15"/>
        <v>100</v>
      </c>
      <c r="O23" s="7">
        <f t="shared" si="15"/>
        <v>126</v>
      </c>
      <c r="P23" s="7">
        <f t="shared" si="15"/>
        <v>138</v>
      </c>
      <c r="Q23" s="7"/>
      <c r="S23" s="6">
        <f t="shared" si="20"/>
        <v>-9.0909090909121915E-2</v>
      </c>
      <c r="T23" s="6">
        <f t="shared" si="16"/>
        <v>0.36363636363637397</v>
      </c>
      <c r="U23" s="6">
        <f t="shared" si="16"/>
        <v>-0.45454545454549589</v>
      </c>
      <c r="V23" s="6">
        <f t="shared" si="16"/>
        <v>6</v>
      </c>
      <c r="W23" s="6">
        <f t="shared" si="16"/>
        <v>13.18181818181813</v>
      </c>
      <c r="X23" s="6">
        <f t="shared" si="16"/>
        <v>3.2727272727272521</v>
      </c>
      <c r="Z23" s="6">
        <f t="shared" si="17"/>
        <v>3.7121212121211897</v>
      </c>
      <c r="AA23" s="6">
        <f t="shared" si="21"/>
        <v>1.454545454545439</v>
      </c>
      <c r="AB23" s="6">
        <f t="shared" si="22"/>
        <v>9.5909090909090651</v>
      </c>
      <c r="AC23" s="6">
        <f t="shared" si="23"/>
        <v>3.2727272727272521</v>
      </c>
      <c r="AD23" s="7">
        <f t="shared" si="18"/>
        <v>13.18181818181813</v>
      </c>
    </row>
    <row r="24" spans="1:30" x14ac:dyDescent="0.3">
      <c r="A24" s="2" t="str">
        <f t="shared" si="19"/>
        <v>Hermans Quinten</v>
      </c>
      <c r="B24" s="7">
        <f t="shared" si="14"/>
        <v>1</v>
      </c>
      <c r="C24" s="7">
        <f t="shared" si="14"/>
        <v>16</v>
      </c>
      <c r="D24" s="7">
        <f t="shared" si="14"/>
        <v>32</v>
      </c>
      <c r="E24" s="7">
        <f t="shared" si="14"/>
        <v>37</v>
      </c>
      <c r="F24" s="7">
        <f t="shared" si="14"/>
        <v>29</v>
      </c>
      <c r="G24" s="7">
        <f t="shared" si="14"/>
        <v>36</v>
      </c>
      <c r="H24" s="7">
        <f t="shared" si="14"/>
        <v>25</v>
      </c>
      <c r="I24" s="7"/>
      <c r="J24" s="7">
        <f t="shared" si="15"/>
        <v>1</v>
      </c>
      <c r="K24" s="7">
        <f t="shared" si="15"/>
        <v>17</v>
      </c>
      <c r="L24" s="7">
        <f t="shared" si="15"/>
        <v>48</v>
      </c>
      <c r="M24" s="7">
        <f t="shared" si="15"/>
        <v>82</v>
      </c>
      <c r="N24" s="7">
        <f t="shared" si="15"/>
        <v>98</v>
      </c>
      <c r="O24" s="7">
        <f t="shared" si="15"/>
        <v>134</v>
      </c>
      <c r="P24" s="7">
        <f t="shared" si="15"/>
        <v>145</v>
      </c>
      <c r="S24" s="6">
        <f t="shared" si="20"/>
        <v>4.9090909090908781</v>
      </c>
      <c r="T24" s="6">
        <f t="shared" si="16"/>
        <v>0.36363636363637397</v>
      </c>
      <c r="U24" s="6">
        <f t="shared" si="16"/>
        <v>-4.4545454545454959</v>
      </c>
      <c r="V24" s="6">
        <f t="shared" si="16"/>
        <v>7</v>
      </c>
      <c r="W24" s="6">
        <f t="shared" si="16"/>
        <v>3.1818181818181301</v>
      </c>
      <c r="X24" s="6">
        <f t="shared" si="16"/>
        <v>4.2727272727272521</v>
      </c>
      <c r="Z24" s="6">
        <f t="shared" si="17"/>
        <v>2.5454545454545232</v>
      </c>
      <c r="AA24" s="6">
        <f t="shared" si="21"/>
        <v>1.954545454545439</v>
      </c>
      <c r="AB24" s="6">
        <f t="shared" si="22"/>
        <v>5.0909090909090651</v>
      </c>
      <c r="AC24" s="6">
        <f t="shared" si="23"/>
        <v>4.2727272727272521</v>
      </c>
      <c r="AD24" s="7">
        <f t="shared" si="18"/>
        <v>7</v>
      </c>
    </row>
    <row r="25" spans="1:30" x14ac:dyDescent="0.3">
      <c r="A25" s="2" t="str">
        <f t="shared" si="19"/>
        <v>Niewenhuis Joris</v>
      </c>
      <c r="B25" s="7">
        <f t="shared" si="14"/>
        <v>2</v>
      </c>
      <c r="C25" s="7">
        <f t="shared" si="14"/>
        <v>24</v>
      </c>
      <c r="D25" s="7">
        <f t="shared" si="14"/>
        <v>33</v>
      </c>
      <c r="E25" s="7">
        <f t="shared" si="14"/>
        <v>36</v>
      </c>
      <c r="F25" s="7">
        <f t="shared" si="14"/>
        <v>21</v>
      </c>
      <c r="G25" s="7">
        <f t="shared" si="14"/>
        <v>31</v>
      </c>
      <c r="H25" s="7">
        <f t="shared" si="14"/>
        <v>39</v>
      </c>
      <c r="I25" s="7"/>
      <c r="J25" s="7">
        <f t="shared" si="15"/>
        <v>2</v>
      </c>
      <c r="K25" s="7">
        <f t="shared" si="15"/>
        <v>26</v>
      </c>
      <c r="L25" s="7">
        <f t="shared" si="15"/>
        <v>58</v>
      </c>
      <c r="M25" s="7">
        <f t="shared" si="15"/>
        <v>91</v>
      </c>
      <c r="N25" s="7">
        <f t="shared" si="15"/>
        <v>99</v>
      </c>
      <c r="O25" s="7">
        <f t="shared" si="15"/>
        <v>130</v>
      </c>
      <c r="P25" s="7">
        <f t="shared" si="15"/>
        <v>155</v>
      </c>
      <c r="S25" s="6">
        <f t="shared" si="20"/>
        <v>-3.0909090909091219</v>
      </c>
      <c r="T25" s="6">
        <f t="shared" si="16"/>
        <v>-0.63636363636362603</v>
      </c>
      <c r="U25" s="6">
        <f t="shared" si="16"/>
        <v>-3.4545454545454959</v>
      </c>
      <c r="V25" s="6">
        <f t="shared" si="16"/>
        <v>15</v>
      </c>
      <c r="W25" s="6">
        <f t="shared" si="16"/>
        <v>8.1818181818181301</v>
      </c>
      <c r="X25" s="6">
        <f t="shared" si="16"/>
        <v>-9.7272727272727479</v>
      </c>
      <c r="Z25" s="6">
        <f t="shared" si="17"/>
        <v>1.045454545454523</v>
      </c>
      <c r="AA25" s="6">
        <f t="shared" si="21"/>
        <v>1.954545454545439</v>
      </c>
      <c r="AB25" s="6">
        <f t="shared" si="22"/>
        <v>11.590909090909065</v>
      </c>
      <c r="AC25" s="6">
        <f t="shared" si="23"/>
        <v>-9.7272727272727479</v>
      </c>
      <c r="AD25" s="7">
        <f t="shared" si="18"/>
        <v>15</v>
      </c>
    </row>
    <row r="26" spans="1:30" x14ac:dyDescent="0.3">
      <c r="A26" s="2" t="str">
        <f t="shared" si="19"/>
        <v>Aerts Thijs</v>
      </c>
      <c r="B26" s="7">
        <f t="shared" si="14"/>
        <v>1</v>
      </c>
      <c r="C26" s="7">
        <f t="shared" si="14"/>
        <v>38</v>
      </c>
      <c r="D26" s="7">
        <f t="shared" si="14"/>
        <v>51</v>
      </c>
      <c r="E26" s="7">
        <f t="shared" si="14"/>
        <v>36</v>
      </c>
      <c r="F26" s="7">
        <f t="shared" si="14"/>
        <v>36</v>
      </c>
      <c r="G26" s="7">
        <f t="shared" si="14"/>
        <v>56</v>
      </c>
      <c r="H26" s="7">
        <f t="shared" si="14"/>
        <v>48</v>
      </c>
      <c r="I26" s="7"/>
      <c r="J26" s="7">
        <f t="shared" si="15"/>
        <v>1</v>
      </c>
      <c r="K26" s="7">
        <f t="shared" si="15"/>
        <v>39</v>
      </c>
      <c r="L26" s="7">
        <f t="shared" si="15"/>
        <v>89</v>
      </c>
      <c r="M26" s="7">
        <f t="shared" si="15"/>
        <v>122</v>
      </c>
      <c r="N26" s="7">
        <f t="shared" si="15"/>
        <v>145</v>
      </c>
      <c r="O26" s="7">
        <f t="shared" si="15"/>
        <v>201</v>
      </c>
      <c r="P26" s="7">
        <f t="shared" si="15"/>
        <v>235</v>
      </c>
      <c r="S26" s="6">
        <f t="shared" si="20"/>
        <v>-17.090909090909122</v>
      </c>
      <c r="T26" s="6">
        <f t="shared" si="16"/>
        <v>-18.636363636363626</v>
      </c>
      <c r="U26" s="6">
        <f t="shared" si="16"/>
        <v>-3.4545454545454959</v>
      </c>
      <c r="V26" s="6">
        <f t="shared" si="16"/>
        <v>0</v>
      </c>
      <c r="W26" s="6">
        <f t="shared" si="16"/>
        <v>-16.81818181818187</v>
      </c>
      <c r="X26" s="6">
        <f t="shared" si="16"/>
        <v>-18.727272727272748</v>
      </c>
      <c r="Z26" s="6">
        <f t="shared" si="17"/>
        <v>-12.454545454545476</v>
      </c>
      <c r="AA26" s="6">
        <f t="shared" si="21"/>
        <v>-9.795454545454561</v>
      </c>
      <c r="AB26" s="6">
        <f t="shared" si="22"/>
        <v>-8.4090909090909349</v>
      </c>
      <c r="AC26" s="6">
        <f t="shared" si="23"/>
        <v>-18.727272727272748</v>
      </c>
      <c r="AD26" s="7">
        <f t="shared" si="18"/>
        <v>0</v>
      </c>
    </row>
    <row r="27" spans="1:30" x14ac:dyDescent="0.3">
      <c r="A27" s="2" t="str">
        <f t="shared" si="19"/>
        <v>van der Haar Lars</v>
      </c>
      <c r="B27" s="7">
        <f t="shared" si="14"/>
        <v>1</v>
      </c>
      <c r="C27" s="7">
        <f t="shared" si="14"/>
        <v>48</v>
      </c>
      <c r="D27" s="7">
        <f t="shared" si="14"/>
        <v>48</v>
      </c>
      <c r="E27" s="7">
        <f t="shared" si="14"/>
        <v>36</v>
      </c>
      <c r="F27" s="7">
        <f t="shared" si="14"/>
        <v>46</v>
      </c>
      <c r="G27" s="7">
        <f t="shared" si="14"/>
        <v>50</v>
      </c>
      <c r="H27" s="7">
        <f t="shared" si="14"/>
        <v>42</v>
      </c>
      <c r="I27" s="7"/>
      <c r="J27" s="7">
        <f t="shared" si="15"/>
        <v>1</v>
      </c>
      <c r="K27" s="7">
        <f t="shared" si="15"/>
        <v>49</v>
      </c>
      <c r="L27" s="7">
        <f t="shared" si="15"/>
        <v>96</v>
      </c>
      <c r="M27" s="7">
        <f t="shared" si="15"/>
        <v>129</v>
      </c>
      <c r="N27" s="7">
        <f t="shared" si="15"/>
        <v>162</v>
      </c>
      <c r="O27" s="7">
        <f t="shared" si="15"/>
        <v>212</v>
      </c>
      <c r="P27" s="7">
        <f t="shared" si="15"/>
        <v>240</v>
      </c>
      <c r="S27" s="6">
        <f t="shared" si="20"/>
        <v>-27.090909090909122</v>
      </c>
      <c r="T27" s="6">
        <f t="shared" si="16"/>
        <v>-15.636363636363626</v>
      </c>
      <c r="U27" s="6">
        <f t="shared" si="16"/>
        <v>-3.4545454545454959</v>
      </c>
      <c r="V27" s="6">
        <f t="shared" si="16"/>
        <v>-10</v>
      </c>
      <c r="W27" s="6">
        <f t="shared" si="16"/>
        <v>-10.81818181818187</v>
      </c>
      <c r="X27" s="6">
        <f t="shared" si="16"/>
        <v>-12.727272727272748</v>
      </c>
      <c r="Z27" s="6">
        <f t="shared" si="17"/>
        <v>-13.28787878787881</v>
      </c>
      <c r="AA27" s="6">
        <f t="shared" si="21"/>
        <v>-14.045454545454561</v>
      </c>
      <c r="AB27" s="6">
        <f t="shared" si="22"/>
        <v>-10.409090909090935</v>
      </c>
      <c r="AC27" s="6">
        <f t="shared" si="23"/>
        <v>-12.727272727272748</v>
      </c>
      <c r="AD27" s="7">
        <f t="shared" si="18"/>
        <v>-3.4545454545454959</v>
      </c>
    </row>
    <row r="28" spans="1:30" x14ac:dyDescent="0.3">
      <c r="A28" s="2" t="str">
        <f t="shared" si="19"/>
        <v>Meeusen Tom</v>
      </c>
      <c r="B28" s="7">
        <f t="shared" si="14"/>
        <v>1</v>
      </c>
      <c r="C28" s="7">
        <f t="shared" si="14"/>
        <v>29</v>
      </c>
      <c r="D28" s="7">
        <f t="shared" si="14"/>
        <v>32</v>
      </c>
      <c r="E28" s="7">
        <f t="shared" si="14"/>
        <v>48</v>
      </c>
      <c r="F28" s="7">
        <f t="shared" si="14"/>
        <v>63</v>
      </c>
      <c r="G28" s="7">
        <f t="shared" si="14"/>
        <v>87</v>
      </c>
      <c r="H28" s="7">
        <f t="shared" si="14"/>
        <v>64</v>
      </c>
      <c r="I28" s="7"/>
      <c r="J28" s="7">
        <f t="shared" si="15"/>
        <v>1</v>
      </c>
      <c r="K28" s="7">
        <f t="shared" si="15"/>
        <v>30</v>
      </c>
      <c r="L28" s="7">
        <f t="shared" si="15"/>
        <v>61</v>
      </c>
      <c r="M28" s="7">
        <f t="shared" si="15"/>
        <v>106</v>
      </c>
      <c r="N28" s="7">
        <f t="shared" si="15"/>
        <v>156</v>
      </c>
      <c r="O28" s="7">
        <f t="shared" si="15"/>
        <v>243</v>
      </c>
      <c r="P28" s="7">
        <f t="shared" si="15"/>
        <v>293</v>
      </c>
      <c r="S28" s="6">
        <f t="shared" si="20"/>
        <v>-8.0909090909091219</v>
      </c>
      <c r="T28" s="6">
        <f t="shared" si="16"/>
        <v>0.36363636363637397</v>
      </c>
      <c r="U28" s="6">
        <f t="shared" si="16"/>
        <v>-15.454545454545496</v>
      </c>
      <c r="V28" s="6">
        <f t="shared" si="16"/>
        <v>-27</v>
      </c>
      <c r="W28" s="6">
        <f t="shared" si="16"/>
        <v>-47.81818181818187</v>
      </c>
      <c r="X28" s="6">
        <f t="shared" si="16"/>
        <v>-34.727272727272748</v>
      </c>
      <c r="Z28" s="6">
        <f t="shared" si="17"/>
        <v>-22.121212121212142</v>
      </c>
      <c r="AA28" s="6">
        <f t="shared" si="21"/>
        <v>-12.545454545454561</v>
      </c>
      <c r="AB28" s="6">
        <f t="shared" si="22"/>
        <v>-37.409090909090935</v>
      </c>
      <c r="AC28" s="6">
        <f t="shared" si="23"/>
        <v>-34.727272727272748</v>
      </c>
      <c r="AD28" s="7">
        <f t="shared" si="18"/>
        <v>0.36363636363637397</v>
      </c>
    </row>
    <row r="29" spans="1:30" x14ac:dyDescent="0.3">
      <c r="A29" s="2" t="str">
        <f t="shared" si="19"/>
        <v>Sweeck Laurens</v>
      </c>
      <c r="B29" s="7">
        <f t="shared" si="14"/>
        <v>1</v>
      </c>
      <c r="C29" s="7">
        <f t="shared" si="14"/>
        <v>33</v>
      </c>
      <c r="D29" s="7">
        <f t="shared" si="14"/>
        <v>55</v>
      </c>
      <c r="E29" s="7">
        <f t="shared" si="14"/>
        <v>83</v>
      </c>
      <c r="F29" s="7">
        <f t="shared" si="14"/>
        <v>89</v>
      </c>
      <c r="G29" s="7">
        <f t="shared" si="14"/>
        <v>58</v>
      </c>
      <c r="H29" s="7">
        <f t="shared" si="14"/>
        <v>8</v>
      </c>
      <c r="I29" s="7"/>
      <c r="J29" s="7">
        <f t="shared" si="15"/>
        <v>1</v>
      </c>
      <c r="K29" s="7">
        <f t="shared" si="15"/>
        <v>34</v>
      </c>
      <c r="L29" s="7">
        <f t="shared" si="15"/>
        <v>88</v>
      </c>
      <c r="M29" s="7">
        <f t="shared" si="15"/>
        <v>168</v>
      </c>
      <c r="N29" s="7">
        <f t="shared" si="15"/>
        <v>244</v>
      </c>
      <c r="O29" s="7">
        <f t="shared" si="15"/>
        <v>302</v>
      </c>
      <c r="P29" s="7">
        <f t="shared" si="15"/>
        <v>296</v>
      </c>
      <c r="S29" s="6">
        <f t="shared" si="20"/>
        <v>-12.090909090909122</v>
      </c>
      <c r="T29" s="6">
        <f t="shared" si="16"/>
        <v>-22.636363636363626</v>
      </c>
      <c r="U29" s="6">
        <f t="shared" si="16"/>
        <v>-50.454545454545496</v>
      </c>
      <c r="V29" s="6">
        <f t="shared" si="16"/>
        <v>-53</v>
      </c>
      <c r="W29" s="6">
        <f t="shared" si="16"/>
        <v>-18.81818181818187</v>
      </c>
      <c r="X29" s="6">
        <f t="shared" si="16"/>
        <v>21.272727272727252</v>
      </c>
      <c r="Z29" s="6">
        <f t="shared" si="17"/>
        <v>-22.621212121212142</v>
      </c>
      <c r="AA29" s="6">
        <f t="shared" si="21"/>
        <v>-34.545454545454561</v>
      </c>
      <c r="AB29" s="6">
        <f t="shared" si="22"/>
        <v>-35.909090909090935</v>
      </c>
      <c r="AC29" s="6">
        <f t="shared" si="23"/>
        <v>21.272727272727252</v>
      </c>
      <c r="AD29" s="7">
        <f t="shared" si="18"/>
        <v>21.272727272727252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S6:Y16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S19:X29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E48F-B504-4E05-AE87-B76B789D999A}">
  <dimension ref="A2:AK270"/>
  <sheetViews>
    <sheetView topLeftCell="R1" workbookViewId="0">
      <selection activeCell="AO15" sqref="AO15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</cols>
  <sheetData>
    <row r="2" spans="1:37" x14ac:dyDescent="0.3">
      <c r="B2" s="5">
        <f>AVERAGE(B$6:B$17)</f>
        <v>12.166666666666666</v>
      </c>
      <c r="C2" s="5">
        <f t="shared" ref="C2:J2" si="0">AVERAGE(C$6:C$17)</f>
        <v>472.08333333333331</v>
      </c>
      <c r="D2" s="5">
        <f t="shared" si="0"/>
        <v>467.08333333333331</v>
      </c>
      <c r="E2" s="5">
        <f t="shared" si="0"/>
        <v>471.83333333333331</v>
      </c>
      <c r="F2" s="5">
        <f t="shared" si="0"/>
        <v>467.08333333333331</v>
      </c>
      <c r="G2" s="5">
        <f t="shared" si="0"/>
        <v>468.91666666666669</v>
      </c>
      <c r="H2" s="5">
        <f t="shared" si="0"/>
        <v>468.91666666666669</v>
      </c>
      <c r="I2" s="5">
        <f t="shared" si="0"/>
        <v>470.58333333333331</v>
      </c>
      <c r="J2" s="5">
        <f t="shared" si="0"/>
        <v>467.41666666666669</v>
      </c>
      <c r="K2" s="5"/>
    </row>
    <row r="3" spans="1:37" x14ac:dyDescent="0.3">
      <c r="B3" s="5">
        <f>STDEV(B$6:B$17)</f>
        <v>0.38924947208076144</v>
      </c>
      <c r="C3" s="5">
        <f t="shared" ref="C3:J3" si="1">STDEV(C$6:C$17)</f>
        <v>5.8846230022651316</v>
      </c>
      <c r="D3" s="5">
        <f t="shared" si="1"/>
        <v>5.9460962493101812</v>
      </c>
      <c r="E3" s="5">
        <f t="shared" si="1"/>
        <v>8.3973300229984726</v>
      </c>
      <c r="F3" s="5">
        <f t="shared" si="1"/>
        <v>16.284171530177471</v>
      </c>
      <c r="G3" s="5">
        <f t="shared" si="1"/>
        <v>8.5541944345591325</v>
      </c>
      <c r="H3" s="5">
        <f t="shared" si="1"/>
        <v>6.8815739919048031</v>
      </c>
      <c r="I3" s="5">
        <f t="shared" si="1"/>
        <v>8.7433957760683416</v>
      </c>
      <c r="J3" s="5">
        <f t="shared" si="1"/>
        <v>10.378809997764531</v>
      </c>
      <c r="K3" s="5"/>
    </row>
    <row r="5" spans="1:37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  <c r="AK5" s="1" t="s">
        <v>30</v>
      </c>
    </row>
    <row r="6" spans="1:37" x14ac:dyDescent="0.3">
      <c r="A6" s="2" t="s">
        <v>8</v>
      </c>
      <c r="B6" s="6">
        <v>12</v>
      </c>
      <c r="C6" s="6">
        <v>465</v>
      </c>
      <c r="D6" s="6">
        <v>465</v>
      </c>
      <c r="E6" s="6">
        <v>468</v>
      </c>
      <c r="F6" s="6">
        <v>450</v>
      </c>
      <c r="G6" s="6">
        <v>458</v>
      </c>
      <c r="H6" s="6">
        <v>459</v>
      </c>
      <c r="I6" s="6">
        <v>452</v>
      </c>
      <c r="J6" s="6">
        <v>457</v>
      </c>
      <c r="K6" s="6"/>
      <c r="L6" s="7">
        <f>SUM($B6:B6)</f>
        <v>12</v>
      </c>
      <c r="M6" s="7">
        <f>SUM($B6:C6)</f>
        <v>477</v>
      </c>
      <c r="N6" s="7">
        <f>SUM($B6:D6)</f>
        <v>942</v>
      </c>
      <c r="O6" s="7">
        <f>SUM($B6:E6)</f>
        <v>1410</v>
      </c>
      <c r="P6" s="7">
        <f>SUM($B6:F6)</f>
        <v>1860</v>
      </c>
      <c r="Q6" s="7">
        <f>SUM($B6:G6)</f>
        <v>2318</v>
      </c>
      <c r="R6" s="7">
        <f>SUM($B6:H6)</f>
        <v>2777</v>
      </c>
      <c r="S6" s="7">
        <f>SUM($B6:I6)</f>
        <v>3229</v>
      </c>
      <c r="T6" s="7">
        <f>SUM($B6:J6)</f>
        <v>3686</v>
      </c>
      <c r="U6" s="7"/>
      <c r="V6" s="5">
        <f>(B$2-B6)/B$3</f>
        <v>0.42817441928883615</v>
      </c>
      <c r="W6" s="5">
        <f t="shared" ref="W6:Z17" si="2">(C$2-C6)/C$3</f>
        <v>1.203702145508178</v>
      </c>
      <c r="X6" s="5">
        <f t="shared" si="2"/>
        <v>0.35036993112498072</v>
      </c>
      <c r="Y6" s="5">
        <f t="shared" si="2"/>
        <v>0.45649430507490391</v>
      </c>
      <c r="Z6" s="5">
        <f>(F$2-F6)/F$3</f>
        <v>1.0490759877881939</v>
      </c>
      <c r="AA6" s="5">
        <f t="shared" ref="AA6:AC17" si="3">(G$2-G6)/G$3</f>
        <v>1.2761770556164953</v>
      </c>
      <c r="AB6" s="5">
        <f t="shared" si="3"/>
        <v>1.4410462894582314</v>
      </c>
      <c r="AC6" s="5">
        <f>(I$2-I6)/I$3</f>
        <v>2.1254137190264211</v>
      </c>
      <c r="AD6" s="5">
        <f t="shared" ref="AD6:AD17" si="4">(J$2-J6)/J$3</f>
        <v>1.0036474960915855</v>
      </c>
      <c r="AE6" s="5"/>
      <c r="AF6" s="5">
        <f>AVERAGE(W6:AE6)</f>
        <v>1.1132408662111235</v>
      </c>
      <c r="AG6" s="5">
        <f>AVERAGE(W6:Z6)</f>
        <v>0.764910592374064</v>
      </c>
      <c r="AH6" s="5">
        <f>AVERAGE(AA6:AB6)</f>
        <v>1.3586116725373634</v>
      </c>
      <c r="AI6" s="5">
        <f>AVERAGE(AC6:AD6)</f>
        <v>1.5645306075590033</v>
      </c>
      <c r="AJ6" s="8">
        <f>MAX(W6:AE6)</f>
        <v>2.1254137190264211</v>
      </c>
      <c r="AK6" s="7">
        <f>STDEV(C6:J6)</f>
        <v>6.4086994446165573</v>
      </c>
    </row>
    <row r="7" spans="1:37" x14ac:dyDescent="0.3">
      <c r="A7" t="s">
        <v>7</v>
      </c>
      <c r="B7" s="6">
        <v>12</v>
      </c>
      <c r="C7" s="6">
        <v>473</v>
      </c>
      <c r="D7" s="6">
        <v>457</v>
      </c>
      <c r="E7" s="6">
        <v>468</v>
      </c>
      <c r="F7" s="6">
        <v>456</v>
      </c>
      <c r="G7" s="6">
        <v>468</v>
      </c>
      <c r="H7" s="6">
        <v>466</v>
      </c>
      <c r="I7" s="6">
        <v>469</v>
      </c>
      <c r="J7" s="6">
        <v>452</v>
      </c>
      <c r="K7" s="6"/>
      <c r="L7" s="7">
        <f>SUM($B7:B7)</f>
        <v>12</v>
      </c>
      <c r="M7" s="7">
        <f>SUM($B7:C7)</f>
        <v>485</v>
      </c>
      <c r="N7" s="7">
        <f>SUM($B7:D7)</f>
        <v>942</v>
      </c>
      <c r="O7" s="7">
        <f>SUM($B7:E7)</f>
        <v>1410</v>
      </c>
      <c r="P7" s="7">
        <f>SUM($B7:F7)</f>
        <v>1866</v>
      </c>
      <c r="Q7" s="7">
        <f>SUM($B7:G7)</f>
        <v>2334</v>
      </c>
      <c r="R7" s="7">
        <f>SUM($B7:H7)</f>
        <v>2800</v>
      </c>
      <c r="S7" s="7">
        <f>SUM($B7:I7)</f>
        <v>3269</v>
      </c>
      <c r="T7" s="7">
        <f>SUM($B7:J7)</f>
        <v>3721</v>
      </c>
      <c r="U7" s="7"/>
      <c r="V7" s="5">
        <f t="shared" ref="V7:V17" si="5">(B$2-B7)/B$3</f>
        <v>0.42817441928883615</v>
      </c>
      <c r="W7" s="5">
        <f t="shared" si="2"/>
        <v>-0.15577321883047374</v>
      </c>
      <c r="X7" s="5">
        <f t="shared" si="2"/>
        <v>1.6957904666449188</v>
      </c>
      <c r="Y7" s="5">
        <f t="shared" si="2"/>
        <v>0.45649430507490391</v>
      </c>
      <c r="Z7" s="5">
        <f t="shared" si="2"/>
        <v>0.68062003110160829</v>
      </c>
      <c r="AA7" s="5">
        <f t="shared" si="3"/>
        <v>0.10715990543344821</v>
      </c>
      <c r="AB7" s="5">
        <f t="shared" si="3"/>
        <v>0.4238371439583053</v>
      </c>
      <c r="AC7" s="5">
        <f t="shared" si="3"/>
        <v>0.18108906126233881</v>
      </c>
      <c r="AD7" s="5">
        <f t="shared" si="4"/>
        <v>1.4853982942155457</v>
      </c>
      <c r="AE7" s="5"/>
      <c r="AF7" s="5">
        <f t="shared" ref="AF7:AF17" si="6">AVERAGE(W7:AE7)</f>
        <v>0.60932699860757444</v>
      </c>
      <c r="AG7" s="5">
        <f t="shared" ref="AG7:AG17" si="7">AVERAGE(W7:Z7)</f>
        <v>0.66928289599773938</v>
      </c>
      <c r="AH7" s="5">
        <f t="shared" ref="AH7:AH17" si="8">AVERAGE(AA7:AB7)</f>
        <v>0.26549852469587676</v>
      </c>
      <c r="AI7" s="5">
        <f t="shared" ref="AI7:AI17" si="9">AVERAGE(AC7:AD7)</f>
        <v>0.83324367773894226</v>
      </c>
      <c r="AJ7" s="8">
        <f t="shared" ref="AJ7:AJ17" si="10">MAX(W7:AE7)</f>
        <v>1.6957904666449188</v>
      </c>
      <c r="AK7" s="7">
        <f t="shared" ref="AK7:AK17" si="11">STDEV(C7:J7)</f>
        <v>7.5391833585797414</v>
      </c>
    </row>
    <row r="8" spans="1:37" x14ac:dyDescent="0.3">
      <c r="A8" t="s">
        <v>3</v>
      </c>
      <c r="B8" s="6">
        <v>12</v>
      </c>
      <c r="C8" s="6">
        <v>465</v>
      </c>
      <c r="D8" s="6">
        <v>465</v>
      </c>
      <c r="E8" s="6">
        <v>468</v>
      </c>
      <c r="F8" s="6">
        <v>456</v>
      </c>
      <c r="G8" s="6">
        <v>459</v>
      </c>
      <c r="H8" s="6">
        <v>467</v>
      </c>
      <c r="I8" s="6">
        <v>477</v>
      </c>
      <c r="J8" s="6">
        <v>461</v>
      </c>
      <c r="K8" s="6"/>
      <c r="L8" s="7">
        <f>SUM($B8:B8)</f>
        <v>12</v>
      </c>
      <c r="M8" s="7">
        <f>SUM($B8:C8)</f>
        <v>477</v>
      </c>
      <c r="N8" s="7">
        <f>SUM($B8:D8)</f>
        <v>942</v>
      </c>
      <c r="O8" s="7">
        <f>SUM($B8:E8)</f>
        <v>1410</v>
      </c>
      <c r="P8" s="7">
        <f>SUM($B8:F8)</f>
        <v>1866</v>
      </c>
      <c r="Q8" s="7">
        <f>SUM($B8:G8)</f>
        <v>2325</v>
      </c>
      <c r="R8" s="7">
        <f>SUM($B8:H8)</f>
        <v>2792</v>
      </c>
      <c r="S8" s="7">
        <f>SUM($B8:I8)</f>
        <v>3269</v>
      </c>
      <c r="T8" s="7">
        <f>SUM($B8:J8)</f>
        <v>3730</v>
      </c>
      <c r="U8" s="7"/>
      <c r="V8" s="5">
        <f t="shared" si="5"/>
        <v>0.42817441928883615</v>
      </c>
      <c r="W8" s="5">
        <f t="shared" si="2"/>
        <v>1.203702145508178</v>
      </c>
      <c r="X8" s="5">
        <f t="shared" si="2"/>
        <v>0.35036993112498072</v>
      </c>
      <c r="Y8" s="5">
        <f t="shared" si="2"/>
        <v>0.45649430507490391</v>
      </c>
      <c r="Z8" s="5">
        <f t="shared" si="2"/>
        <v>0.68062003110160829</v>
      </c>
      <c r="AA8" s="5">
        <f t="shared" si="3"/>
        <v>1.1592753405981906</v>
      </c>
      <c r="AB8" s="5">
        <f t="shared" si="3"/>
        <v>0.27852155174403015</v>
      </c>
      <c r="AC8" s="5">
        <f t="shared" si="3"/>
        <v>-0.73388724827369989</v>
      </c>
      <c r="AD8" s="5">
        <f t="shared" si="4"/>
        <v>0.61824685759241738</v>
      </c>
      <c r="AE8" s="5"/>
      <c r="AF8" s="5">
        <f t="shared" si="6"/>
        <v>0.50166786430882604</v>
      </c>
      <c r="AG8" s="5">
        <f t="shared" si="7"/>
        <v>0.67279660320241763</v>
      </c>
      <c r="AH8" s="5">
        <f t="shared" si="8"/>
        <v>0.71889844617111032</v>
      </c>
      <c r="AI8" s="5">
        <f t="shared" si="9"/>
        <v>-5.7820195340641256E-2</v>
      </c>
      <c r="AJ8" s="8">
        <f t="shared" si="10"/>
        <v>1.203702145508178</v>
      </c>
      <c r="AK8" s="7">
        <f t="shared" si="11"/>
        <v>6.4309519401984998</v>
      </c>
    </row>
    <row r="9" spans="1:37" x14ac:dyDescent="0.3">
      <c r="A9" t="s">
        <v>4</v>
      </c>
      <c r="B9" s="6">
        <v>12</v>
      </c>
      <c r="C9" s="6">
        <v>465</v>
      </c>
      <c r="D9" s="6">
        <v>465</v>
      </c>
      <c r="E9" s="6">
        <v>468</v>
      </c>
      <c r="F9" s="6">
        <v>456</v>
      </c>
      <c r="G9" s="6">
        <v>469</v>
      </c>
      <c r="H9" s="6">
        <v>465</v>
      </c>
      <c r="I9" s="6">
        <v>468</v>
      </c>
      <c r="J9" s="6">
        <v>470</v>
      </c>
      <c r="K9" s="6"/>
      <c r="L9" s="7">
        <f>SUM($B9:B9)</f>
        <v>12</v>
      </c>
      <c r="M9" s="7">
        <f>SUM($B9:C9)</f>
        <v>477</v>
      </c>
      <c r="N9" s="7">
        <f>SUM($B9:D9)</f>
        <v>942</v>
      </c>
      <c r="O9" s="7">
        <f>SUM($B9:E9)</f>
        <v>1410</v>
      </c>
      <c r="P9" s="7">
        <f>SUM($B9:F9)</f>
        <v>1866</v>
      </c>
      <c r="Q9" s="7">
        <f>SUM($B9:G9)</f>
        <v>2335</v>
      </c>
      <c r="R9" s="7">
        <f>SUM($B9:H9)</f>
        <v>2800</v>
      </c>
      <c r="S9" s="7">
        <f>SUM($B9:I9)</f>
        <v>3268</v>
      </c>
      <c r="T9" s="7">
        <f>SUM($B9:J9)</f>
        <v>3738</v>
      </c>
      <c r="U9" s="7"/>
      <c r="V9" s="5">
        <f t="shared" si="5"/>
        <v>0.42817441928883615</v>
      </c>
      <c r="W9" s="5">
        <f t="shared" si="2"/>
        <v>1.203702145508178</v>
      </c>
      <c r="X9" s="5">
        <f t="shared" si="2"/>
        <v>0.35036993112498072</v>
      </c>
      <c r="Y9" s="5">
        <f t="shared" si="2"/>
        <v>0.45649430507490391</v>
      </c>
      <c r="Z9" s="5">
        <f t="shared" si="2"/>
        <v>0.68062003110160829</v>
      </c>
      <c r="AA9" s="5">
        <f t="shared" si="3"/>
        <v>-9.741809584856511E-3</v>
      </c>
      <c r="AB9" s="5">
        <f t="shared" si="3"/>
        <v>0.56915273617258044</v>
      </c>
      <c r="AC9" s="5">
        <f t="shared" si="3"/>
        <v>0.29546109995434366</v>
      </c>
      <c r="AD9" s="5">
        <f t="shared" si="4"/>
        <v>-0.24890457903071092</v>
      </c>
      <c r="AE9" s="5"/>
      <c r="AF9" s="5">
        <f t="shared" si="6"/>
        <v>0.41214423254012844</v>
      </c>
      <c r="AG9" s="5">
        <f t="shared" si="7"/>
        <v>0.67279660320241763</v>
      </c>
      <c r="AH9" s="5">
        <f t="shared" si="8"/>
        <v>0.27970546329386198</v>
      </c>
      <c r="AI9" s="5">
        <f t="shared" si="9"/>
        <v>2.3278260461816372E-2</v>
      </c>
      <c r="AJ9" s="8">
        <f t="shared" si="10"/>
        <v>1.203702145508178</v>
      </c>
      <c r="AK9" s="7">
        <f t="shared" si="11"/>
        <v>4.3996753126955692</v>
      </c>
    </row>
    <row r="10" spans="1:37" x14ac:dyDescent="0.3">
      <c r="A10" s="2" t="s">
        <v>10</v>
      </c>
      <c r="B10" s="6">
        <v>13</v>
      </c>
      <c r="C10" s="6">
        <v>482</v>
      </c>
      <c r="D10" s="6">
        <v>462</v>
      </c>
      <c r="E10" s="6">
        <v>465</v>
      </c>
      <c r="F10" s="6">
        <v>463</v>
      </c>
      <c r="G10" s="6">
        <v>469</v>
      </c>
      <c r="H10" s="6">
        <v>461</v>
      </c>
      <c r="I10" s="6">
        <v>467</v>
      </c>
      <c r="J10" s="6">
        <v>465</v>
      </c>
      <c r="K10" s="6"/>
      <c r="L10" s="7">
        <f>SUM($B10:B10)</f>
        <v>13</v>
      </c>
      <c r="M10" s="7">
        <f>SUM($B10:C10)</f>
        <v>495</v>
      </c>
      <c r="N10" s="7">
        <f>SUM($B10:D10)</f>
        <v>957</v>
      </c>
      <c r="O10" s="7">
        <f>SUM($B10:E10)</f>
        <v>1422</v>
      </c>
      <c r="P10" s="7">
        <f>SUM($B10:F10)</f>
        <v>1885</v>
      </c>
      <c r="Q10" s="7">
        <f>SUM($B10:G10)</f>
        <v>2354</v>
      </c>
      <c r="R10" s="7">
        <f>SUM($B10:H10)</f>
        <v>2815</v>
      </c>
      <c r="S10" s="7">
        <f>SUM($B10:I10)</f>
        <v>3282</v>
      </c>
      <c r="T10" s="7">
        <f>SUM($B10:J10)</f>
        <v>3747</v>
      </c>
      <c r="U10" s="7"/>
      <c r="V10" s="5">
        <f t="shared" si="5"/>
        <v>-2.1408720964441899</v>
      </c>
      <c r="W10" s="5">
        <f t="shared" si="2"/>
        <v>-1.6851830037114568</v>
      </c>
      <c r="X10" s="5">
        <f t="shared" si="2"/>
        <v>0.85490263194495753</v>
      </c>
      <c r="Y10" s="5">
        <f t="shared" si="2"/>
        <v>0.81375071774222174</v>
      </c>
      <c r="Z10" s="5">
        <f t="shared" si="2"/>
        <v>0.2507547483005918</v>
      </c>
      <c r="AA10" s="5">
        <f t="shared" si="3"/>
        <v>-9.741809584856511E-3</v>
      </c>
      <c r="AB10" s="5">
        <f t="shared" si="3"/>
        <v>1.1504151050296811</v>
      </c>
      <c r="AC10" s="5">
        <f t="shared" si="3"/>
        <v>0.40983313864634846</v>
      </c>
      <c r="AD10" s="5">
        <f t="shared" si="4"/>
        <v>0.23284621909324923</v>
      </c>
      <c r="AE10" s="5"/>
      <c r="AF10" s="5">
        <f t="shared" si="6"/>
        <v>0.25219721843259207</v>
      </c>
      <c r="AG10" s="5">
        <f t="shared" si="7"/>
        <v>5.8556273569078568E-2</v>
      </c>
      <c r="AH10" s="5">
        <f t="shared" si="8"/>
        <v>0.57033664772241233</v>
      </c>
      <c r="AI10" s="5">
        <f t="shared" si="9"/>
        <v>0.32133967886979886</v>
      </c>
      <c r="AJ10" s="8">
        <f t="shared" si="10"/>
        <v>1.1504151050296811</v>
      </c>
      <c r="AK10" s="7">
        <f t="shared" si="11"/>
        <v>6.6922129587838342</v>
      </c>
    </row>
    <row r="11" spans="1:37" x14ac:dyDescent="0.3">
      <c r="A11" s="2" t="s">
        <v>6</v>
      </c>
      <c r="B11" s="6">
        <v>12</v>
      </c>
      <c r="C11" s="6">
        <v>466</v>
      </c>
      <c r="D11" s="6">
        <v>464</v>
      </c>
      <c r="E11" s="6">
        <v>468</v>
      </c>
      <c r="F11" s="6">
        <v>467</v>
      </c>
      <c r="G11" s="6">
        <v>463</v>
      </c>
      <c r="H11" s="6">
        <v>468</v>
      </c>
      <c r="I11" s="6">
        <v>474</v>
      </c>
      <c r="J11" s="6">
        <v>466</v>
      </c>
      <c r="K11" s="6"/>
      <c r="L11" s="7">
        <f>SUM($B11:B11)</f>
        <v>12</v>
      </c>
      <c r="M11" s="7">
        <f>SUM($B11:C11)</f>
        <v>478</v>
      </c>
      <c r="N11" s="7">
        <f>SUM($B11:D11)</f>
        <v>942</v>
      </c>
      <c r="O11" s="7">
        <f>SUM($B11:E11)</f>
        <v>1410</v>
      </c>
      <c r="P11" s="7">
        <f>SUM($B11:F11)</f>
        <v>1877</v>
      </c>
      <c r="Q11" s="7">
        <f>SUM($B11:G11)</f>
        <v>2340</v>
      </c>
      <c r="R11" s="7">
        <f>SUM($B11:H11)</f>
        <v>2808</v>
      </c>
      <c r="S11" s="7">
        <f>SUM($B11:I11)</f>
        <v>3282</v>
      </c>
      <c r="T11" s="7">
        <f>SUM($B11:J11)</f>
        <v>3748</v>
      </c>
      <c r="U11" s="7"/>
      <c r="V11" s="5">
        <f t="shared" si="5"/>
        <v>0.42817441928883615</v>
      </c>
      <c r="W11" s="5">
        <f t="shared" si="2"/>
        <v>1.0337677249658466</v>
      </c>
      <c r="X11" s="5">
        <f t="shared" si="2"/>
        <v>0.51854749806497302</v>
      </c>
      <c r="Y11" s="5">
        <f t="shared" si="2"/>
        <v>0.45649430507490391</v>
      </c>
      <c r="Z11" s="5">
        <f t="shared" si="2"/>
        <v>5.1174438428680802E-3</v>
      </c>
      <c r="AA11" s="5">
        <f t="shared" si="3"/>
        <v>0.69166848052497176</v>
      </c>
      <c r="AB11" s="5">
        <f t="shared" si="3"/>
        <v>0.13320595952975497</v>
      </c>
      <c r="AC11" s="5">
        <f t="shared" si="3"/>
        <v>-0.39077113219768533</v>
      </c>
      <c r="AD11" s="5">
        <f t="shared" si="4"/>
        <v>0.13649605946845719</v>
      </c>
      <c r="AE11" s="5"/>
      <c r="AF11" s="5">
        <f t="shared" si="6"/>
        <v>0.32306579240926125</v>
      </c>
      <c r="AG11" s="5">
        <f t="shared" si="7"/>
        <v>0.50348174298714787</v>
      </c>
      <c r="AH11" s="5">
        <f t="shared" si="8"/>
        <v>0.41243722002736338</v>
      </c>
      <c r="AI11" s="5">
        <f t="shared" si="9"/>
        <v>-0.12713753636461406</v>
      </c>
      <c r="AJ11" s="8">
        <f t="shared" si="10"/>
        <v>1.0337677249658466</v>
      </c>
      <c r="AK11" s="7">
        <f t="shared" si="11"/>
        <v>3.3380918415851206</v>
      </c>
    </row>
    <row r="12" spans="1:37" x14ac:dyDescent="0.3">
      <c r="A12" s="2" t="s">
        <v>27</v>
      </c>
      <c r="B12" s="6">
        <v>12</v>
      </c>
      <c r="C12" s="6">
        <v>473</v>
      </c>
      <c r="D12" s="6">
        <v>469</v>
      </c>
      <c r="E12" s="6">
        <v>469</v>
      </c>
      <c r="F12" s="6">
        <v>469</v>
      </c>
      <c r="G12" s="6">
        <v>462</v>
      </c>
      <c r="H12" s="6">
        <v>475</v>
      </c>
      <c r="I12" s="6">
        <v>470</v>
      </c>
      <c r="J12" s="6">
        <v>462</v>
      </c>
      <c r="K12" s="6"/>
      <c r="L12" s="7">
        <f>SUM($B12:B12)</f>
        <v>12</v>
      </c>
      <c r="M12" s="7">
        <f>SUM($B12:C12)</f>
        <v>485</v>
      </c>
      <c r="N12" s="7">
        <f>SUM($B12:D12)</f>
        <v>954</v>
      </c>
      <c r="O12" s="7">
        <f>SUM($B12:E12)</f>
        <v>1423</v>
      </c>
      <c r="P12" s="7">
        <f>SUM($B12:F12)</f>
        <v>1892</v>
      </c>
      <c r="Q12" s="7">
        <f>SUM($B12:G12)</f>
        <v>2354</v>
      </c>
      <c r="R12" s="7">
        <f>SUM($B12:H12)</f>
        <v>2829</v>
      </c>
      <c r="S12" s="7">
        <f>SUM($B12:I12)</f>
        <v>3299</v>
      </c>
      <c r="T12" s="7">
        <f>SUM($B12:J12)</f>
        <v>3761</v>
      </c>
      <c r="U12" s="7"/>
      <c r="V12" s="5">
        <f t="shared" si="5"/>
        <v>0.42817441928883615</v>
      </c>
      <c r="W12" s="5">
        <f t="shared" si="2"/>
        <v>-0.15577321883047374</v>
      </c>
      <c r="X12" s="5">
        <f t="shared" si="2"/>
        <v>-0.3223403366349884</v>
      </c>
      <c r="Y12" s="5">
        <f t="shared" si="2"/>
        <v>0.33740883418579792</v>
      </c>
      <c r="Z12" s="5">
        <f t="shared" si="2"/>
        <v>-0.11770120838599378</v>
      </c>
      <c r="AA12" s="5">
        <f t="shared" si="3"/>
        <v>0.80857019554327658</v>
      </c>
      <c r="AB12" s="5">
        <f t="shared" si="3"/>
        <v>-0.88400318597017113</v>
      </c>
      <c r="AC12" s="5">
        <f t="shared" si="3"/>
        <v>6.6717022570333989E-2</v>
      </c>
      <c r="AD12" s="5">
        <f t="shared" si="4"/>
        <v>0.52189669796762539</v>
      </c>
      <c r="AE12" s="5"/>
      <c r="AF12" s="5">
        <f t="shared" si="6"/>
        <v>3.1846850055675849E-2</v>
      </c>
      <c r="AG12" s="5">
        <f t="shared" si="7"/>
        <v>-6.4601482416414502E-2</v>
      </c>
      <c r="AH12" s="5">
        <f t="shared" si="8"/>
        <v>-3.7716495213447276E-2</v>
      </c>
      <c r="AI12" s="5">
        <f t="shared" si="9"/>
        <v>0.29430686026897968</v>
      </c>
      <c r="AJ12" s="8">
        <f t="shared" si="10"/>
        <v>0.80857019554327658</v>
      </c>
      <c r="AK12" s="7">
        <f t="shared" si="11"/>
        <v>4.6271713049890737</v>
      </c>
    </row>
    <row r="13" spans="1:37" x14ac:dyDescent="0.3">
      <c r="A13" s="2" t="s">
        <v>9</v>
      </c>
      <c r="B13" s="6">
        <v>12</v>
      </c>
      <c r="C13" s="6">
        <v>473</v>
      </c>
      <c r="D13" s="6">
        <v>466</v>
      </c>
      <c r="E13" s="6">
        <v>489</v>
      </c>
      <c r="F13" s="6">
        <v>458</v>
      </c>
      <c r="G13" s="6">
        <v>467</v>
      </c>
      <c r="H13" s="6">
        <v>465</v>
      </c>
      <c r="I13" s="6">
        <v>470</v>
      </c>
      <c r="J13" s="6">
        <v>466</v>
      </c>
      <c r="K13" s="6"/>
      <c r="L13" s="7">
        <f>SUM($B13:B13)</f>
        <v>12</v>
      </c>
      <c r="M13" s="7">
        <f>SUM($B13:C13)</f>
        <v>485</v>
      </c>
      <c r="N13" s="7">
        <f>SUM($B13:D13)</f>
        <v>951</v>
      </c>
      <c r="O13" s="7">
        <f>SUM($B13:E13)</f>
        <v>1440</v>
      </c>
      <c r="P13" s="7">
        <f>SUM($B13:F13)</f>
        <v>1898</v>
      </c>
      <c r="Q13" s="7">
        <f>SUM($B13:G13)</f>
        <v>2365</v>
      </c>
      <c r="R13" s="7">
        <f>SUM($B13:H13)</f>
        <v>2830</v>
      </c>
      <c r="S13" s="7">
        <f>SUM($B13:I13)</f>
        <v>3300</v>
      </c>
      <c r="T13" s="7">
        <f>SUM($B13:J13)</f>
        <v>3766</v>
      </c>
      <c r="U13" s="7"/>
      <c r="V13" s="5">
        <f t="shared" si="5"/>
        <v>0.42817441928883615</v>
      </c>
      <c r="W13" s="5">
        <f t="shared" si="2"/>
        <v>-0.15577321883047374</v>
      </c>
      <c r="X13" s="5">
        <f t="shared" si="2"/>
        <v>0.18219236418498844</v>
      </c>
      <c r="Y13" s="5">
        <f t="shared" si="2"/>
        <v>-2.0443005835963208</v>
      </c>
      <c r="Z13" s="5">
        <f t="shared" si="2"/>
        <v>0.55780137887274639</v>
      </c>
      <c r="AA13" s="5">
        <f t="shared" si="3"/>
        <v>0.22406162045175293</v>
      </c>
      <c r="AB13" s="5">
        <f t="shared" si="3"/>
        <v>0.56915273617258044</v>
      </c>
      <c r="AC13" s="5">
        <f t="shared" si="3"/>
        <v>6.6717022570333989E-2</v>
      </c>
      <c r="AD13" s="5">
        <f t="shared" si="4"/>
        <v>0.13649605946845719</v>
      </c>
      <c r="AE13" s="5"/>
      <c r="AF13" s="5">
        <f t="shared" si="6"/>
        <v>-5.7956577588241867E-2</v>
      </c>
      <c r="AG13" s="5">
        <f t="shared" si="7"/>
        <v>-0.36502001484226487</v>
      </c>
      <c r="AH13" s="5">
        <f t="shared" si="8"/>
        <v>0.39660717831216669</v>
      </c>
      <c r="AI13" s="5">
        <f t="shared" si="9"/>
        <v>0.10160654101939559</v>
      </c>
      <c r="AJ13" s="8">
        <f t="shared" si="10"/>
        <v>0.56915273617258044</v>
      </c>
      <c r="AK13" s="7">
        <f t="shared" si="11"/>
        <v>9.0672093675113565</v>
      </c>
    </row>
    <row r="14" spans="1:37" x14ac:dyDescent="0.3">
      <c r="A14" s="2" t="s">
        <v>12</v>
      </c>
      <c r="B14" s="6">
        <v>12</v>
      </c>
      <c r="C14" s="6">
        <v>473</v>
      </c>
      <c r="D14" s="6">
        <v>469</v>
      </c>
      <c r="E14" s="6">
        <v>468</v>
      </c>
      <c r="F14" s="6">
        <v>470</v>
      </c>
      <c r="G14" s="6">
        <v>469</v>
      </c>
      <c r="H14" s="6">
        <v>468</v>
      </c>
      <c r="I14" s="6">
        <v>471</v>
      </c>
      <c r="J14" s="6">
        <v>469</v>
      </c>
      <c r="K14" s="6"/>
      <c r="L14" s="7">
        <f>SUM($B14:B14)</f>
        <v>12</v>
      </c>
      <c r="M14" s="7">
        <f>SUM($B14:C14)</f>
        <v>485</v>
      </c>
      <c r="N14" s="7">
        <f>SUM($B14:D14)</f>
        <v>954</v>
      </c>
      <c r="O14" s="7">
        <f>SUM($B14:E14)</f>
        <v>1422</v>
      </c>
      <c r="P14" s="7">
        <f>SUM($B14:F14)</f>
        <v>1892</v>
      </c>
      <c r="Q14" s="7">
        <f>SUM($B14:G14)</f>
        <v>2361</v>
      </c>
      <c r="R14" s="7">
        <f>SUM($B14:H14)</f>
        <v>2829</v>
      </c>
      <c r="S14" s="7">
        <f>SUM($B14:I14)</f>
        <v>3300</v>
      </c>
      <c r="T14" s="7">
        <f>SUM($B14:J14)</f>
        <v>3769</v>
      </c>
      <c r="U14" s="7"/>
      <c r="V14" s="5">
        <f t="shared" si="5"/>
        <v>0.42817441928883615</v>
      </c>
      <c r="W14" s="5">
        <f t="shared" si="2"/>
        <v>-0.15577321883047374</v>
      </c>
      <c r="X14" s="5">
        <f t="shared" si="2"/>
        <v>-0.3223403366349884</v>
      </c>
      <c r="Y14" s="5">
        <f t="shared" si="2"/>
        <v>0.45649430507490391</v>
      </c>
      <c r="Z14" s="5">
        <f t="shared" si="2"/>
        <v>-0.17911053450042472</v>
      </c>
      <c r="AA14" s="5">
        <f t="shared" si="3"/>
        <v>-9.741809584856511E-3</v>
      </c>
      <c r="AB14" s="5">
        <f t="shared" si="3"/>
        <v>0.13320595952975497</v>
      </c>
      <c r="AC14" s="5">
        <f t="shared" si="3"/>
        <v>-4.7655016121670848E-2</v>
      </c>
      <c r="AD14" s="5">
        <f t="shared" si="4"/>
        <v>-0.15255441940591891</v>
      </c>
      <c r="AE14" s="5"/>
      <c r="AF14" s="5">
        <f t="shared" si="6"/>
        <v>-3.4684383809209282E-2</v>
      </c>
      <c r="AG14" s="5">
        <f t="shared" si="7"/>
        <v>-5.0182446222745737E-2</v>
      </c>
      <c r="AH14" s="5">
        <f t="shared" si="8"/>
        <v>6.173207497244923E-2</v>
      </c>
      <c r="AI14" s="5">
        <f t="shared" si="9"/>
        <v>-0.10010471776379487</v>
      </c>
      <c r="AJ14" s="8">
        <f t="shared" si="10"/>
        <v>0.45649430507490391</v>
      </c>
      <c r="AK14" s="7">
        <f t="shared" si="11"/>
        <v>1.685018016012207</v>
      </c>
    </row>
    <row r="15" spans="1:37" x14ac:dyDescent="0.3">
      <c r="A15" s="2" t="s">
        <v>29</v>
      </c>
      <c r="B15" s="6">
        <v>12</v>
      </c>
      <c r="C15" s="6">
        <v>474</v>
      </c>
      <c r="D15" s="6">
        <v>468</v>
      </c>
      <c r="E15" s="6">
        <v>490</v>
      </c>
      <c r="F15" s="6">
        <v>512</v>
      </c>
      <c r="G15" s="6">
        <v>487</v>
      </c>
      <c r="H15" s="6">
        <v>480</v>
      </c>
      <c r="I15" s="6">
        <v>490</v>
      </c>
      <c r="J15" s="6">
        <v>493</v>
      </c>
      <c r="K15" s="6"/>
      <c r="L15" s="7">
        <f>SUM($B15:B15)</f>
        <v>12</v>
      </c>
      <c r="M15" s="7">
        <f>SUM($B15:C15)</f>
        <v>486</v>
      </c>
      <c r="N15" s="7">
        <f>SUM($B15:D15)</f>
        <v>954</v>
      </c>
      <c r="O15" s="7">
        <f>SUM($B15:E15)</f>
        <v>1444</v>
      </c>
      <c r="P15" s="7">
        <f>SUM($B15:F15)</f>
        <v>1956</v>
      </c>
      <c r="Q15" s="7">
        <f>SUM($B15:G15)</f>
        <v>2443</v>
      </c>
      <c r="R15" s="7">
        <f>SUM($B15:H15)</f>
        <v>2923</v>
      </c>
      <c r="S15" s="7">
        <f>SUM($B15:I15)</f>
        <v>3413</v>
      </c>
      <c r="T15" s="7">
        <f>SUM($B15:J15)</f>
        <v>3906</v>
      </c>
      <c r="U15" s="7"/>
      <c r="V15" s="5">
        <f t="shared" si="5"/>
        <v>0.42817441928883615</v>
      </c>
      <c r="W15" s="5">
        <f t="shared" si="2"/>
        <v>-0.32570763937280517</v>
      </c>
      <c r="X15" s="5">
        <f t="shared" si="2"/>
        <v>-0.15416276969499609</v>
      </c>
      <c r="Y15" s="5">
        <f t="shared" si="2"/>
        <v>-2.1633860544854269</v>
      </c>
      <c r="Z15" s="5">
        <f t="shared" si="2"/>
        <v>-2.7583022313065237</v>
      </c>
      <c r="AA15" s="5">
        <f t="shared" si="3"/>
        <v>-2.1139726799143417</v>
      </c>
      <c r="AB15" s="5">
        <f t="shared" si="3"/>
        <v>-1.610581147041547</v>
      </c>
      <c r="AC15" s="5">
        <f t="shared" si="3"/>
        <v>-2.2207237512697628</v>
      </c>
      <c r="AD15" s="5">
        <f t="shared" si="4"/>
        <v>-2.4649582504009278</v>
      </c>
      <c r="AE15" s="5"/>
      <c r="AF15" s="5">
        <f t="shared" si="6"/>
        <v>-1.7264743154357913</v>
      </c>
      <c r="AG15" s="5">
        <f t="shared" si="7"/>
        <v>-1.3503896737149379</v>
      </c>
      <c r="AH15" s="5">
        <f t="shared" si="8"/>
        <v>-1.8622769134779444</v>
      </c>
      <c r="AI15" s="5">
        <f t="shared" si="9"/>
        <v>-2.3428410008353451</v>
      </c>
      <c r="AJ15" s="8">
        <f t="shared" si="10"/>
        <v>-0.15416276969499609</v>
      </c>
      <c r="AK15" s="7">
        <f t="shared" si="11"/>
        <v>13.403091327856314</v>
      </c>
    </row>
    <row r="16" spans="1:37" x14ac:dyDescent="0.3">
      <c r="A16" s="2" t="s">
        <v>20</v>
      </c>
      <c r="B16" s="6">
        <v>12</v>
      </c>
      <c r="C16" s="6">
        <v>481</v>
      </c>
      <c r="D16" s="6">
        <v>475</v>
      </c>
      <c r="E16" s="6">
        <v>469</v>
      </c>
      <c r="F16" s="6">
        <v>478</v>
      </c>
      <c r="G16" s="6">
        <v>480</v>
      </c>
      <c r="H16" s="6">
        <v>472</v>
      </c>
      <c r="I16" s="6">
        <v>465</v>
      </c>
      <c r="J16" s="6">
        <v>472</v>
      </c>
      <c r="K16" s="6"/>
      <c r="L16" s="7">
        <f>SUM($B16:B16)</f>
        <v>12</v>
      </c>
      <c r="M16" s="7">
        <f>SUM($B16:C16)</f>
        <v>493</v>
      </c>
      <c r="N16" s="7">
        <f>SUM($B16:D16)</f>
        <v>968</v>
      </c>
      <c r="O16" s="7">
        <f>SUM($B16:E16)</f>
        <v>1437</v>
      </c>
      <c r="P16" s="7">
        <f>SUM($B16:F16)</f>
        <v>1915</v>
      </c>
      <c r="Q16" s="7">
        <f>SUM($B16:G16)</f>
        <v>2395</v>
      </c>
      <c r="R16" s="7">
        <f>SUM($B16:H16)</f>
        <v>2867</v>
      </c>
      <c r="S16" s="7">
        <f>SUM($B16:I16)</f>
        <v>3332</v>
      </c>
      <c r="T16" s="7">
        <f>SUM($B16:J16)</f>
        <v>3804</v>
      </c>
      <c r="U16" s="7"/>
      <c r="V16" s="5">
        <f t="shared" si="5"/>
        <v>0.42817441928883615</v>
      </c>
      <c r="W16" s="5">
        <f t="shared" si="2"/>
        <v>-1.5152485831691254</v>
      </c>
      <c r="X16" s="5">
        <f t="shared" si="2"/>
        <v>-1.331405738274942</v>
      </c>
      <c r="Y16" s="5">
        <f t="shared" si="2"/>
        <v>0.33740883418579792</v>
      </c>
      <c r="Z16" s="5">
        <f t="shared" si="2"/>
        <v>-0.67038514341587219</v>
      </c>
      <c r="AA16" s="5">
        <f t="shared" si="3"/>
        <v>-1.2956606747862085</v>
      </c>
      <c r="AB16" s="5">
        <f t="shared" si="3"/>
        <v>-0.44805640932734564</v>
      </c>
      <c r="AC16" s="5">
        <f t="shared" si="3"/>
        <v>0.63857721603035811</v>
      </c>
      <c r="AD16" s="5">
        <f t="shared" si="4"/>
        <v>-0.44160489828029498</v>
      </c>
      <c r="AE16" s="5"/>
      <c r="AF16" s="5">
        <f t="shared" si="6"/>
        <v>-0.59079692462970412</v>
      </c>
      <c r="AG16" s="5">
        <f t="shared" si="7"/>
        <v>-0.79490765766853533</v>
      </c>
      <c r="AH16" s="5">
        <f t="shared" si="8"/>
        <v>-0.87185854205677704</v>
      </c>
      <c r="AI16" s="5">
        <f t="shared" si="9"/>
        <v>9.8486158875031565E-2</v>
      </c>
      <c r="AJ16" s="8">
        <f t="shared" si="10"/>
        <v>0.63857721603035811</v>
      </c>
      <c r="AK16" s="7">
        <f t="shared" si="11"/>
        <v>5.5549205986353085</v>
      </c>
    </row>
    <row r="17" spans="1:37" x14ac:dyDescent="0.3">
      <c r="A17" s="2" t="s">
        <v>26</v>
      </c>
      <c r="B17" s="6">
        <v>13</v>
      </c>
      <c r="C17" s="6">
        <v>475</v>
      </c>
      <c r="D17" s="6">
        <v>480</v>
      </c>
      <c r="E17" s="6">
        <v>472</v>
      </c>
      <c r="F17" s="6">
        <v>470</v>
      </c>
      <c r="G17" s="6">
        <v>476</v>
      </c>
      <c r="H17" s="6">
        <v>481</v>
      </c>
      <c r="I17" s="6">
        <v>474</v>
      </c>
      <c r="J17" s="6">
        <v>476</v>
      </c>
      <c r="K17" s="6"/>
      <c r="L17" s="7">
        <f>SUM($B17:B17)</f>
        <v>13</v>
      </c>
      <c r="M17" s="7">
        <f>SUM($B17:C17)</f>
        <v>488</v>
      </c>
      <c r="N17" s="7">
        <f>SUM($B17:D17)</f>
        <v>968</v>
      </c>
      <c r="O17" s="7">
        <f>SUM($B17:E17)</f>
        <v>1440</v>
      </c>
      <c r="P17" s="7">
        <f>SUM($B17:F17)</f>
        <v>1910</v>
      </c>
      <c r="Q17" s="7">
        <f>SUM($B17:G17)</f>
        <v>2386</v>
      </c>
      <c r="R17" s="7">
        <f>SUM($B17:H17)</f>
        <v>2867</v>
      </c>
      <c r="S17" s="7">
        <f>SUM($B17:I17)</f>
        <v>3341</v>
      </c>
      <c r="T17" s="7">
        <f>SUM($B17:J17)</f>
        <v>3817</v>
      </c>
      <c r="U17" s="7"/>
      <c r="V17" s="5">
        <f t="shared" si="5"/>
        <v>-2.1408720964441899</v>
      </c>
      <c r="W17" s="5">
        <f t="shared" si="2"/>
        <v>-0.49564205991513666</v>
      </c>
      <c r="X17" s="5">
        <f t="shared" si="2"/>
        <v>-2.1722935729749033</v>
      </c>
      <c r="Y17" s="5">
        <f t="shared" si="2"/>
        <v>-1.9847578481519915E-2</v>
      </c>
      <c r="Z17" s="5">
        <f t="shared" si="2"/>
        <v>-0.17911053450042472</v>
      </c>
      <c r="AA17" s="5">
        <f t="shared" si="3"/>
        <v>-0.82805381471298956</v>
      </c>
      <c r="AB17" s="5">
        <f t="shared" si="3"/>
        <v>-1.755896739255822</v>
      </c>
      <c r="AC17" s="5">
        <f t="shared" si="3"/>
        <v>-0.39077113219768533</v>
      </c>
      <c r="AD17" s="5">
        <f t="shared" si="4"/>
        <v>-0.82700553677946309</v>
      </c>
      <c r="AE17" s="5"/>
      <c r="AF17" s="5">
        <f t="shared" si="6"/>
        <v>-0.8335776211022432</v>
      </c>
      <c r="AG17" s="5">
        <f t="shared" si="7"/>
        <v>-0.71672343646799619</v>
      </c>
      <c r="AH17" s="5">
        <f t="shared" si="8"/>
        <v>-1.2919752769844057</v>
      </c>
      <c r="AI17" s="5">
        <f t="shared" si="9"/>
        <v>-0.60888833448857427</v>
      </c>
      <c r="AJ17" s="8">
        <f t="shared" si="10"/>
        <v>-1.9847578481519915E-2</v>
      </c>
      <c r="AK17" s="7">
        <f t="shared" si="11"/>
        <v>3.7032803990902057</v>
      </c>
    </row>
    <row r="18" spans="1:37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</row>
    <row r="20" spans="1:37" x14ac:dyDescent="0.3">
      <c r="A20" s="2" t="str">
        <f>A6</f>
        <v>Iserbyt Eli</v>
      </c>
      <c r="B20" s="7">
        <f t="shared" ref="B20:J31" si="12">B6-MIN(B$6:B$10)</f>
        <v>0</v>
      </c>
      <c r="C20" s="7">
        <f t="shared" si="12"/>
        <v>0</v>
      </c>
      <c r="D20" s="7">
        <f t="shared" si="12"/>
        <v>8</v>
      </c>
      <c r="E20" s="7">
        <f t="shared" si="12"/>
        <v>3</v>
      </c>
      <c r="F20" s="7">
        <f t="shared" si="12"/>
        <v>0</v>
      </c>
      <c r="G20" s="7">
        <f t="shared" si="12"/>
        <v>0</v>
      </c>
      <c r="H20" s="7">
        <f t="shared" si="12"/>
        <v>0</v>
      </c>
      <c r="I20" s="7">
        <f t="shared" si="12"/>
        <v>0</v>
      </c>
      <c r="J20" s="7">
        <f t="shared" si="12"/>
        <v>5</v>
      </c>
      <c r="K20" s="7"/>
      <c r="L20" s="7">
        <f t="shared" ref="L20:T31" si="13">L6-MIN(L$6:L$10)</f>
        <v>0</v>
      </c>
      <c r="M20" s="7">
        <f t="shared" si="13"/>
        <v>0</v>
      </c>
      <c r="N20" s="7">
        <f t="shared" si="13"/>
        <v>0</v>
      </c>
      <c r="O20" s="7">
        <f t="shared" si="13"/>
        <v>0</v>
      </c>
      <c r="P20" s="7">
        <f t="shared" si="13"/>
        <v>0</v>
      </c>
      <c r="Q20" s="7">
        <f t="shared" si="13"/>
        <v>0</v>
      </c>
      <c r="R20" s="7">
        <f t="shared" si="13"/>
        <v>0</v>
      </c>
      <c r="S20" s="7">
        <f t="shared" si="13"/>
        <v>0</v>
      </c>
      <c r="T20" s="7">
        <f t="shared" si="13"/>
        <v>0</v>
      </c>
      <c r="U20" s="7"/>
    </row>
    <row r="21" spans="1:37" x14ac:dyDescent="0.3">
      <c r="A21" s="2" t="str">
        <f t="shared" ref="A21:A31" si="14">A7</f>
        <v>Aerts Toon</v>
      </c>
      <c r="B21" s="7">
        <f t="shared" si="12"/>
        <v>0</v>
      </c>
      <c r="C21" s="7">
        <f t="shared" si="12"/>
        <v>8</v>
      </c>
      <c r="D21" s="7">
        <f t="shared" si="12"/>
        <v>0</v>
      </c>
      <c r="E21" s="7">
        <f t="shared" si="12"/>
        <v>3</v>
      </c>
      <c r="F21" s="7">
        <f t="shared" si="12"/>
        <v>6</v>
      </c>
      <c r="G21" s="7">
        <f t="shared" si="12"/>
        <v>10</v>
      </c>
      <c r="H21" s="7">
        <f t="shared" si="12"/>
        <v>7</v>
      </c>
      <c r="I21" s="7">
        <f t="shared" si="12"/>
        <v>17</v>
      </c>
      <c r="J21" s="7">
        <f t="shared" si="12"/>
        <v>0</v>
      </c>
      <c r="K21" s="7"/>
      <c r="L21" s="7">
        <f t="shared" si="13"/>
        <v>0</v>
      </c>
      <c r="M21" s="7">
        <f t="shared" si="13"/>
        <v>8</v>
      </c>
      <c r="N21" s="7">
        <f t="shared" si="13"/>
        <v>0</v>
      </c>
      <c r="O21" s="7">
        <f t="shared" si="13"/>
        <v>0</v>
      </c>
      <c r="P21" s="7">
        <f t="shared" si="13"/>
        <v>6</v>
      </c>
      <c r="Q21" s="7">
        <f t="shared" si="13"/>
        <v>16</v>
      </c>
      <c r="R21" s="7">
        <f t="shared" si="13"/>
        <v>23</v>
      </c>
      <c r="S21" s="7">
        <f t="shared" si="13"/>
        <v>40</v>
      </c>
      <c r="T21" s="7">
        <f t="shared" si="13"/>
        <v>35</v>
      </c>
      <c r="U21" s="7"/>
    </row>
    <row r="22" spans="1:37" x14ac:dyDescent="0.3">
      <c r="A22" s="2" t="str">
        <f t="shared" si="14"/>
        <v>Vanthourenhout Michael</v>
      </c>
      <c r="B22" s="7">
        <f t="shared" si="12"/>
        <v>0</v>
      </c>
      <c r="C22" s="7">
        <f t="shared" si="12"/>
        <v>0</v>
      </c>
      <c r="D22" s="7">
        <f t="shared" si="12"/>
        <v>8</v>
      </c>
      <c r="E22" s="7">
        <f t="shared" si="12"/>
        <v>3</v>
      </c>
      <c r="F22" s="7">
        <f t="shared" si="12"/>
        <v>6</v>
      </c>
      <c r="G22" s="7">
        <f t="shared" si="12"/>
        <v>1</v>
      </c>
      <c r="H22" s="7">
        <f t="shared" si="12"/>
        <v>8</v>
      </c>
      <c r="I22" s="7">
        <f t="shared" si="12"/>
        <v>25</v>
      </c>
      <c r="J22" s="7">
        <f t="shared" si="12"/>
        <v>9</v>
      </c>
      <c r="K22" s="7"/>
      <c r="L22" s="7">
        <f t="shared" si="13"/>
        <v>0</v>
      </c>
      <c r="M22" s="7">
        <f t="shared" si="13"/>
        <v>0</v>
      </c>
      <c r="N22" s="7">
        <f t="shared" si="13"/>
        <v>0</v>
      </c>
      <c r="O22" s="7">
        <f t="shared" si="13"/>
        <v>0</v>
      </c>
      <c r="P22" s="7">
        <f t="shared" si="13"/>
        <v>6</v>
      </c>
      <c r="Q22" s="7">
        <f t="shared" si="13"/>
        <v>7</v>
      </c>
      <c r="R22" s="7">
        <f t="shared" si="13"/>
        <v>15</v>
      </c>
      <c r="S22" s="7">
        <f t="shared" si="13"/>
        <v>40</v>
      </c>
      <c r="T22" s="7">
        <f t="shared" si="13"/>
        <v>44</v>
      </c>
      <c r="U22" s="7"/>
    </row>
    <row r="23" spans="1:37" x14ac:dyDescent="0.3">
      <c r="A23" s="2" t="str">
        <f t="shared" si="14"/>
        <v>Hermans Quinten</v>
      </c>
      <c r="B23" s="7">
        <f t="shared" si="12"/>
        <v>0</v>
      </c>
      <c r="C23" s="7">
        <f t="shared" si="12"/>
        <v>0</v>
      </c>
      <c r="D23" s="7">
        <f t="shared" si="12"/>
        <v>8</v>
      </c>
      <c r="E23" s="7">
        <f t="shared" si="12"/>
        <v>3</v>
      </c>
      <c r="F23" s="7">
        <f t="shared" si="12"/>
        <v>6</v>
      </c>
      <c r="G23" s="7">
        <f t="shared" si="12"/>
        <v>11</v>
      </c>
      <c r="H23" s="7">
        <f t="shared" si="12"/>
        <v>6</v>
      </c>
      <c r="I23" s="7">
        <f t="shared" si="12"/>
        <v>16</v>
      </c>
      <c r="J23" s="7">
        <f t="shared" si="12"/>
        <v>18</v>
      </c>
      <c r="K23" s="7"/>
      <c r="L23" s="7">
        <f t="shared" si="13"/>
        <v>0</v>
      </c>
      <c r="M23" s="7">
        <f t="shared" si="13"/>
        <v>0</v>
      </c>
      <c r="N23" s="7">
        <f t="shared" si="13"/>
        <v>0</v>
      </c>
      <c r="O23" s="7">
        <f t="shared" si="13"/>
        <v>0</v>
      </c>
      <c r="P23" s="7">
        <f t="shared" si="13"/>
        <v>6</v>
      </c>
      <c r="Q23" s="7">
        <f t="shared" si="13"/>
        <v>17</v>
      </c>
      <c r="R23" s="7">
        <f t="shared" si="13"/>
        <v>23</v>
      </c>
      <c r="S23" s="7">
        <f t="shared" si="13"/>
        <v>39</v>
      </c>
      <c r="T23" s="7">
        <f t="shared" si="13"/>
        <v>52</v>
      </c>
      <c r="U23" s="7"/>
    </row>
    <row r="24" spans="1:37" x14ac:dyDescent="0.3">
      <c r="A24" s="2" t="str">
        <f t="shared" si="14"/>
        <v>van Kessel Corne</v>
      </c>
      <c r="B24" s="7">
        <f t="shared" si="12"/>
        <v>1</v>
      </c>
      <c r="C24" s="7">
        <f t="shared" si="12"/>
        <v>17</v>
      </c>
      <c r="D24" s="7">
        <f t="shared" si="12"/>
        <v>5</v>
      </c>
      <c r="E24" s="7">
        <f t="shared" si="12"/>
        <v>0</v>
      </c>
      <c r="F24" s="7">
        <f t="shared" si="12"/>
        <v>13</v>
      </c>
      <c r="G24" s="7">
        <f t="shared" si="12"/>
        <v>11</v>
      </c>
      <c r="H24" s="7">
        <f t="shared" si="12"/>
        <v>2</v>
      </c>
      <c r="I24" s="7">
        <f t="shared" si="12"/>
        <v>15</v>
      </c>
      <c r="J24" s="7">
        <f t="shared" si="12"/>
        <v>13</v>
      </c>
      <c r="K24" s="7"/>
      <c r="L24" s="7">
        <f t="shared" si="13"/>
        <v>1</v>
      </c>
      <c r="M24" s="7">
        <f t="shared" si="13"/>
        <v>18</v>
      </c>
      <c r="N24" s="7">
        <f t="shared" si="13"/>
        <v>15</v>
      </c>
      <c r="O24" s="7">
        <f t="shared" si="13"/>
        <v>12</v>
      </c>
      <c r="P24" s="7">
        <f t="shared" si="13"/>
        <v>25</v>
      </c>
      <c r="Q24" s="7">
        <f t="shared" si="13"/>
        <v>36</v>
      </c>
      <c r="R24" s="7">
        <f t="shared" si="13"/>
        <v>38</v>
      </c>
      <c r="S24" s="7">
        <f t="shared" si="13"/>
        <v>53</v>
      </c>
      <c r="T24" s="7">
        <f t="shared" si="13"/>
        <v>61</v>
      </c>
      <c r="U24" s="7"/>
    </row>
    <row r="25" spans="1:37" x14ac:dyDescent="0.3">
      <c r="A25" s="2" t="str">
        <f t="shared" si="14"/>
        <v>van der Haar Lars</v>
      </c>
      <c r="B25" s="7">
        <f t="shared" si="12"/>
        <v>0</v>
      </c>
      <c r="C25" s="7">
        <f t="shared" si="12"/>
        <v>1</v>
      </c>
      <c r="D25" s="7">
        <f t="shared" si="12"/>
        <v>7</v>
      </c>
      <c r="E25" s="7">
        <f t="shared" si="12"/>
        <v>3</v>
      </c>
      <c r="F25" s="7">
        <f t="shared" si="12"/>
        <v>17</v>
      </c>
      <c r="G25" s="7">
        <f t="shared" si="12"/>
        <v>5</v>
      </c>
      <c r="H25" s="7">
        <f t="shared" si="12"/>
        <v>9</v>
      </c>
      <c r="I25" s="7">
        <f t="shared" si="12"/>
        <v>22</v>
      </c>
      <c r="J25" s="7">
        <f t="shared" si="12"/>
        <v>14</v>
      </c>
      <c r="L25" s="7">
        <f t="shared" si="13"/>
        <v>0</v>
      </c>
      <c r="M25" s="7">
        <f t="shared" si="13"/>
        <v>1</v>
      </c>
      <c r="N25" s="7">
        <f t="shared" si="13"/>
        <v>0</v>
      </c>
      <c r="O25" s="7">
        <f t="shared" si="13"/>
        <v>0</v>
      </c>
      <c r="P25" s="7">
        <f t="shared" si="13"/>
        <v>17</v>
      </c>
      <c r="Q25" s="7">
        <f t="shared" si="13"/>
        <v>22</v>
      </c>
      <c r="R25" s="7">
        <f t="shared" si="13"/>
        <v>31</v>
      </c>
      <c r="S25" s="7">
        <f t="shared" si="13"/>
        <v>53</v>
      </c>
      <c r="T25" s="7">
        <f t="shared" si="13"/>
        <v>62</v>
      </c>
    </row>
    <row r="26" spans="1:37" x14ac:dyDescent="0.3">
      <c r="A26" s="2" t="str">
        <f t="shared" si="14"/>
        <v>Merlier Tim</v>
      </c>
      <c r="B26" s="7">
        <f t="shared" si="12"/>
        <v>0</v>
      </c>
      <c r="C26" s="7">
        <f t="shared" si="12"/>
        <v>8</v>
      </c>
      <c r="D26" s="7">
        <f t="shared" si="12"/>
        <v>12</v>
      </c>
      <c r="E26" s="7">
        <f t="shared" si="12"/>
        <v>4</v>
      </c>
      <c r="F26" s="7">
        <f t="shared" si="12"/>
        <v>19</v>
      </c>
      <c r="G26" s="7">
        <f t="shared" si="12"/>
        <v>4</v>
      </c>
      <c r="H26" s="7">
        <f t="shared" si="12"/>
        <v>16</v>
      </c>
      <c r="I26" s="7">
        <f t="shared" si="12"/>
        <v>18</v>
      </c>
      <c r="J26" s="7">
        <f t="shared" si="12"/>
        <v>10</v>
      </c>
      <c r="L26" s="7">
        <f t="shared" si="13"/>
        <v>0</v>
      </c>
      <c r="M26" s="7">
        <f t="shared" si="13"/>
        <v>8</v>
      </c>
      <c r="N26" s="7">
        <f t="shared" si="13"/>
        <v>12</v>
      </c>
      <c r="O26" s="7">
        <f t="shared" si="13"/>
        <v>13</v>
      </c>
      <c r="P26" s="7">
        <f t="shared" si="13"/>
        <v>32</v>
      </c>
      <c r="Q26" s="7">
        <f t="shared" si="13"/>
        <v>36</v>
      </c>
      <c r="R26" s="7">
        <f t="shared" si="13"/>
        <v>52</v>
      </c>
      <c r="S26" s="7">
        <f t="shared" si="13"/>
        <v>70</v>
      </c>
      <c r="T26" s="7">
        <f t="shared" si="13"/>
        <v>75</v>
      </c>
    </row>
    <row r="27" spans="1:37" x14ac:dyDescent="0.3">
      <c r="A27" s="2" t="str">
        <f t="shared" si="14"/>
        <v>Sweeck Laurens</v>
      </c>
      <c r="B27" s="7">
        <f t="shared" si="12"/>
        <v>0</v>
      </c>
      <c r="C27" s="7">
        <f t="shared" si="12"/>
        <v>8</v>
      </c>
      <c r="D27" s="7">
        <f t="shared" si="12"/>
        <v>9</v>
      </c>
      <c r="E27" s="7">
        <f t="shared" si="12"/>
        <v>24</v>
      </c>
      <c r="F27" s="7">
        <f t="shared" si="12"/>
        <v>8</v>
      </c>
      <c r="G27" s="7">
        <f t="shared" si="12"/>
        <v>9</v>
      </c>
      <c r="H27" s="7">
        <f t="shared" si="12"/>
        <v>6</v>
      </c>
      <c r="I27" s="7">
        <f t="shared" si="12"/>
        <v>18</v>
      </c>
      <c r="J27" s="7">
        <f t="shared" si="12"/>
        <v>14</v>
      </c>
      <c r="L27" s="7">
        <f t="shared" si="13"/>
        <v>0</v>
      </c>
      <c r="M27" s="7">
        <f t="shared" si="13"/>
        <v>8</v>
      </c>
      <c r="N27" s="7">
        <f t="shared" si="13"/>
        <v>9</v>
      </c>
      <c r="O27" s="7">
        <f t="shared" si="13"/>
        <v>30</v>
      </c>
      <c r="P27" s="7">
        <f t="shared" si="13"/>
        <v>38</v>
      </c>
      <c r="Q27" s="7">
        <f t="shared" si="13"/>
        <v>47</v>
      </c>
      <c r="R27" s="7">
        <f t="shared" si="13"/>
        <v>53</v>
      </c>
      <c r="S27" s="7">
        <f t="shared" si="13"/>
        <v>71</v>
      </c>
      <c r="T27" s="7">
        <f t="shared" si="13"/>
        <v>80</v>
      </c>
    </row>
    <row r="28" spans="1:37" x14ac:dyDescent="0.3">
      <c r="A28" s="2" t="str">
        <f t="shared" si="14"/>
        <v>Niewenhuis Joris</v>
      </c>
      <c r="B28" s="7">
        <f t="shared" si="12"/>
        <v>0</v>
      </c>
      <c r="C28" s="7">
        <f t="shared" si="12"/>
        <v>8</v>
      </c>
      <c r="D28" s="7">
        <f t="shared" si="12"/>
        <v>12</v>
      </c>
      <c r="E28" s="7">
        <f t="shared" si="12"/>
        <v>3</v>
      </c>
      <c r="F28" s="7">
        <f t="shared" si="12"/>
        <v>20</v>
      </c>
      <c r="G28" s="7">
        <f t="shared" si="12"/>
        <v>11</v>
      </c>
      <c r="H28" s="7">
        <f t="shared" si="12"/>
        <v>9</v>
      </c>
      <c r="I28" s="7">
        <f t="shared" si="12"/>
        <v>19</v>
      </c>
      <c r="J28" s="7">
        <f t="shared" si="12"/>
        <v>17</v>
      </c>
      <c r="L28" s="7">
        <f t="shared" si="13"/>
        <v>0</v>
      </c>
      <c r="M28" s="7">
        <f t="shared" si="13"/>
        <v>8</v>
      </c>
      <c r="N28" s="7">
        <f t="shared" si="13"/>
        <v>12</v>
      </c>
      <c r="O28" s="7">
        <f t="shared" si="13"/>
        <v>12</v>
      </c>
      <c r="P28" s="7">
        <f t="shared" si="13"/>
        <v>32</v>
      </c>
      <c r="Q28" s="7">
        <f t="shared" si="13"/>
        <v>43</v>
      </c>
      <c r="R28" s="7">
        <f t="shared" si="13"/>
        <v>52</v>
      </c>
      <c r="S28" s="7">
        <f t="shared" si="13"/>
        <v>71</v>
      </c>
      <c r="T28" s="7">
        <f t="shared" si="13"/>
        <v>83</v>
      </c>
    </row>
    <row r="29" spans="1:37" x14ac:dyDescent="0.3">
      <c r="A29" s="2" t="str">
        <f t="shared" si="14"/>
        <v>Vermeersch Gianni</v>
      </c>
      <c r="B29" s="7">
        <f t="shared" si="12"/>
        <v>0</v>
      </c>
      <c r="C29" s="7">
        <f t="shared" si="12"/>
        <v>9</v>
      </c>
      <c r="D29" s="7">
        <f t="shared" si="12"/>
        <v>11</v>
      </c>
      <c r="E29" s="7">
        <f t="shared" si="12"/>
        <v>25</v>
      </c>
      <c r="F29" s="7">
        <f t="shared" si="12"/>
        <v>62</v>
      </c>
      <c r="G29" s="7">
        <f t="shared" si="12"/>
        <v>29</v>
      </c>
      <c r="H29" s="7">
        <f t="shared" si="12"/>
        <v>21</v>
      </c>
      <c r="I29" s="7">
        <f t="shared" si="12"/>
        <v>38</v>
      </c>
      <c r="J29" s="7">
        <f t="shared" si="12"/>
        <v>41</v>
      </c>
      <c r="L29" s="7">
        <f t="shared" si="13"/>
        <v>0</v>
      </c>
      <c r="M29" s="7">
        <f t="shared" si="13"/>
        <v>9</v>
      </c>
      <c r="N29" s="7">
        <f t="shared" si="13"/>
        <v>12</v>
      </c>
      <c r="O29" s="7">
        <f t="shared" si="13"/>
        <v>34</v>
      </c>
      <c r="P29" s="7">
        <f t="shared" si="13"/>
        <v>96</v>
      </c>
      <c r="Q29" s="7">
        <f t="shared" si="13"/>
        <v>125</v>
      </c>
      <c r="R29" s="7">
        <f t="shared" si="13"/>
        <v>146</v>
      </c>
      <c r="S29" s="7">
        <f t="shared" si="13"/>
        <v>184</v>
      </c>
      <c r="T29" s="7">
        <f t="shared" si="13"/>
        <v>220</v>
      </c>
    </row>
    <row r="30" spans="1:37" x14ac:dyDescent="0.3">
      <c r="A30" s="2" t="str">
        <f t="shared" si="14"/>
        <v>Aerts Thijs</v>
      </c>
      <c r="B30" s="7">
        <f t="shared" si="12"/>
        <v>0</v>
      </c>
      <c r="C30" s="7">
        <f t="shared" si="12"/>
        <v>16</v>
      </c>
      <c r="D30" s="7">
        <f t="shared" si="12"/>
        <v>18</v>
      </c>
      <c r="E30" s="7">
        <f t="shared" si="12"/>
        <v>4</v>
      </c>
      <c r="F30" s="7">
        <f t="shared" si="12"/>
        <v>28</v>
      </c>
      <c r="G30" s="7">
        <f t="shared" si="12"/>
        <v>22</v>
      </c>
      <c r="H30" s="7">
        <f t="shared" si="12"/>
        <v>13</v>
      </c>
      <c r="I30" s="7">
        <f t="shared" si="12"/>
        <v>13</v>
      </c>
      <c r="J30" s="7">
        <f t="shared" si="12"/>
        <v>20</v>
      </c>
      <c r="L30" s="7">
        <f t="shared" si="13"/>
        <v>0</v>
      </c>
      <c r="M30" s="7">
        <f t="shared" si="13"/>
        <v>16</v>
      </c>
      <c r="N30" s="7">
        <f t="shared" si="13"/>
        <v>26</v>
      </c>
      <c r="O30" s="7">
        <f t="shared" si="13"/>
        <v>27</v>
      </c>
      <c r="P30" s="7">
        <f t="shared" si="13"/>
        <v>55</v>
      </c>
      <c r="Q30" s="7">
        <f t="shared" si="13"/>
        <v>77</v>
      </c>
      <c r="R30" s="7">
        <f t="shared" si="13"/>
        <v>90</v>
      </c>
      <c r="S30" s="7">
        <f t="shared" si="13"/>
        <v>103</v>
      </c>
      <c r="T30" s="7">
        <f t="shared" si="13"/>
        <v>118</v>
      </c>
    </row>
    <row r="31" spans="1:37" x14ac:dyDescent="0.3">
      <c r="A31" s="2" t="str">
        <f t="shared" si="14"/>
        <v>Orts Lloret Felipe</v>
      </c>
      <c r="B31" s="7">
        <f t="shared" si="12"/>
        <v>1</v>
      </c>
      <c r="C31" s="7">
        <f t="shared" si="12"/>
        <v>10</v>
      </c>
      <c r="D31" s="7">
        <f t="shared" si="12"/>
        <v>23</v>
      </c>
      <c r="E31" s="7">
        <f t="shared" si="12"/>
        <v>7</v>
      </c>
      <c r="F31" s="7">
        <f t="shared" si="12"/>
        <v>20</v>
      </c>
      <c r="G31" s="7">
        <f t="shared" si="12"/>
        <v>18</v>
      </c>
      <c r="H31" s="7">
        <f t="shared" si="12"/>
        <v>22</v>
      </c>
      <c r="I31" s="7">
        <f t="shared" si="12"/>
        <v>22</v>
      </c>
      <c r="J31" s="7">
        <f t="shared" si="12"/>
        <v>24</v>
      </c>
      <c r="L31" s="7">
        <f t="shared" si="13"/>
        <v>1</v>
      </c>
      <c r="M31" s="7">
        <f t="shared" si="13"/>
        <v>11</v>
      </c>
      <c r="N31" s="7">
        <f t="shared" si="13"/>
        <v>26</v>
      </c>
      <c r="O31" s="7">
        <f t="shared" si="13"/>
        <v>30</v>
      </c>
      <c r="P31" s="7">
        <f t="shared" si="13"/>
        <v>50</v>
      </c>
      <c r="Q31" s="7">
        <f t="shared" si="13"/>
        <v>68</v>
      </c>
      <c r="R31" s="7">
        <f t="shared" si="13"/>
        <v>90</v>
      </c>
      <c r="S31" s="7">
        <f t="shared" si="13"/>
        <v>112</v>
      </c>
      <c r="T31" s="7">
        <f t="shared" si="13"/>
        <v>131</v>
      </c>
    </row>
    <row r="34" spans="1:21" s="1" customFormat="1" x14ac:dyDescent="0.3">
      <c r="A34" s="2"/>
      <c r="L34"/>
      <c r="M34"/>
      <c r="N34"/>
      <c r="O34"/>
      <c r="P34"/>
      <c r="Q34"/>
      <c r="R34"/>
      <c r="S34"/>
      <c r="T34"/>
      <c r="U34"/>
    </row>
    <row r="38" spans="1:21" s="1" customFormat="1" x14ac:dyDescent="0.3">
      <c r="A38" s="2"/>
      <c r="L38"/>
      <c r="M38"/>
      <c r="N38"/>
      <c r="O38"/>
      <c r="P38"/>
      <c r="Q38"/>
      <c r="R38"/>
      <c r="S38"/>
      <c r="T38"/>
      <c r="U38"/>
    </row>
    <row r="42" spans="1:21" s="1" customFormat="1" x14ac:dyDescent="0.3">
      <c r="A42" s="2"/>
      <c r="L42"/>
      <c r="M42"/>
      <c r="N42"/>
      <c r="O42"/>
      <c r="P42"/>
      <c r="Q42"/>
      <c r="R42"/>
      <c r="S42"/>
      <c r="T42"/>
      <c r="U42"/>
    </row>
    <row r="46" spans="1:21" s="1" customFormat="1" x14ac:dyDescent="0.3">
      <c r="A46" s="2"/>
      <c r="L46"/>
      <c r="M46"/>
      <c r="N46"/>
      <c r="O46"/>
      <c r="P46"/>
      <c r="Q46"/>
      <c r="R46"/>
      <c r="S46"/>
      <c r="T46"/>
      <c r="U46"/>
    </row>
    <row r="50" spans="1:21" s="1" customFormat="1" x14ac:dyDescent="0.3">
      <c r="A50" s="2"/>
      <c r="L50"/>
      <c r="M50"/>
      <c r="N50"/>
      <c r="O50"/>
      <c r="P50"/>
      <c r="Q50"/>
      <c r="R50"/>
      <c r="S50"/>
      <c r="T50"/>
      <c r="U50"/>
    </row>
    <row r="54" spans="1:21" s="1" customFormat="1" x14ac:dyDescent="0.3">
      <c r="A54" s="2"/>
      <c r="L54"/>
      <c r="M54"/>
      <c r="N54"/>
      <c r="O54"/>
      <c r="P54"/>
      <c r="Q54"/>
      <c r="R54"/>
      <c r="S54"/>
      <c r="T54"/>
      <c r="U54"/>
    </row>
    <row r="58" spans="1:21" s="1" customFormat="1" x14ac:dyDescent="0.3">
      <c r="A58" s="2"/>
      <c r="L58"/>
      <c r="M58"/>
      <c r="N58"/>
      <c r="O58"/>
      <c r="P58"/>
      <c r="Q58"/>
      <c r="R58"/>
      <c r="S58"/>
      <c r="T58"/>
      <c r="U58"/>
    </row>
    <row r="62" spans="1:21" s="1" customFormat="1" x14ac:dyDescent="0.3">
      <c r="A62" s="2"/>
      <c r="L62"/>
      <c r="M62"/>
      <c r="N62"/>
      <c r="O62"/>
      <c r="P62"/>
      <c r="Q62"/>
      <c r="R62"/>
      <c r="S62"/>
      <c r="T62"/>
      <c r="U62"/>
    </row>
    <row r="66" spans="1:21" s="1" customFormat="1" x14ac:dyDescent="0.3">
      <c r="A66" s="2"/>
      <c r="L66"/>
      <c r="M66"/>
      <c r="N66"/>
      <c r="O66"/>
      <c r="P66"/>
      <c r="Q66"/>
      <c r="R66"/>
      <c r="S66"/>
      <c r="T66"/>
      <c r="U66"/>
    </row>
    <row r="70" spans="1:21" s="1" customFormat="1" x14ac:dyDescent="0.3">
      <c r="A70" s="2"/>
      <c r="L70"/>
      <c r="M70"/>
      <c r="N70"/>
      <c r="O70"/>
      <c r="P70"/>
      <c r="Q70"/>
      <c r="R70"/>
      <c r="S70"/>
      <c r="T70"/>
      <c r="U70"/>
    </row>
    <row r="74" spans="1:21" s="1" customFormat="1" x14ac:dyDescent="0.3">
      <c r="A74" s="2"/>
      <c r="L74"/>
      <c r="M74"/>
      <c r="N74"/>
      <c r="O74"/>
      <c r="P74"/>
      <c r="Q74"/>
      <c r="R74"/>
      <c r="S74"/>
      <c r="T74"/>
      <c r="U74"/>
    </row>
    <row r="78" spans="1:21" s="1" customFormat="1" x14ac:dyDescent="0.3">
      <c r="A78" s="2"/>
      <c r="L78"/>
      <c r="M78"/>
      <c r="N78"/>
      <c r="O78"/>
      <c r="P78"/>
      <c r="Q78"/>
      <c r="R78"/>
      <c r="S78"/>
      <c r="T78"/>
      <c r="U78"/>
    </row>
    <row r="82" spans="1:21" s="1" customFormat="1" x14ac:dyDescent="0.3">
      <c r="A82" s="2"/>
      <c r="L82"/>
      <c r="M82"/>
      <c r="N82"/>
      <c r="O82"/>
      <c r="P82"/>
      <c r="Q82"/>
      <c r="R82"/>
      <c r="S82"/>
      <c r="T82"/>
      <c r="U82"/>
    </row>
    <row r="86" spans="1:21" s="1" customFormat="1" x14ac:dyDescent="0.3">
      <c r="A86" s="2"/>
      <c r="L86"/>
      <c r="M86"/>
      <c r="N86"/>
      <c r="O86"/>
      <c r="P86"/>
      <c r="Q86"/>
      <c r="R86"/>
      <c r="S86"/>
      <c r="T86"/>
      <c r="U86"/>
    </row>
    <row r="90" spans="1:21" s="1" customFormat="1" x14ac:dyDescent="0.3">
      <c r="A90" s="2"/>
      <c r="L90"/>
      <c r="M90"/>
      <c r="N90"/>
      <c r="O90"/>
      <c r="P90"/>
      <c r="Q90"/>
      <c r="R90"/>
      <c r="S90"/>
      <c r="T90"/>
      <c r="U90"/>
    </row>
    <row r="94" spans="1:21" s="1" customFormat="1" x14ac:dyDescent="0.3">
      <c r="A94" s="2"/>
      <c r="L94"/>
      <c r="M94"/>
      <c r="N94"/>
      <c r="O94"/>
      <c r="P94"/>
      <c r="Q94"/>
      <c r="R94"/>
      <c r="S94"/>
      <c r="T94"/>
      <c r="U94"/>
    </row>
    <row r="98" spans="1:21" s="1" customFormat="1" x14ac:dyDescent="0.3">
      <c r="A98" s="2"/>
      <c r="L98"/>
      <c r="M98"/>
      <c r="N98"/>
      <c r="O98"/>
      <c r="P98"/>
      <c r="Q98"/>
      <c r="R98"/>
      <c r="S98"/>
      <c r="T98"/>
      <c r="U98"/>
    </row>
    <row r="102" spans="1:21" s="1" customFormat="1" x14ac:dyDescent="0.3">
      <c r="A102" s="2"/>
      <c r="L102"/>
      <c r="M102"/>
      <c r="N102"/>
      <c r="O102"/>
      <c r="P102"/>
      <c r="Q102"/>
      <c r="R102"/>
      <c r="S102"/>
      <c r="T102"/>
      <c r="U102"/>
    </row>
    <row r="106" spans="1:21" s="1" customFormat="1" x14ac:dyDescent="0.3">
      <c r="A106" s="2"/>
      <c r="L106"/>
      <c r="M106"/>
      <c r="N106"/>
      <c r="O106"/>
      <c r="P106"/>
      <c r="Q106"/>
      <c r="R106"/>
      <c r="S106"/>
      <c r="T106"/>
      <c r="U106"/>
    </row>
    <row r="110" spans="1:21" s="1" customFormat="1" x14ac:dyDescent="0.3">
      <c r="A110" s="2"/>
      <c r="L110"/>
      <c r="M110"/>
      <c r="N110"/>
      <c r="O110"/>
      <c r="P110"/>
      <c r="Q110"/>
      <c r="R110"/>
      <c r="S110"/>
      <c r="T110"/>
      <c r="U110"/>
    </row>
    <row r="114" spans="1:21" s="1" customFormat="1" x14ac:dyDescent="0.3">
      <c r="A114" s="2"/>
      <c r="L114"/>
      <c r="M114"/>
      <c r="N114"/>
      <c r="O114"/>
      <c r="P114"/>
      <c r="Q114"/>
      <c r="R114"/>
      <c r="S114"/>
      <c r="T114"/>
      <c r="U114"/>
    </row>
    <row r="118" spans="1:21" s="1" customFormat="1" x14ac:dyDescent="0.3">
      <c r="A118" s="2"/>
      <c r="L118"/>
      <c r="M118"/>
      <c r="N118"/>
      <c r="O118"/>
      <c r="P118"/>
      <c r="Q118"/>
      <c r="R118"/>
      <c r="S118"/>
      <c r="T118"/>
      <c r="U118"/>
    </row>
    <row r="122" spans="1:21" s="1" customFormat="1" x14ac:dyDescent="0.3">
      <c r="A122" s="2"/>
      <c r="L122"/>
      <c r="M122"/>
      <c r="N122"/>
      <c r="O122"/>
      <c r="P122"/>
      <c r="Q122"/>
      <c r="R122"/>
      <c r="S122"/>
      <c r="T122"/>
      <c r="U122"/>
    </row>
    <row r="126" spans="1:21" s="1" customFormat="1" x14ac:dyDescent="0.3">
      <c r="A126" s="2"/>
      <c r="L126"/>
      <c r="M126"/>
      <c r="N126"/>
      <c r="O126"/>
      <c r="P126"/>
      <c r="Q126"/>
      <c r="R126"/>
      <c r="S126"/>
      <c r="T126"/>
      <c r="U126"/>
    </row>
    <row r="130" spans="1:21" s="1" customFormat="1" x14ac:dyDescent="0.3">
      <c r="A130" s="2"/>
      <c r="L130"/>
      <c r="M130"/>
      <c r="N130"/>
      <c r="O130"/>
      <c r="P130"/>
      <c r="Q130"/>
      <c r="R130"/>
      <c r="S130"/>
      <c r="T130"/>
      <c r="U130"/>
    </row>
    <row r="134" spans="1:21" s="1" customFormat="1" x14ac:dyDescent="0.3">
      <c r="A134" s="2"/>
      <c r="L134"/>
      <c r="M134"/>
      <c r="N134"/>
      <c r="O134"/>
      <c r="P134"/>
      <c r="Q134"/>
      <c r="R134"/>
      <c r="S134"/>
      <c r="T134"/>
      <c r="U134"/>
    </row>
    <row r="138" spans="1:21" s="1" customFormat="1" x14ac:dyDescent="0.3">
      <c r="A138" s="2"/>
      <c r="L138"/>
      <c r="M138"/>
      <c r="N138"/>
      <c r="O138"/>
      <c r="P138"/>
      <c r="Q138"/>
      <c r="R138"/>
      <c r="S138"/>
      <c r="T138"/>
      <c r="U138"/>
    </row>
    <row r="142" spans="1:21" s="1" customFormat="1" x14ac:dyDescent="0.3">
      <c r="A142" s="3"/>
      <c r="L142"/>
      <c r="M142"/>
      <c r="N142"/>
      <c r="O142"/>
      <c r="P142"/>
      <c r="Q142"/>
      <c r="R142"/>
      <c r="S142"/>
      <c r="T142"/>
      <c r="U142"/>
    </row>
    <row r="146" spans="1:21" s="1" customFormat="1" x14ac:dyDescent="0.3">
      <c r="A146" s="3"/>
      <c r="L146"/>
      <c r="M146"/>
      <c r="N146"/>
      <c r="O146"/>
      <c r="P146"/>
      <c r="Q146"/>
      <c r="R146"/>
      <c r="S146"/>
      <c r="T146"/>
      <c r="U146"/>
    </row>
    <row r="150" spans="1:21" s="1" customFormat="1" x14ac:dyDescent="0.3">
      <c r="A150" s="3"/>
      <c r="L150"/>
      <c r="M150"/>
      <c r="N150"/>
      <c r="O150"/>
      <c r="P150"/>
      <c r="Q150"/>
      <c r="R150"/>
      <c r="S150"/>
      <c r="T150"/>
      <c r="U150"/>
    </row>
    <row r="154" spans="1:21" s="1" customFormat="1" x14ac:dyDescent="0.3">
      <c r="A154" s="3"/>
      <c r="L154"/>
      <c r="M154"/>
      <c r="N154"/>
      <c r="O154"/>
      <c r="P154"/>
      <c r="Q154"/>
      <c r="R154"/>
      <c r="S154"/>
      <c r="T154"/>
      <c r="U154"/>
    </row>
    <row r="158" spans="1:21" s="1" customFormat="1" x14ac:dyDescent="0.3">
      <c r="A158" s="3"/>
      <c r="L158"/>
      <c r="M158"/>
      <c r="N158"/>
      <c r="O158"/>
      <c r="P158"/>
      <c r="Q158"/>
      <c r="R158"/>
      <c r="S158"/>
      <c r="T158"/>
      <c r="U158"/>
    </row>
    <row r="162" spans="1:21" s="1" customFormat="1" x14ac:dyDescent="0.3">
      <c r="A162" s="3"/>
      <c r="L162"/>
      <c r="M162"/>
      <c r="N162"/>
      <c r="O162"/>
      <c r="P162"/>
      <c r="Q162"/>
      <c r="R162"/>
      <c r="S162"/>
      <c r="T162"/>
      <c r="U162"/>
    </row>
    <row r="166" spans="1:21" s="1" customFormat="1" x14ac:dyDescent="0.3">
      <c r="A166" s="3"/>
      <c r="L166"/>
      <c r="M166"/>
      <c r="N166"/>
      <c r="O166"/>
      <c r="P166"/>
      <c r="Q166"/>
      <c r="R166"/>
      <c r="S166"/>
      <c r="T166"/>
      <c r="U166"/>
    </row>
    <row r="170" spans="1:21" s="1" customFormat="1" x14ac:dyDescent="0.3">
      <c r="A170" s="3"/>
      <c r="L170"/>
      <c r="M170"/>
      <c r="N170"/>
      <c r="O170"/>
      <c r="P170"/>
      <c r="Q170"/>
      <c r="R170"/>
      <c r="S170"/>
      <c r="T170"/>
      <c r="U170"/>
    </row>
    <row r="174" spans="1:21" s="1" customFormat="1" x14ac:dyDescent="0.3">
      <c r="A174" s="3"/>
      <c r="L174"/>
      <c r="M174"/>
      <c r="N174"/>
      <c r="O174"/>
      <c r="P174"/>
      <c r="Q174"/>
      <c r="R174"/>
      <c r="S174"/>
      <c r="T174"/>
      <c r="U174"/>
    </row>
    <row r="178" spans="1:21" s="1" customFormat="1" x14ac:dyDescent="0.3">
      <c r="A178" s="3"/>
      <c r="L178"/>
      <c r="M178"/>
      <c r="N178"/>
      <c r="O178"/>
      <c r="P178"/>
      <c r="Q178"/>
      <c r="R178"/>
      <c r="S178"/>
      <c r="T178"/>
      <c r="U178"/>
    </row>
    <row r="182" spans="1:21" s="1" customFormat="1" x14ac:dyDescent="0.3">
      <c r="A182" s="3"/>
      <c r="L182"/>
      <c r="M182"/>
      <c r="N182"/>
      <c r="O182"/>
      <c r="P182"/>
      <c r="Q182"/>
      <c r="R182"/>
      <c r="S182"/>
      <c r="T182"/>
      <c r="U182"/>
    </row>
    <row r="186" spans="1:21" s="1" customFormat="1" x14ac:dyDescent="0.3">
      <c r="A186" s="3"/>
      <c r="L186"/>
      <c r="M186"/>
      <c r="N186"/>
      <c r="O186"/>
      <c r="P186"/>
      <c r="Q186"/>
      <c r="R186"/>
      <c r="S186"/>
      <c r="T186"/>
      <c r="U186"/>
    </row>
    <row r="190" spans="1:21" s="1" customFormat="1" x14ac:dyDescent="0.3">
      <c r="A190" s="3"/>
      <c r="L190"/>
      <c r="M190"/>
      <c r="N190"/>
      <c r="O190"/>
      <c r="P190"/>
      <c r="Q190"/>
      <c r="R190"/>
      <c r="S190"/>
      <c r="T190"/>
      <c r="U190"/>
    </row>
    <row r="194" spans="1:21" s="1" customFormat="1" x14ac:dyDescent="0.3">
      <c r="A194" s="3"/>
      <c r="L194"/>
      <c r="M194"/>
      <c r="N194"/>
      <c r="O194"/>
      <c r="P194"/>
      <c r="Q194"/>
      <c r="R194"/>
      <c r="S194"/>
      <c r="T194"/>
      <c r="U194"/>
    </row>
    <row r="198" spans="1:21" s="1" customFormat="1" x14ac:dyDescent="0.3">
      <c r="A198" s="3"/>
      <c r="L198"/>
      <c r="M198"/>
      <c r="N198"/>
      <c r="O198"/>
      <c r="P198"/>
      <c r="Q198"/>
      <c r="R198"/>
      <c r="S198"/>
      <c r="T198"/>
      <c r="U198"/>
    </row>
    <row r="202" spans="1:21" s="1" customFormat="1" x14ac:dyDescent="0.3">
      <c r="A202" s="3"/>
      <c r="L202"/>
      <c r="M202"/>
      <c r="N202"/>
      <c r="O202"/>
      <c r="P202"/>
      <c r="Q202"/>
      <c r="R202"/>
      <c r="S202"/>
      <c r="T202"/>
      <c r="U202"/>
    </row>
    <row r="206" spans="1:21" s="1" customFormat="1" x14ac:dyDescent="0.3">
      <c r="A206" s="3"/>
      <c r="L206"/>
      <c r="M206"/>
      <c r="N206"/>
      <c r="O206"/>
      <c r="P206"/>
      <c r="Q206"/>
      <c r="R206"/>
      <c r="S206"/>
      <c r="T206"/>
      <c r="U206"/>
    </row>
    <row r="210" spans="1:21" s="1" customFormat="1" x14ac:dyDescent="0.3">
      <c r="A210" s="3"/>
      <c r="L210"/>
      <c r="M210"/>
      <c r="N210"/>
      <c r="O210"/>
      <c r="P210"/>
      <c r="Q210"/>
      <c r="R210"/>
      <c r="S210"/>
      <c r="T210"/>
      <c r="U210"/>
    </row>
    <row r="214" spans="1:21" s="1" customFormat="1" x14ac:dyDescent="0.3">
      <c r="A214" s="3"/>
      <c r="L214"/>
      <c r="M214"/>
      <c r="N214"/>
      <c r="O214"/>
      <c r="P214"/>
      <c r="Q214"/>
      <c r="R214"/>
      <c r="S214"/>
      <c r="T214"/>
      <c r="U214"/>
    </row>
    <row r="218" spans="1:21" s="1" customFormat="1" x14ac:dyDescent="0.3">
      <c r="A218" s="3"/>
      <c r="L218"/>
      <c r="M218"/>
      <c r="N218"/>
      <c r="O218"/>
      <c r="P218"/>
      <c r="Q218"/>
      <c r="R218"/>
      <c r="S218"/>
      <c r="T218"/>
      <c r="U218"/>
    </row>
    <row r="222" spans="1:21" s="1" customFormat="1" x14ac:dyDescent="0.3">
      <c r="A222" s="3"/>
      <c r="L222"/>
      <c r="M222"/>
      <c r="N222"/>
      <c r="O222"/>
      <c r="P222"/>
      <c r="Q222"/>
      <c r="R222"/>
      <c r="S222"/>
      <c r="T222"/>
      <c r="U222"/>
    </row>
    <row r="226" spans="1:21" s="1" customFormat="1" x14ac:dyDescent="0.3">
      <c r="A226" s="3"/>
      <c r="L226"/>
      <c r="M226"/>
      <c r="N226"/>
      <c r="O226"/>
      <c r="P226"/>
      <c r="Q226"/>
      <c r="R226"/>
      <c r="S226"/>
      <c r="T226"/>
      <c r="U226"/>
    </row>
    <row r="230" spans="1:21" s="1" customFormat="1" x14ac:dyDescent="0.3">
      <c r="A230" s="3"/>
      <c r="L230"/>
      <c r="M230"/>
      <c r="N230"/>
      <c r="O230"/>
      <c r="P230"/>
      <c r="Q230"/>
      <c r="R230"/>
      <c r="S230"/>
      <c r="T230"/>
      <c r="U230"/>
    </row>
    <row r="234" spans="1:21" s="1" customFormat="1" x14ac:dyDescent="0.3">
      <c r="A234" s="3"/>
      <c r="L234"/>
      <c r="M234"/>
      <c r="N234"/>
      <c r="O234"/>
      <c r="P234"/>
      <c r="Q234"/>
      <c r="R234"/>
      <c r="S234"/>
      <c r="T234"/>
      <c r="U234"/>
    </row>
    <row r="238" spans="1:21" s="1" customFormat="1" x14ac:dyDescent="0.3">
      <c r="A238" s="3"/>
      <c r="L238"/>
      <c r="M238"/>
      <c r="N238"/>
      <c r="O238"/>
      <c r="P238"/>
      <c r="Q238"/>
      <c r="R238"/>
      <c r="S238"/>
      <c r="T238"/>
      <c r="U238"/>
    </row>
    <row r="242" spans="1:21" s="1" customFormat="1" x14ac:dyDescent="0.3">
      <c r="A242" s="3"/>
      <c r="L242"/>
      <c r="M242"/>
      <c r="N242"/>
      <c r="O242"/>
      <c r="P242"/>
      <c r="Q242"/>
      <c r="R242"/>
      <c r="S242"/>
      <c r="T242"/>
      <c r="U242"/>
    </row>
    <row r="246" spans="1:21" s="1" customFormat="1" x14ac:dyDescent="0.3">
      <c r="A246" s="3"/>
      <c r="L246"/>
      <c r="M246"/>
      <c r="N246"/>
      <c r="O246"/>
      <c r="P246"/>
      <c r="Q246"/>
      <c r="R246"/>
      <c r="S246"/>
      <c r="T246"/>
      <c r="U246"/>
    </row>
    <row r="250" spans="1:21" s="1" customFormat="1" x14ac:dyDescent="0.3">
      <c r="A250" s="3"/>
      <c r="L250"/>
      <c r="M250"/>
      <c r="N250"/>
      <c r="O250"/>
      <c r="P250"/>
      <c r="Q250"/>
      <c r="R250"/>
      <c r="S250"/>
      <c r="T250"/>
      <c r="U250"/>
    </row>
    <row r="254" spans="1:21" s="1" customFormat="1" x14ac:dyDescent="0.3">
      <c r="A254" s="3"/>
      <c r="L254"/>
      <c r="M254"/>
      <c r="N254"/>
      <c r="O254"/>
      <c r="P254"/>
      <c r="Q254"/>
      <c r="R254"/>
      <c r="S254"/>
      <c r="T254"/>
      <c r="U254"/>
    </row>
    <row r="258" spans="1:21" s="1" customFormat="1" x14ac:dyDescent="0.3">
      <c r="A258" s="3"/>
      <c r="L258"/>
      <c r="M258"/>
      <c r="N258"/>
      <c r="O258"/>
      <c r="P258"/>
      <c r="Q258"/>
      <c r="R258"/>
      <c r="S258"/>
      <c r="T258"/>
      <c r="U258"/>
    </row>
    <row r="262" spans="1:21" s="1" customFormat="1" x14ac:dyDescent="0.3">
      <c r="A262" s="3"/>
      <c r="L262"/>
      <c r="M262"/>
      <c r="N262"/>
      <c r="O262"/>
      <c r="P262"/>
      <c r="Q262"/>
      <c r="R262"/>
      <c r="S262"/>
      <c r="T262"/>
      <c r="U262"/>
    </row>
    <row r="266" spans="1:21" s="1" customFormat="1" x14ac:dyDescent="0.3">
      <c r="A266" s="3"/>
      <c r="L266"/>
      <c r="M266"/>
      <c r="N266"/>
      <c r="O266"/>
      <c r="P266"/>
      <c r="Q266"/>
      <c r="R266"/>
      <c r="S266"/>
      <c r="T266"/>
      <c r="U266"/>
    </row>
    <row r="270" spans="1:21" s="1" customFormat="1" x14ac:dyDescent="0.3">
      <c r="A270" s="4"/>
      <c r="L270"/>
      <c r="M270"/>
      <c r="N270"/>
      <c r="O270"/>
      <c r="P270"/>
      <c r="Q270"/>
      <c r="R270"/>
      <c r="S270"/>
      <c r="T270"/>
      <c r="U270"/>
    </row>
  </sheetData>
  <conditionalFormatting sqref="W6:AE17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B6F9-7469-4B0F-8FB3-1F422BEF9292}">
  <dimension ref="A2:AJ270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</cols>
  <sheetData>
    <row r="2" spans="1:36" x14ac:dyDescent="0.3">
      <c r="B2" s="5">
        <f>AVERAGE(B$6:B$17)</f>
        <v>14.416666666666666</v>
      </c>
      <c r="C2" s="5">
        <f t="shared" ref="C2:J2" si="0">AVERAGE(C$6:C$17)</f>
        <v>462.41666666666669</v>
      </c>
      <c r="D2" s="5">
        <f t="shared" si="0"/>
        <v>466.75</v>
      </c>
      <c r="E2" s="5">
        <f t="shared" si="0"/>
        <v>465.41666666666669</v>
      </c>
      <c r="F2" s="5">
        <f t="shared" si="0"/>
        <v>470.41666666666669</v>
      </c>
      <c r="G2" s="5">
        <f t="shared" si="0"/>
        <v>474.83333333333331</v>
      </c>
      <c r="H2" s="5">
        <f t="shared" si="0"/>
        <v>473.25</v>
      </c>
      <c r="I2" s="5">
        <f t="shared" si="0"/>
        <v>474.66666666666669</v>
      </c>
      <c r="J2" s="5">
        <f t="shared" si="0"/>
        <v>477.41666666666669</v>
      </c>
      <c r="K2" s="5"/>
    </row>
    <row r="3" spans="1:36" x14ac:dyDescent="0.3">
      <c r="B3" s="5">
        <f>STDEV(B$6:B$17)</f>
        <v>0.51492865054443726</v>
      </c>
      <c r="C3" s="5">
        <f t="shared" ref="C3:J3" si="1">STDEV(C$6:C$17)</f>
        <v>6.7750656935202587</v>
      </c>
      <c r="D3" s="5">
        <f t="shared" si="1"/>
        <v>4.4949466575862109</v>
      </c>
      <c r="E3" s="5">
        <f t="shared" si="1"/>
        <v>7.6924796018086665</v>
      </c>
      <c r="F3" s="5">
        <f t="shared" si="1"/>
        <v>6.788470618138768</v>
      </c>
      <c r="G3" s="5">
        <f t="shared" si="1"/>
        <v>9.6844142201724726</v>
      </c>
      <c r="H3" s="5">
        <f t="shared" si="1"/>
        <v>4.575130400526108</v>
      </c>
      <c r="I3" s="5">
        <f t="shared" si="1"/>
        <v>10.245472022786307</v>
      </c>
      <c r="J3" s="5">
        <f t="shared" si="1"/>
        <v>12.183881552976855</v>
      </c>
      <c r="K3" s="5"/>
    </row>
    <row r="5" spans="1:36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</row>
    <row r="6" spans="1:36" x14ac:dyDescent="0.3">
      <c r="A6" s="2" t="s">
        <v>0</v>
      </c>
      <c r="B6" s="6">
        <v>15</v>
      </c>
      <c r="C6" s="6">
        <v>464</v>
      </c>
      <c r="D6" s="6">
        <v>460</v>
      </c>
      <c r="E6" s="6">
        <v>470</v>
      </c>
      <c r="F6" s="6">
        <v>463</v>
      </c>
      <c r="G6" s="6">
        <v>457</v>
      </c>
      <c r="H6" s="6">
        <v>467</v>
      </c>
      <c r="I6" s="6">
        <v>464</v>
      </c>
      <c r="J6" s="6">
        <v>456</v>
      </c>
      <c r="K6" s="6"/>
      <c r="L6" s="7">
        <f>SUM($B6:B6)</f>
        <v>15</v>
      </c>
      <c r="M6" s="7">
        <f>SUM($B6:C6)</f>
        <v>479</v>
      </c>
      <c r="N6" s="7">
        <f>SUM($B6:D6)</f>
        <v>939</v>
      </c>
      <c r="O6" s="7">
        <f>SUM($B6:E6)</f>
        <v>1409</v>
      </c>
      <c r="P6" s="7">
        <f>SUM($B6:F6)</f>
        <v>1872</v>
      </c>
      <c r="Q6" s="7">
        <f>SUM($B6:G6)</f>
        <v>2329</v>
      </c>
      <c r="R6" s="7">
        <f>SUM($B6:H6)</f>
        <v>2796</v>
      </c>
      <c r="S6" s="7">
        <f>SUM($B6:I6)</f>
        <v>3260</v>
      </c>
      <c r="T6" s="7">
        <f>SUM($B6:J6)</f>
        <v>3716</v>
      </c>
      <c r="U6" s="7"/>
      <c r="V6" s="5">
        <f>(B$2-B6)/B$3</f>
        <v>-1.1328430311977629</v>
      </c>
      <c r="W6" s="5">
        <f t="shared" ref="W6:Z17" si="2">(C$2-C6)/C$3</f>
        <v>-0.23370007095984771</v>
      </c>
      <c r="X6" s="5">
        <f t="shared" si="2"/>
        <v>1.5016863411733465</v>
      </c>
      <c r="Y6" s="5">
        <f t="shared" si="2"/>
        <v>-0.59582001780747973</v>
      </c>
      <c r="Z6" s="5">
        <f>(F$2-F6)/F$3</f>
        <v>1.0925386709120284</v>
      </c>
      <c r="AA6" s="5">
        <f t="shared" ref="AA6:AC17" si="3">(G$2-G6)/G$3</f>
        <v>1.8414467749827119</v>
      </c>
      <c r="AB6" s="5">
        <f t="shared" si="3"/>
        <v>1.3660812813731591</v>
      </c>
      <c r="AC6" s="5">
        <f>(I$2-I6)/I$3</f>
        <v>1.0411103210221673</v>
      </c>
      <c r="AD6" s="5">
        <f t="shared" ref="AD6:AD17" si="4">(J$2-J6)/J$3</f>
        <v>1.7577868410444297</v>
      </c>
      <c r="AE6" s="5"/>
      <c r="AF6" s="5">
        <f>AVERAGE(W6:AE6)</f>
        <v>0.97139126771756445</v>
      </c>
      <c r="AG6" s="5">
        <f>AVERAGE(W6:Z6)</f>
        <v>0.44117623082951185</v>
      </c>
      <c r="AH6" s="5">
        <f>AVERAGE(AA6:AB6)</f>
        <v>1.6037640281779355</v>
      </c>
      <c r="AI6" s="5">
        <f>AVERAGE(AC6:AD6)</f>
        <v>1.3994485810332984</v>
      </c>
      <c r="AJ6" s="8">
        <f>MAX(W6:AE6)</f>
        <v>1.8414467749827119</v>
      </c>
    </row>
    <row r="7" spans="1:36" x14ac:dyDescent="0.3">
      <c r="A7" t="s">
        <v>8</v>
      </c>
      <c r="B7" s="6">
        <v>14</v>
      </c>
      <c r="C7" s="6">
        <v>456</v>
      </c>
      <c r="D7" s="6">
        <v>468</v>
      </c>
      <c r="E7" s="6">
        <v>458</v>
      </c>
      <c r="F7" s="6">
        <v>460</v>
      </c>
      <c r="G7" s="6">
        <v>472</v>
      </c>
      <c r="H7" s="6">
        <v>467</v>
      </c>
      <c r="I7" s="6">
        <v>464</v>
      </c>
      <c r="J7" s="6">
        <v>457</v>
      </c>
      <c r="K7" s="6"/>
      <c r="L7" s="7">
        <f>SUM($B7:B7)</f>
        <v>14</v>
      </c>
      <c r="M7" s="7">
        <f>SUM($B7:C7)</f>
        <v>470</v>
      </c>
      <c r="N7" s="7">
        <f>SUM($B7:D7)</f>
        <v>938</v>
      </c>
      <c r="O7" s="7">
        <f>SUM($B7:E7)</f>
        <v>1396</v>
      </c>
      <c r="P7" s="7">
        <f>SUM($B7:F7)</f>
        <v>1856</v>
      </c>
      <c r="Q7" s="7">
        <f>SUM($B7:G7)</f>
        <v>2328</v>
      </c>
      <c r="R7" s="7">
        <f>SUM($B7:H7)</f>
        <v>2795</v>
      </c>
      <c r="S7" s="7">
        <f>SUM($B7:I7)</f>
        <v>3259</v>
      </c>
      <c r="T7" s="7">
        <f>SUM($B7:J7)</f>
        <v>3716</v>
      </c>
      <c r="U7" s="7"/>
      <c r="V7" s="5">
        <f t="shared" ref="V7:V17" si="5">(B$2-B7)/B$3</f>
        <v>0.80917359371268582</v>
      </c>
      <c r="W7" s="5">
        <f t="shared" si="2"/>
        <v>0.94710028757413389</v>
      </c>
      <c r="X7" s="5">
        <f t="shared" si="2"/>
        <v>-0.27809006318024931</v>
      </c>
      <c r="Y7" s="5">
        <f t="shared" si="2"/>
        <v>0.9641451197248373</v>
      </c>
      <c r="Z7" s="5">
        <f t="shared" si="2"/>
        <v>1.5344644254382411</v>
      </c>
      <c r="AA7" s="5">
        <f t="shared" si="3"/>
        <v>0.29256631004398059</v>
      </c>
      <c r="AB7" s="5">
        <f t="shared" si="3"/>
        <v>1.3660812813731591</v>
      </c>
      <c r="AC7" s="5">
        <f t="shared" si="3"/>
        <v>1.0411103210221673</v>
      </c>
      <c r="AD7" s="5">
        <f t="shared" si="4"/>
        <v>1.6757111908789311</v>
      </c>
      <c r="AE7" s="5"/>
      <c r="AF7" s="5">
        <f t="shared" ref="AF7:AF17" si="6">AVERAGE(W7:AE7)</f>
        <v>0.94288610910940018</v>
      </c>
      <c r="AG7" s="5">
        <f t="shared" ref="AG7:AG17" si="7">AVERAGE(W7:Z7)</f>
        <v>0.79190494238924081</v>
      </c>
      <c r="AH7" s="5">
        <f t="shared" ref="AH7:AH17" si="8">AVERAGE(AA7:AB7)</f>
        <v>0.82932379570856984</v>
      </c>
      <c r="AI7" s="5">
        <f t="shared" ref="AI7:AI17" si="9">AVERAGE(AC7:AD7)</f>
        <v>1.3584107559505492</v>
      </c>
      <c r="AJ7" s="8">
        <f t="shared" ref="AJ7:AJ17" si="10">MAX(W7:AE7)</f>
        <v>1.6757111908789311</v>
      </c>
    </row>
    <row r="8" spans="1:36" x14ac:dyDescent="0.3">
      <c r="A8" t="s">
        <v>6</v>
      </c>
      <c r="B8" s="6">
        <v>14</v>
      </c>
      <c r="C8" s="6">
        <v>462</v>
      </c>
      <c r="D8" s="6">
        <v>462</v>
      </c>
      <c r="E8" s="6">
        <v>457</v>
      </c>
      <c r="F8" s="6">
        <v>461</v>
      </c>
      <c r="G8" s="6">
        <v>472</v>
      </c>
      <c r="H8" s="6">
        <v>472</v>
      </c>
      <c r="I8" s="6">
        <v>459</v>
      </c>
      <c r="J8" s="6">
        <v>469</v>
      </c>
      <c r="K8" s="6"/>
      <c r="L8" s="7">
        <f>SUM($B8:B8)</f>
        <v>14</v>
      </c>
      <c r="M8" s="7">
        <f>SUM($B8:C8)</f>
        <v>476</v>
      </c>
      <c r="N8" s="7">
        <f>SUM($B8:D8)</f>
        <v>938</v>
      </c>
      <c r="O8" s="7">
        <f>SUM($B8:E8)</f>
        <v>1395</v>
      </c>
      <c r="P8" s="7">
        <f>SUM($B8:F8)</f>
        <v>1856</v>
      </c>
      <c r="Q8" s="7">
        <f>SUM($B8:G8)</f>
        <v>2328</v>
      </c>
      <c r="R8" s="7">
        <f>SUM($B8:H8)</f>
        <v>2800</v>
      </c>
      <c r="S8" s="7">
        <f>SUM($B8:I8)</f>
        <v>3259</v>
      </c>
      <c r="T8" s="7">
        <f>SUM($B8:J8)</f>
        <v>3728</v>
      </c>
      <c r="U8" s="7"/>
      <c r="V8" s="5">
        <f t="shared" si="5"/>
        <v>0.80917359371268582</v>
      </c>
      <c r="W8" s="5">
        <f t="shared" si="2"/>
        <v>6.1500018673647669E-2</v>
      </c>
      <c r="X8" s="5">
        <f t="shared" si="2"/>
        <v>1.0567422400849475</v>
      </c>
      <c r="Y8" s="5">
        <f t="shared" si="2"/>
        <v>1.094142214519197</v>
      </c>
      <c r="Z8" s="5">
        <f t="shared" si="2"/>
        <v>1.3871558405961701</v>
      </c>
      <c r="AA8" s="5">
        <f t="shared" si="3"/>
        <v>0.29256631004398059</v>
      </c>
      <c r="AB8" s="5">
        <f t="shared" si="3"/>
        <v>0.27321625627463181</v>
      </c>
      <c r="AC8" s="5">
        <f t="shared" si="3"/>
        <v>1.5291307840013073</v>
      </c>
      <c r="AD8" s="5">
        <f t="shared" si="4"/>
        <v>0.69080338889294801</v>
      </c>
      <c r="AE8" s="5"/>
      <c r="AF8" s="5">
        <f t="shared" si="6"/>
        <v>0.79815713163585367</v>
      </c>
      <c r="AG8" s="5">
        <f t="shared" si="7"/>
        <v>0.89988507846849064</v>
      </c>
      <c r="AH8" s="5">
        <f t="shared" si="8"/>
        <v>0.28289128315930623</v>
      </c>
      <c r="AI8" s="5">
        <f t="shared" si="9"/>
        <v>1.1099670864471276</v>
      </c>
      <c r="AJ8" s="8">
        <f t="shared" si="10"/>
        <v>1.5291307840013073</v>
      </c>
    </row>
    <row r="9" spans="1:36" x14ac:dyDescent="0.3">
      <c r="A9" t="s">
        <v>3</v>
      </c>
      <c r="B9" s="6">
        <v>14</v>
      </c>
      <c r="C9" s="6">
        <v>456</v>
      </c>
      <c r="D9" s="6">
        <v>468</v>
      </c>
      <c r="E9" s="6">
        <v>454</v>
      </c>
      <c r="F9" s="6">
        <v>466</v>
      </c>
      <c r="G9" s="6">
        <v>470</v>
      </c>
      <c r="H9" s="6">
        <v>472</v>
      </c>
      <c r="I9" s="6">
        <v>466</v>
      </c>
      <c r="J9" s="6">
        <v>492</v>
      </c>
      <c r="K9" s="6"/>
      <c r="L9" s="7">
        <f>SUM($B9:B9)</f>
        <v>14</v>
      </c>
      <c r="M9" s="7">
        <f>SUM($B9:C9)</f>
        <v>470</v>
      </c>
      <c r="N9" s="7">
        <f>SUM($B9:D9)</f>
        <v>938</v>
      </c>
      <c r="O9" s="7">
        <f>SUM($B9:E9)</f>
        <v>1392</v>
      </c>
      <c r="P9" s="7">
        <f>SUM($B9:F9)</f>
        <v>1858</v>
      </c>
      <c r="Q9" s="7">
        <f>SUM($B9:G9)</f>
        <v>2328</v>
      </c>
      <c r="R9" s="7">
        <f>SUM($B9:H9)</f>
        <v>2800</v>
      </c>
      <c r="S9" s="7">
        <f>SUM($B9:I9)</f>
        <v>3266</v>
      </c>
      <c r="T9" s="7">
        <f>SUM($B9:J9)</f>
        <v>3758</v>
      </c>
      <c r="U9" s="7"/>
      <c r="V9" s="5">
        <f t="shared" si="5"/>
        <v>0.80917359371268582</v>
      </c>
      <c r="W9" s="5">
        <f t="shared" si="2"/>
        <v>0.94710028757413389</v>
      </c>
      <c r="X9" s="5">
        <f t="shared" si="2"/>
        <v>-0.27809006318024931</v>
      </c>
      <c r="Y9" s="5">
        <f t="shared" si="2"/>
        <v>1.4841334989022763</v>
      </c>
      <c r="Z9" s="5">
        <f t="shared" si="2"/>
        <v>0.65061291638581586</v>
      </c>
      <c r="AA9" s="5">
        <f t="shared" si="3"/>
        <v>0.49908370536914481</v>
      </c>
      <c r="AB9" s="5">
        <f t="shared" si="3"/>
        <v>0.27321625627463181</v>
      </c>
      <c r="AC9" s="5">
        <f t="shared" si="3"/>
        <v>0.84590213583051121</v>
      </c>
      <c r="AD9" s="5">
        <f t="shared" si="4"/>
        <v>-1.1969365649135195</v>
      </c>
      <c r="AE9" s="5"/>
      <c r="AF9" s="5">
        <f t="shared" si="6"/>
        <v>0.40312777153034318</v>
      </c>
      <c r="AG9" s="5">
        <f t="shared" si="7"/>
        <v>0.70093915992049416</v>
      </c>
      <c r="AH9" s="5">
        <f t="shared" si="8"/>
        <v>0.38614998082188834</v>
      </c>
      <c r="AI9" s="5">
        <f t="shared" si="9"/>
        <v>-0.17551721454150415</v>
      </c>
      <c r="AJ9" s="8">
        <f t="shared" si="10"/>
        <v>1.4841334989022763</v>
      </c>
    </row>
    <row r="10" spans="1:36" x14ac:dyDescent="0.3">
      <c r="A10" s="2" t="s">
        <v>7</v>
      </c>
      <c r="B10" s="6">
        <v>14</v>
      </c>
      <c r="C10" s="6">
        <v>462</v>
      </c>
      <c r="D10" s="6">
        <v>463</v>
      </c>
      <c r="E10" s="6">
        <v>463</v>
      </c>
      <c r="F10" s="6">
        <v>476</v>
      </c>
      <c r="G10" s="6">
        <v>465</v>
      </c>
      <c r="H10" s="6">
        <v>476</v>
      </c>
      <c r="I10" s="6">
        <v>469</v>
      </c>
      <c r="J10" s="6">
        <v>488</v>
      </c>
      <c r="K10" s="6"/>
      <c r="L10" s="7">
        <f>SUM($B10:B10)</f>
        <v>14</v>
      </c>
      <c r="M10" s="7">
        <f>SUM($B10:C10)</f>
        <v>476</v>
      </c>
      <c r="N10" s="7">
        <f>SUM($B10:D10)</f>
        <v>939</v>
      </c>
      <c r="O10" s="7">
        <f>SUM($B10:E10)</f>
        <v>1402</v>
      </c>
      <c r="P10" s="7">
        <f>SUM($B10:F10)</f>
        <v>1878</v>
      </c>
      <c r="Q10" s="7">
        <f>SUM($B10:G10)</f>
        <v>2343</v>
      </c>
      <c r="R10" s="7">
        <f>SUM($B10:H10)</f>
        <v>2819</v>
      </c>
      <c r="S10" s="7">
        <f>SUM($B10:I10)</f>
        <v>3288</v>
      </c>
      <c r="T10" s="7">
        <f>SUM($B10:J10)</f>
        <v>3776</v>
      </c>
      <c r="U10" s="7"/>
      <c r="V10" s="5">
        <f t="shared" si="5"/>
        <v>0.80917359371268582</v>
      </c>
      <c r="W10" s="5">
        <f t="shared" si="2"/>
        <v>6.1500018673647669E-2</v>
      </c>
      <c r="X10" s="5">
        <f t="shared" si="2"/>
        <v>0.83427018954074805</v>
      </c>
      <c r="Y10" s="5">
        <f t="shared" si="2"/>
        <v>0.31415964575303856</v>
      </c>
      <c r="Z10" s="5">
        <f t="shared" si="2"/>
        <v>-0.82247293203489291</v>
      </c>
      <c r="AA10" s="5">
        <f t="shared" si="3"/>
        <v>1.0153771936820553</v>
      </c>
      <c r="AB10" s="5">
        <f t="shared" si="3"/>
        <v>-0.60107576380419003</v>
      </c>
      <c r="AC10" s="5">
        <f t="shared" si="3"/>
        <v>0.55308985804302724</v>
      </c>
      <c r="AD10" s="5">
        <f t="shared" si="4"/>
        <v>-0.86863396425152517</v>
      </c>
      <c r="AE10" s="5"/>
      <c r="AF10" s="5">
        <f t="shared" si="6"/>
        <v>6.0776780700238578E-2</v>
      </c>
      <c r="AG10" s="5">
        <f t="shared" si="7"/>
        <v>9.6864230483135361E-2</v>
      </c>
      <c r="AH10" s="5">
        <f t="shared" si="8"/>
        <v>0.20715071493893261</v>
      </c>
      <c r="AI10" s="5">
        <f t="shared" si="9"/>
        <v>-0.15777205310424897</v>
      </c>
      <c r="AJ10" s="8">
        <f t="shared" si="10"/>
        <v>1.0153771936820553</v>
      </c>
    </row>
    <row r="11" spans="1:36" x14ac:dyDescent="0.3">
      <c r="A11" s="2" t="s">
        <v>10</v>
      </c>
      <c r="B11" s="6">
        <v>14</v>
      </c>
      <c r="C11" s="6">
        <v>457</v>
      </c>
      <c r="D11" s="6">
        <v>468</v>
      </c>
      <c r="E11" s="6">
        <v>462</v>
      </c>
      <c r="F11" s="6">
        <v>469</v>
      </c>
      <c r="G11" s="6">
        <v>474</v>
      </c>
      <c r="H11" s="6">
        <v>474</v>
      </c>
      <c r="I11" s="6">
        <v>484</v>
      </c>
      <c r="J11" s="6">
        <v>484</v>
      </c>
      <c r="K11" s="6"/>
      <c r="L11" s="7">
        <f>SUM($B11:B11)</f>
        <v>14</v>
      </c>
      <c r="M11" s="7">
        <f>SUM($B11:C11)</f>
        <v>471</v>
      </c>
      <c r="N11" s="7">
        <f>SUM($B11:D11)</f>
        <v>939</v>
      </c>
      <c r="O11" s="7">
        <f>SUM($B11:E11)</f>
        <v>1401</v>
      </c>
      <c r="P11" s="7">
        <f>SUM($B11:F11)</f>
        <v>1870</v>
      </c>
      <c r="Q11" s="7">
        <f>SUM($B11:G11)</f>
        <v>2344</v>
      </c>
      <c r="R11" s="7">
        <f>SUM($B11:H11)</f>
        <v>2818</v>
      </c>
      <c r="S11" s="7">
        <f>SUM($B11:I11)</f>
        <v>3302</v>
      </c>
      <c r="T11" s="7">
        <f>SUM($B11:J11)</f>
        <v>3786</v>
      </c>
      <c r="U11" s="7"/>
      <c r="V11" s="5">
        <f t="shared" si="5"/>
        <v>0.80917359371268582</v>
      </c>
      <c r="W11" s="5">
        <f t="shared" si="2"/>
        <v>0.79950024275738618</v>
      </c>
      <c r="X11" s="5">
        <f t="shared" si="2"/>
        <v>-0.27809006318024931</v>
      </c>
      <c r="Y11" s="5">
        <f t="shared" si="2"/>
        <v>0.44415674054739829</v>
      </c>
      <c r="Z11" s="5">
        <f t="shared" si="2"/>
        <v>0.2086871618596032</v>
      </c>
      <c r="AA11" s="5">
        <f t="shared" si="3"/>
        <v>8.6048914718816441E-2</v>
      </c>
      <c r="AB11" s="5">
        <f t="shared" si="3"/>
        <v>-0.16392975376477908</v>
      </c>
      <c r="AC11" s="5">
        <f t="shared" si="3"/>
        <v>-0.91097153089439287</v>
      </c>
      <c r="AD11" s="5">
        <f t="shared" si="4"/>
        <v>-0.54033136358953082</v>
      </c>
      <c r="AE11" s="5"/>
      <c r="AF11" s="5">
        <f t="shared" si="6"/>
        <v>-4.4366206443218509E-2</v>
      </c>
      <c r="AG11" s="5">
        <f t="shared" si="7"/>
        <v>0.29356352049603457</v>
      </c>
      <c r="AH11" s="5">
        <f t="shared" si="8"/>
        <v>-3.8940419522981322E-2</v>
      </c>
      <c r="AI11" s="5">
        <f t="shared" si="9"/>
        <v>-0.72565144724196184</v>
      </c>
      <c r="AJ11" s="8">
        <f t="shared" si="10"/>
        <v>0.79950024275738618</v>
      </c>
    </row>
    <row r="12" spans="1:36" x14ac:dyDescent="0.3">
      <c r="A12" s="2" t="s">
        <v>4</v>
      </c>
      <c r="B12" s="6">
        <v>14</v>
      </c>
      <c r="C12" s="6">
        <v>456</v>
      </c>
      <c r="D12" s="6">
        <v>469</v>
      </c>
      <c r="E12" s="6">
        <v>463</v>
      </c>
      <c r="F12" s="6">
        <v>470</v>
      </c>
      <c r="G12" s="6">
        <v>474</v>
      </c>
      <c r="H12" s="6">
        <v>479</v>
      </c>
      <c r="I12" s="6">
        <v>480</v>
      </c>
      <c r="J12" s="6">
        <v>485</v>
      </c>
      <c r="K12" s="6"/>
      <c r="L12" s="7">
        <f>SUM($B12:B12)</f>
        <v>14</v>
      </c>
      <c r="M12" s="7">
        <f>SUM($B12:C12)</f>
        <v>470</v>
      </c>
      <c r="N12" s="7">
        <f>SUM($B12:D12)</f>
        <v>939</v>
      </c>
      <c r="O12" s="7">
        <f>SUM($B12:E12)</f>
        <v>1402</v>
      </c>
      <c r="P12" s="7">
        <f>SUM($B12:F12)</f>
        <v>1872</v>
      </c>
      <c r="Q12" s="7">
        <f>SUM($B12:G12)</f>
        <v>2346</v>
      </c>
      <c r="R12" s="7">
        <f>SUM($B12:H12)</f>
        <v>2825</v>
      </c>
      <c r="S12" s="7">
        <f>SUM($B12:I12)</f>
        <v>3305</v>
      </c>
      <c r="T12" s="7">
        <f>SUM($B12:J12)</f>
        <v>3790</v>
      </c>
      <c r="U12" s="7"/>
      <c r="V12" s="5">
        <f t="shared" si="5"/>
        <v>0.80917359371268582</v>
      </c>
      <c r="W12" s="5">
        <f t="shared" si="2"/>
        <v>0.94710028757413389</v>
      </c>
      <c r="X12" s="5">
        <f t="shared" si="2"/>
        <v>-0.50056211372444881</v>
      </c>
      <c r="Y12" s="5">
        <f t="shared" si="2"/>
        <v>0.31415964575303856</v>
      </c>
      <c r="Z12" s="5">
        <f t="shared" si="2"/>
        <v>6.1378577017532319E-2</v>
      </c>
      <c r="AA12" s="5">
        <f t="shared" si="3"/>
        <v>8.6048914718816441E-2</v>
      </c>
      <c r="AB12" s="5">
        <f t="shared" si="3"/>
        <v>-1.2567947788633063</v>
      </c>
      <c r="AC12" s="5">
        <f t="shared" si="3"/>
        <v>-0.52055516051108086</v>
      </c>
      <c r="AD12" s="5">
        <f t="shared" si="4"/>
        <v>-0.62240701375502938</v>
      </c>
      <c r="AE12" s="5"/>
      <c r="AF12" s="5">
        <f t="shared" si="6"/>
        <v>-0.18645395522379299</v>
      </c>
      <c r="AG12" s="5">
        <f t="shared" si="7"/>
        <v>0.205519099155064</v>
      </c>
      <c r="AH12" s="5">
        <f t="shared" si="8"/>
        <v>-0.58537293207224494</v>
      </c>
      <c r="AI12" s="5">
        <f t="shared" si="9"/>
        <v>-0.57148108713305512</v>
      </c>
      <c r="AJ12" s="8">
        <f t="shared" si="10"/>
        <v>0.94710028757413389</v>
      </c>
    </row>
    <row r="13" spans="1:36" x14ac:dyDescent="0.3">
      <c r="A13" s="2" t="s">
        <v>27</v>
      </c>
      <c r="B13" s="6">
        <v>15</v>
      </c>
      <c r="C13" s="6">
        <v>465</v>
      </c>
      <c r="D13" s="6">
        <v>464</v>
      </c>
      <c r="E13" s="6">
        <v>465</v>
      </c>
      <c r="F13" s="6">
        <v>478</v>
      </c>
      <c r="G13" s="6">
        <v>494</v>
      </c>
      <c r="H13" s="6">
        <v>468</v>
      </c>
      <c r="I13" s="6">
        <v>471</v>
      </c>
      <c r="J13" s="6">
        <v>473</v>
      </c>
      <c r="K13" s="6"/>
      <c r="L13" s="7">
        <f>SUM($B13:B13)</f>
        <v>15</v>
      </c>
      <c r="M13" s="7">
        <f>SUM($B13:C13)</f>
        <v>480</v>
      </c>
      <c r="N13" s="7">
        <f>SUM($B13:D13)</f>
        <v>944</v>
      </c>
      <c r="O13" s="7">
        <f>SUM($B13:E13)</f>
        <v>1409</v>
      </c>
      <c r="P13" s="7">
        <f>SUM($B13:F13)</f>
        <v>1887</v>
      </c>
      <c r="Q13" s="7">
        <f>SUM($B13:G13)</f>
        <v>2381</v>
      </c>
      <c r="R13" s="7">
        <f>SUM($B13:H13)</f>
        <v>2849</v>
      </c>
      <c r="S13" s="7">
        <f>SUM($B13:I13)</f>
        <v>3320</v>
      </c>
      <c r="T13" s="7">
        <f>SUM($B13:J13)</f>
        <v>3793</v>
      </c>
      <c r="U13" s="7"/>
      <c r="V13" s="5">
        <f t="shared" si="5"/>
        <v>-1.1328430311977629</v>
      </c>
      <c r="W13" s="5">
        <f t="shared" si="2"/>
        <v>-0.38130011577659539</v>
      </c>
      <c r="X13" s="5">
        <f t="shared" si="2"/>
        <v>0.61179813899654856</v>
      </c>
      <c r="Y13" s="5">
        <f t="shared" si="2"/>
        <v>5.4165456164319024E-2</v>
      </c>
      <c r="Z13" s="5">
        <f t="shared" si="2"/>
        <v>-1.1170901017190347</v>
      </c>
      <c r="AA13" s="5">
        <f t="shared" si="3"/>
        <v>-1.9791250385328252</v>
      </c>
      <c r="AB13" s="5">
        <f t="shared" si="3"/>
        <v>1.1475082763534536</v>
      </c>
      <c r="AC13" s="5">
        <f t="shared" si="3"/>
        <v>0.35788167285137118</v>
      </c>
      <c r="AD13" s="5">
        <f t="shared" si="4"/>
        <v>0.36250078823095366</v>
      </c>
      <c r="AE13" s="5"/>
      <c r="AF13" s="5">
        <f t="shared" si="6"/>
        <v>-0.11795761542897618</v>
      </c>
      <c r="AG13" s="5">
        <f t="shared" si="7"/>
        <v>-0.20810665558369063</v>
      </c>
      <c r="AH13" s="5">
        <f t="shared" si="8"/>
        <v>-0.41580838108968576</v>
      </c>
      <c r="AI13" s="5">
        <f t="shared" si="9"/>
        <v>0.36019123054116242</v>
      </c>
      <c r="AJ13" s="8">
        <f t="shared" si="10"/>
        <v>1.1475082763534536</v>
      </c>
    </row>
    <row r="14" spans="1:36" x14ac:dyDescent="0.3">
      <c r="A14" s="2" t="s">
        <v>9</v>
      </c>
      <c r="B14" s="6">
        <v>15</v>
      </c>
      <c r="C14" s="6">
        <v>468</v>
      </c>
      <c r="D14" s="6">
        <v>468</v>
      </c>
      <c r="E14" s="6">
        <v>471</v>
      </c>
      <c r="F14" s="6">
        <v>474</v>
      </c>
      <c r="G14" s="6">
        <v>476</v>
      </c>
      <c r="H14" s="6">
        <v>470</v>
      </c>
      <c r="I14" s="6">
        <v>482</v>
      </c>
      <c r="J14" s="6">
        <v>474</v>
      </c>
      <c r="K14" s="6"/>
      <c r="L14" s="7">
        <f>SUM($B14:B14)</f>
        <v>15</v>
      </c>
      <c r="M14" s="7">
        <f>SUM($B14:C14)</f>
        <v>483</v>
      </c>
      <c r="N14" s="7">
        <f>SUM($B14:D14)</f>
        <v>951</v>
      </c>
      <c r="O14" s="7">
        <f>SUM($B14:E14)</f>
        <v>1422</v>
      </c>
      <c r="P14" s="7">
        <f>SUM($B14:F14)</f>
        <v>1896</v>
      </c>
      <c r="Q14" s="7">
        <f>SUM($B14:G14)</f>
        <v>2372</v>
      </c>
      <c r="R14" s="7">
        <f>SUM($B14:H14)</f>
        <v>2842</v>
      </c>
      <c r="S14" s="7">
        <f>SUM($B14:I14)</f>
        <v>3324</v>
      </c>
      <c r="T14" s="7">
        <f>SUM($B14:J14)</f>
        <v>3798</v>
      </c>
      <c r="U14" s="7"/>
      <c r="V14" s="5">
        <f t="shared" si="5"/>
        <v>-1.1328430311977629</v>
      </c>
      <c r="W14" s="5">
        <f t="shared" si="2"/>
        <v>-0.82410025022683853</v>
      </c>
      <c r="X14" s="5">
        <f t="shared" si="2"/>
        <v>-0.27809006318024931</v>
      </c>
      <c r="Y14" s="5">
        <f t="shared" si="2"/>
        <v>-0.72581711260183945</v>
      </c>
      <c r="Z14" s="5">
        <f t="shared" si="2"/>
        <v>-0.52785576235075116</v>
      </c>
      <c r="AA14" s="5">
        <f t="shared" si="3"/>
        <v>-0.12046848060634772</v>
      </c>
      <c r="AB14" s="5">
        <f t="shared" si="3"/>
        <v>0.71036226631404276</v>
      </c>
      <c r="AC14" s="5">
        <f t="shared" si="3"/>
        <v>-0.71576334570273681</v>
      </c>
      <c r="AD14" s="5">
        <f t="shared" si="4"/>
        <v>0.28042513806545505</v>
      </c>
      <c r="AE14" s="5"/>
      <c r="AF14" s="5">
        <f t="shared" si="6"/>
        <v>-0.27516345128615816</v>
      </c>
      <c r="AG14" s="5">
        <f t="shared" si="7"/>
        <v>-0.58896579708991958</v>
      </c>
      <c r="AH14" s="5">
        <f t="shared" si="8"/>
        <v>0.29494689285384751</v>
      </c>
      <c r="AI14" s="5">
        <f t="shared" si="9"/>
        <v>-0.21766910381864088</v>
      </c>
      <c r="AJ14" s="8">
        <f t="shared" si="10"/>
        <v>0.71036226631404276</v>
      </c>
    </row>
    <row r="15" spans="1:36" x14ac:dyDescent="0.3">
      <c r="A15" s="2" t="s">
        <v>12</v>
      </c>
      <c r="B15" s="6">
        <v>14</v>
      </c>
      <c r="C15" s="6">
        <v>462</v>
      </c>
      <c r="D15" s="6">
        <v>475</v>
      </c>
      <c r="E15" s="6">
        <v>481</v>
      </c>
      <c r="F15" s="6">
        <v>478</v>
      </c>
      <c r="G15" s="6">
        <v>474</v>
      </c>
      <c r="H15" s="6">
        <v>479</v>
      </c>
      <c r="I15" s="6">
        <v>484</v>
      </c>
      <c r="J15" s="6">
        <v>476</v>
      </c>
      <c r="K15" s="6"/>
      <c r="L15" s="7">
        <f>SUM($B15:B15)</f>
        <v>14</v>
      </c>
      <c r="M15" s="7">
        <f>SUM($B15:C15)</f>
        <v>476</v>
      </c>
      <c r="N15" s="7">
        <f>SUM($B15:D15)</f>
        <v>951</v>
      </c>
      <c r="O15" s="7">
        <f>SUM($B15:E15)</f>
        <v>1432</v>
      </c>
      <c r="P15" s="7">
        <f>SUM($B15:F15)</f>
        <v>1910</v>
      </c>
      <c r="Q15" s="7">
        <f>SUM($B15:G15)</f>
        <v>2384</v>
      </c>
      <c r="R15" s="7">
        <f>SUM($B15:H15)</f>
        <v>2863</v>
      </c>
      <c r="S15" s="7">
        <f>SUM($B15:I15)</f>
        <v>3347</v>
      </c>
      <c r="T15" s="7">
        <f>SUM($B15:J15)</f>
        <v>3823</v>
      </c>
      <c r="U15" s="7"/>
      <c r="V15" s="5">
        <f t="shared" si="5"/>
        <v>0.80917359371268582</v>
      </c>
      <c r="W15" s="5">
        <f t="shared" si="2"/>
        <v>6.1500018673647669E-2</v>
      </c>
      <c r="X15" s="5">
        <f t="shared" si="2"/>
        <v>-1.8353944169896457</v>
      </c>
      <c r="Y15" s="5">
        <f t="shared" si="2"/>
        <v>-2.025788060545437</v>
      </c>
      <c r="Z15" s="5">
        <f t="shared" si="2"/>
        <v>-1.1170901017190347</v>
      </c>
      <c r="AA15" s="5">
        <f t="shared" si="3"/>
        <v>8.6048914718816441E-2</v>
      </c>
      <c r="AB15" s="5">
        <f t="shared" si="3"/>
        <v>-1.2567947788633063</v>
      </c>
      <c r="AC15" s="5">
        <f t="shared" si="3"/>
        <v>-0.91097153089439287</v>
      </c>
      <c r="AD15" s="5">
        <f t="shared" si="4"/>
        <v>0.11627383773445789</v>
      </c>
      <c r="AE15" s="5"/>
      <c r="AF15" s="5">
        <f t="shared" si="6"/>
        <v>-0.86027701473561169</v>
      </c>
      <c r="AG15" s="5">
        <f t="shared" si="7"/>
        <v>-1.2291931401451173</v>
      </c>
      <c r="AH15" s="5">
        <f t="shared" si="8"/>
        <v>-0.58537293207224494</v>
      </c>
      <c r="AI15" s="5">
        <f t="shared" si="9"/>
        <v>-0.3973488465799675</v>
      </c>
      <c r="AJ15" s="8">
        <f t="shared" si="10"/>
        <v>0.11627383773445789</v>
      </c>
    </row>
    <row r="16" spans="1:36" x14ac:dyDescent="0.3">
      <c r="A16" s="2" t="s">
        <v>29</v>
      </c>
      <c r="B16" s="6">
        <v>15</v>
      </c>
      <c r="C16" s="6">
        <v>461</v>
      </c>
      <c r="D16" s="6">
        <v>473</v>
      </c>
      <c r="E16" s="6">
        <v>474</v>
      </c>
      <c r="F16" s="6">
        <v>479</v>
      </c>
      <c r="G16" s="6">
        <v>485</v>
      </c>
      <c r="H16" s="6">
        <v>477</v>
      </c>
      <c r="I16" s="6">
        <v>483</v>
      </c>
      <c r="J16" s="6">
        <v>484</v>
      </c>
      <c r="K16" s="6"/>
      <c r="L16" s="7">
        <f>SUM($B16:B16)</f>
        <v>15</v>
      </c>
      <c r="M16" s="7">
        <f>SUM($B16:C16)</f>
        <v>476</v>
      </c>
      <c r="N16" s="7">
        <f>SUM($B16:D16)</f>
        <v>949</v>
      </c>
      <c r="O16" s="7">
        <f>SUM($B16:E16)</f>
        <v>1423</v>
      </c>
      <c r="P16" s="7">
        <f>SUM($B16:F16)</f>
        <v>1902</v>
      </c>
      <c r="Q16" s="7">
        <f>SUM($B16:G16)</f>
        <v>2387</v>
      </c>
      <c r="R16" s="7">
        <f>SUM($B16:H16)</f>
        <v>2864</v>
      </c>
      <c r="S16" s="7">
        <f>SUM($B16:I16)</f>
        <v>3347</v>
      </c>
      <c r="T16" s="7">
        <f>SUM($B16:J16)</f>
        <v>3831</v>
      </c>
      <c r="U16" s="7"/>
      <c r="V16" s="5">
        <f t="shared" si="5"/>
        <v>-1.1328430311977629</v>
      </c>
      <c r="W16" s="5">
        <f t="shared" si="2"/>
        <v>0.20910006349039537</v>
      </c>
      <c r="X16" s="5">
        <f t="shared" si="2"/>
        <v>-1.3904503159012467</v>
      </c>
      <c r="Y16" s="5">
        <f t="shared" si="2"/>
        <v>-1.1158083969849188</v>
      </c>
      <c r="Z16" s="5">
        <f t="shared" si="2"/>
        <v>-1.2643986865611054</v>
      </c>
      <c r="AA16" s="5">
        <f t="shared" si="3"/>
        <v>-1.0497967595695865</v>
      </c>
      <c r="AB16" s="5">
        <f t="shared" si="3"/>
        <v>-0.81964876882389548</v>
      </c>
      <c r="AC16" s="5">
        <f t="shared" si="3"/>
        <v>-0.81336743829856484</v>
      </c>
      <c r="AD16" s="5">
        <f t="shared" si="4"/>
        <v>-0.54033136358953082</v>
      </c>
      <c r="AE16" s="5"/>
      <c r="AF16" s="5">
        <f t="shared" si="6"/>
        <v>-0.84808770827980662</v>
      </c>
      <c r="AG16" s="5">
        <f t="shared" si="7"/>
        <v>-0.89038933398921882</v>
      </c>
      <c r="AH16" s="5">
        <f t="shared" si="8"/>
        <v>-0.93472276419674105</v>
      </c>
      <c r="AI16" s="5">
        <f t="shared" si="9"/>
        <v>-0.67684940094404777</v>
      </c>
      <c r="AJ16" s="8">
        <f t="shared" si="10"/>
        <v>0.20910006349039537</v>
      </c>
    </row>
    <row r="17" spans="1:36" x14ac:dyDescent="0.3">
      <c r="A17" s="2" t="s">
        <v>2</v>
      </c>
      <c r="B17" s="6">
        <v>15</v>
      </c>
      <c r="C17" s="6">
        <v>480</v>
      </c>
      <c r="D17" s="6">
        <v>463</v>
      </c>
      <c r="E17" s="6">
        <v>467</v>
      </c>
      <c r="F17" s="6">
        <v>471</v>
      </c>
      <c r="G17" s="6">
        <v>485</v>
      </c>
      <c r="H17" s="6">
        <v>478</v>
      </c>
      <c r="I17" s="6">
        <v>490</v>
      </c>
      <c r="J17" s="6">
        <v>491</v>
      </c>
      <c r="K17" s="6"/>
      <c r="L17" s="7">
        <f>SUM($B17:B17)</f>
        <v>15</v>
      </c>
      <c r="M17" s="7">
        <f>SUM($B17:C17)</f>
        <v>495</v>
      </c>
      <c r="N17" s="7">
        <f>SUM($B17:D17)</f>
        <v>958</v>
      </c>
      <c r="O17" s="7">
        <f>SUM($B17:E17)</f>
        <v>1425</v>
      </c>
      <c r="P17" s="7">
        <f>SUM($B17:F17)</f>
        <v>1896</v>
      </c>
      <c r="Q17" s="7">
        <f>SUM($B17:G17)</f>
        <v>2381</v>
      </c>
      <c r="R17" s="7">
        <f>SUM($B17:H17)</f>
        <v>2859</v>
      </c>
      <c r="S17" s="7">
        <f>SUM($B17:I17)</f>
        <v>3349</v>
      </c>
      <c r="T17" s="7">
        <f>SUM($B17:J17)</f>
        <v>3840</v>
      </c>
      <c r="U17" s="7"/>
      <c r="V17" s="5">
        <f t="shared" si="5"/>
        <v>-1.1328430311977629</v>
      </c>
      <c r="W17" s="5">
        <f t="shared" si="2"/>
        <v>-2.5953007880278109</v>
      </c>
      <c r="X17" s="5">
        <f t="shared" si="2"/>
        <v>0.83427018954074805</v>
      </c>
      <c r="Y17" s="5">
        <f t="shared" si="2"/>
        <v>-0.20582873342440047</v>
      </c>
      <c r="Z17" s="5">
        <f t="shared" si="2"/>
        <v>-8.5930007824538551E-2</v>
      </c>
      <c r="AA17" s="5">
        <f t="shared" si="3"/>
        <v>-1.0497967595695865</v>
      </c>
      <c r="AB17" s="5">
        <f t="shared" si="3"/>
        <v>-1.0382217738436008</v>
      </c>
      <c r="AC17" s="5">
        <f t="shared" si="3"/>
        <v>-1.4965960864693608</v>
      </c>
      <c r="AD17" s="5">
        <f t="shared" si="4"/>
        <v>-1.1148609147480208</v>
      </c>
      <c r="AE17" s="5"/>
      <c r="AF17" s="5">
        <f t="shared" si="6"/>
        <v>-0.84403310929582132</v>
      </c>
      <c r="AG17" s="5">
        <f t="shared" si="7"/>
        <v>-0.51319733493400044</v>
      </c>
      <c r="AH17" s="5">
        <f t="shared" si="8"/>
        <v>-1.0440092667065937</v>
      </c>
      <c r="AI17" s="5">
        <f t="shared" si="9"/>
        <v>-1.3057285006086907</v>
      </c>
      <c r="AJ17" s="8">
        <f t="shared" si="10"/>
        <v>0.83427018954074805</v>
      </c>
    </row>
    <row r="18" spans="1:36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</row>
    <row r="20" spans="1:36" x14ac:dyDescent="0.3">
      <c r="A20" s="2" t="str">
        <f>A6</f>
        <v>van der Poel Mathieu</v>
      </c>
      <c r="B20" s="7">
        <f t="shared" ref="B20:J31" si="11">B6-MIN(B$6:B$10)</f>
        <v>1</v>
      </c>
      <c r="C20" s="7">
        <f t="shared" si="11"/>
        <v>8</v>
      </c>
      <c r="D20" s="7">
        <f t="shared" si="11"/>
        <v>0</v>
      </c>
      <c r="E20" s="7">
        <f t="shared" si="11"/>
        <v>16</v>
      </c>
      <c r="F20" s="7">
        <f t="shared" si="11"/>
        <v>3</v>
      </c>
      <c r="G20" s="7">
        <f t="shared" si="11"/>
        <v>0</v>
      </c>
      <c r="H20" s="7">
        <f t="shared" si="11"/>
        <v>0</v>
      </c>
      <c r="I20" s="7">
        <f t="shared" si="11"/>
        <v>5</v>
      </c>
      <c r="J20" s="7">
        <f t="shared" si="11"/>
        <v>0</v>
      </c>
      <c r="K20" s="7"/>
      <c r="L20" s="7">
        <f t="shared" ref="L20:T31" si="12">L6-MIN(L$6:L$10)</f>
        <v>1</v>
      </c>
      <c r="M20" s="7">
        <f t="shared" si="12"/>
        <v>9</v>
      </c>
      <c r="N20" s="7">
        <f t="shared" si="12"/>
        <v>1</v>
      </c>
      <c r="O20" s="7">
        <f t="shared" si="12"/>
        <v>17</v>
      </c>
      <c r="P20" s="7">
        <f t="shared" si="12"/>
        <v>16</v>
      </c>
      <c r="Q20" s="7">
        <f t="shared" si="12"/>
        <v>1</v>
      </c>
      <c r="R20" s="7">
        <f t="shared" si="12"/>
        <v>1</v>
      </c>
      <c r="S20" s="7">
        <f t="shared" si="12"/>
        <v>1</v>
      </c>
      <c r="T20" s="7">
        <f t="shared" si="12"/>
        <v>0</v>
      </c>
      <c r="U20" s="7"/>
    </row>
    <row r="21" spans="1:36" x14ac:dyDescent="0.3">
      <c r="A21" s="2" t="str">
        <f t="shared" ref="A21:A31" si="13">A7</f>
        <v>Iserbyt Eli</v>
      </c>
      <c r="B21" s="7">
        <f t="shared" si="11"/>
        <v>0</v>
      </c>
      <c r="C21" s="7">
        <f t="shared" si="11"/>
        <v>0</v>
      </c>
      <c r="D21" s="7">
        <f t="shared" si="11"/>
        <v>8</v>
      </c>
      <c r="E21" s="7">
        <f t="shared" si="11"/>
        <v>4</v>
      </c>
      <c r="F21" s="7">
        <f t="shared" si="11"/>
        <v>0</v>
      </c>
      <c r="G21" s="7">
        <f t="shared" si="11"/>
        <v>15</v>
      </c>
      <c r="H21" s="7">
        <f t="shared" si="11"/>
        <v>0</v>
      </c>
      <c r="I21" s="7">
        <f t="shared" si="11"/>
        <v>5</v>
      </c>
      <c r="J21" s="7">
        <f t="shared" si="11"/>
        <v>1</v>
      </c>
      <c r="K21" s="7"/>
      <c r="L21" s="7">
        <f t="shared" si="12"/>
        <v>0</v>
      </c>
      <c r="M21" s="7">
        <f t="shared" si="12"/>
        <v>0</v>
      </c>
      <c r="N21" s="7">
        <f t="shared" si="12"/>
        <v>0</v>
      </c>
      <c r="O21" s="7">
        <f t="shared" si="12"/>
        <v>4</v>
      </c>
      <c r="P21" s="7">
        <f t="shared" si="12"/>
        <v>0</v>
      </c>
      <c r="Q21" s="7">
        <f t="shared" si="12"/>
        <v>0</v>
      </c>
      <c r="R21" s="7">
        <f t="shared" si="12"/>
        <v>0</v>
      </c>
      <c r="S21" s="7">
        <f t="shared" si="12"/>
        <v>0</v>
      </c>
      <c r="T21" s="7">
        <f t="shared" si="12"/>
        <v>0</v>
      </c>
      <c r="U21" s="7"/>
    </row>
    <row r="22" spans="1:36" x14ac:dyDescent="0.3">
      <c r="A22" s="2" t="str">
        <f t="shared" si="13"/>
        <v>van der Haar Lars</v>
      </c>
      <c r="B22" s="7">
        <f t="shared" si="11"/>
        <v>0</v>
      </c>
      <c r="C22" s="7">
        <f t="shared" si="11"/>
        <v>6</v>
      </c>
      <c r="D22" s="7">
        <f t="shared" si="11"/>
        <v>2</v>
      </c>
      <c r="E22" s="7">
        <f t="shared" si="11"/>
        <v>3</v>
      </c>
      <c r="F22" s="7">
        <f t="shared" si="11"/>
        <v>1</v>
      </c>
      <c r="G22" s="7">
        <f t="shared" si="11"/>
        <v>15</v>
      </c>
      <c r="H22" s="7">
        <f t="shared" si="11"/>
        <v>5</v>
      </c>
      <c r="I22" s="7">
        <f t="shared" si="11"/>
        <v>0</v>
      </c>
      <c r="J22" s="7">
        <f t="shared" si="11"/>
        <v>13</v>
      </c>
      <c r="K22" s="7"/>
      <c r="L22" s="7">
        <f t="shared" si="12"/>
        <v>0</v>
      </c>
      <c r="M22" s="7">
        <f t="shared" si="12"/>
        <v>6</v>
      </c>
      <c r="N22" s="7">
        <f t="shared" si="12"/>
        <v>0</v>
      </c>
      <c r="O22" s="7">
        <f t="shared" si="12"/>
        <v>3</v>
      </c>
      <c r="P22" s="7">
        <f t="shared" si="12"/>
        <v>0</v>
      </c>
      <c r="Q22" s="7">
        <f t="shared" si="12"/>
        <v>0</v>
      </c>
      <c r="R22" s="7">
        <f t="shared" si="12"/>
        <v>5</v>
      </c>
      <c r="S22" s="7">
        <f t="shared" si="12"/>
        <v>0</v>
      </c>
      <c r="T22" s="7">
        <f t="shared" si="12"/>
        <v>12</v>
      </c>
      <c r="U22" s="7"/>
    </row>
    <row r="23" spans="1:36" x14ac:dyDescent="0.3">
      <c r="A23" s="2" t="str">
        <f t="shared" si="13"/>
        <v>Vanthourenhout Michael</v>
      </c>
      <c r="B23" s="7">
        <f t="shared" si="11"/>
        <v>0</v>
      </c>
      <c r="C23" s="7">
        <f t="shared" si="11"/>
        <v>0</v>
      </c>
      <c r="D23" s="7">
        <f t="shared" si="11"/>
        <v>8</v>
      </c>
      <c r="E23" s="7">
        <f t="shared" si="11"/>
        <v>0</v>
      </c>
      <c r="F23" s="7">
        <f t="shared" si="11"/>
        <v>6</v>
      </c>
      <c r="G23" s="7">
        <f t="shared" si="11"/>
        <v>13</v>
      </c>
      <c r="H23" s="7">
        <f t="shared" si="11"/>
        <v>5</v>
      </c>
      <c r="I23" s="7">
        <f t="shared" si="11"/>
        <v>7</v>
      </c>
      <c r="J23" s="7">
        <f t="shared" si="11"/>
        <v>36</v>
      </c>
      <c r="K23" s="7"/>
      <c r="L23" s="7">
        <f t="shared" si="12"/>
        <v>0</v>
      </c>
      <c r="M23" s="7">
        <f t="shared" si="12"/>
        <v>0</v>
      </c>
      <c r="N23" s="7">
        <f t="shared" si="12"/>
        <v>0</v>
      </c>
      <c r="O23" s="7">
        <f t="shared" si="12"/>
        <v>0</v>
      </c>
      <c r="P23" s="7">
        <f t="shared" si="12"/>
        <v>2</v>
      </c>
      <c r="Q23" s="7">
        <f t="shared" si="12"/>
        <v>0</v>
      </c>
      <c r="R23" s="7">
        <f t="shared" si="12"/>
        <v>5</v>
      </c>
      <c r="S23" s="7">
        <f t="shared" si="12"/>
        <v>7</v>
      </c>
      <c r="T23" s="7">
        <f t="shared" si="12"/>
        <v>42</v>
      </c>
      <c r="U23" s="7"/>
    </row>
    <row r="24" spans="1:36" x14ac:dyDescent="0.3">
      <c r="A24" s="2" t="str">
        <f t="shared" si="13"/>
        <v>Aerts Toon</v>
      </c>
      <c r="B24" s="7">
        <f t="shared" si="11"/>
        <v>0</v>
      </c>
      <c r="C24" s="7">
        <f t="shared" si="11"/>
        <v>6</v>
      </c>
      <c r="D24" s="7">
        <f t="shared" si="11"/>
        <v>3</v>
      </c>
      <c r="E24" s="7">
        <f t="shared" si="11"/>
        <v>9</v>
      </c>
      <c r="F24" s="7">
        <f t="shared" si="11"/>
        <v>16</v>
      </c>
      <c r="G24" s="7">
        <f t="shared" si="11"/>
        <v>8</v>
      </c>
      <c r="H24" s="7">
        <f t="shared" si="11"/>
        <v>9</v>
      </c>
      <c r="I24" s="7">
        <f t="shared" si="11"/>
        <v>10</v>
      </c>
      <c r="J24" s="7">
        <f t="shared" si="11"/>
        <v>32</v>
      </c>
      <c r="K24" s="7"/>
      <c r="L24" s="7">
        <f t="shared" si="12"/>
        <v>0</v>
      </c>
      <c r="M24" s="7">
        <f t="shared" si="12"/>
        <v>6</v>
      </c>
      <c r="N24" s="7">
        <f t="shared" si="12"/>
        <v>1</v>
      </c>
      <c r="O24" s="7">
        <f t="shared" si="12"/>
        <v>10</v>
      </c>
      <c r="P24" s="7">
        <f t="shared" si="12"/>
        <v>22</v>
      </c>
      <c r="Q24" s="7">
        <f t="shared" si="12"/>
        <v>15</v>
      </c>
      <c r="R24" s="7">
        <f t="shared" si="12"/>
        <v>24</v>
      </c>
      <c r="S24" s="7">
        <f t="shared" si="12"/>
        <v>29</v>
      </c>
      <c r="T24" s="7">
        <f t="shared" si="12"/>
        <v>60</v>
      </c>
      <c r="U24" s="7"/>
    </row>
    <row r="25" spans="1:36" x14ac:dyDescent="0.3">
      <c r="A25" s="2" t="str">
        <f t="shared" si="13"/>
        <v>van Kessel Corne</v>
      </c>
      <c r="B25" s="7">
        <f t="shared" si="11"/>
        <v>0</v>
      </c>
      <c r="C25" s="7">
        <f t="shared" si="11"/>
        <v>1</v>
      </c>
      <c r="D25" s="7">
        <f t="shared" si="11"/>
        <v>8</v>
      </c>
      <c r="E25" s="7">
        <f t="shared" si="11"/>
        <v>8</v>
      </c>
      <c r="F25" s="7">
        <f t="shared" si="11"/>
        <v>9</v>
      </c>
      <c r="G25" s="7">
        <f t="shared" si="11"/>
        <v>17</v>
      </c>
      <c r="H25" s="7">
        <f t="shared" si="11"/>
        <v>7</v>
      </c>
      <c r="I25" s="7">
        <f t="shared" si="11"/>
        <v>25</v>
      </c>
      <c r="J25" s="7">
        <f t="shared" si="11"/>
        <v>28</v>
      </c>
      <c r="L25" s="7">
        <f t="shared" si="12"/>
        <v>0</v>
      </c>
      <c r="M25" s="7">
        <f t="shared" si="12"/>
        <v>1</v>
      </c>
      <c r="N25" s="7">
        <f t="shared" si="12"/>
        <v>1</v>
      </c>
      <c r="O25" s="7">
        <f t="shared" si="12"/>
        <v>9</v>
      </c>
      <c r="P25" s="7">
        <f t="shared" si="12"/>
        <v>14</v>
      </c>
      <c r="Q25" s="7">
        <f t="shared" si="12"/>
        <v>16</v>
      </c>
      <c r="R25" s="7">
        <f t="shared" si="12"/>
        <v>23</v>
      </c>
      <c r="S25" s="7">
        <f t="shared" si="12"/>
        <v>43</v>
      </c>
      <c r="T25" s="7">
        <f t="shared" si="12"/>
        <v>70</v>
      </c>
    </row>
    <row r="26" spans="1:36" x14ac:dyDescent="0.3">
      <c r="A26" s="2" t="str">
        <f t="shared" si="13"/>
        <v>Hermans Quinten</v>
      </c>
      <c r="B26" s="7">
        <f t="shared" si="11"/>
        <v>0</v>
      </c>
      <c r="C26" s="7">
        <f t="shared" si="11"/>
        <v>0</v>
      </c>
      <c r="D26" s="7">
        <f t="shared" si="11"/>
        <v>9</v>
      </c>
      <c r="E26" s="7">
        <f t="shared" si="11"/>
        <v>9</v>
      </c>
      <c r="F26" s="7">
        <f t="shared" si="11"/>
        <v>10</v>
      </c>
      <c r="G26" s="7">
        <f t="shared" si="11"/>
        <v>17</v>
      </c>
      <c r="H26" s="7">
        <f t="shared" si="11"/>
        <v>12</v>
      </c>
      <c r="I26" s="7">
        <f t="shared" si="11"/>
        <v>21</v>
      </c>
      <c r="J26" s="7">
        <f t="shared" si="11"/>
        <v>29</v>
      </c>
      <c r="L26" s="7">
        <f t="shared" si="12"/>
        <v>0</v>
      </c>
      <c r="M26" s="7">
        <f t="shared" si="12"/>
        <v>0</v>
      </c>
      <c r="N26" s="7">
        <f t="shared" si="12"/>
        <v>1</v>
      </c>
      <c r="O26" s="7">
        <f t="shared" si="12"/>
        <v>10</v>
      </c>
      <c r="P26" s="7">
        <f t="shared" si="12"/>
        <v>16</v>
      </c>
      <c r="Q26" s="7">
        <f t="shared" si="12"/>
        <v>18</v>
      </c>
      <c r="R26" s="7">
        <f t="shared" si="12"/>
        <v>30</v>
      </c>
      <c r="S26" s="7">
        <f t="shared" si="12"/>
        <v>46</v>
      </c>
      <c r="T26" s="7">
        <f t="shared" si="12"/>
        <v>74</v>
      </c>
    </row>
    <row r="27" spans="1:36" x14ac:dyDescent="0.3">
      <c r="A27" s="2" t="str">
        <f t="shared" si="13"/>
        <v>Merlier Tim</v>
      </c>
      <c r="B27" s="7">
        <f t="shared" si="11"/>
        <v>1</v>
      </c>
      <c r="C27" s="7">
        <f t="shared" si="11"/>
        <v>9</v>
      </c>
      <c r="D27" s="7">
        <f t="shared" si="11"/>
        <v>4</v>
      </c>
      <c r="E27" s="7">
        <f t="shared" si="11"/>
        <v>11</v>
      </c>
      <c r="F27" s="7">
        <f t="shared" si="11"/>
        <v>18</v>
      </c>
      <c r="G27" s="7">
        <f t="shared" si="11"/>
        <v>37</v>
      </c>
      <c r="H27" s="7">
        <f t="shared" si="11"/>
        <v>1</v>
      </c>
      <c r="I27" s="7">
        <f t="shared" si="11"/>
        <v>12</v>
      </c>
      <c r="J27" s="7">
        <f t="shared" si="11"/>
        <v>17</v>
      </c>
      <c r="L27" s="7">
        <f t="shared" si="12"/>
        <v>1</v>
      </c>
      <c r="M27" s="7">
        <f t="shared" si="12"/>
        <v>10</v>
      </c>
      <c r="N27" s="7">
        <f t="shared" si="12"/>
        <v>6</v>
      </c>
      <c r="O27" s="7">
        <f t="shared" si="12"/>
        <v>17</v>
      </c>
      <c r="P27" s="7">
        <f t="shared" si="12"/>
        <v>31</v>
      </c>
      <c r="Q27" s="7">
        <f t="shared" si="12"/>
        <v>53</v>
      </c>
      <c r="R27" s="7">
        <f t="shared" si="12"/>
        <v>54</v>
      </c>
      <c r="S27" s="7">
        <f t="shared" si="12"/>
        <v>61</v>
      </c>
      <c r="T27" s="7">
        <f t="shared" si="12"/>
        <v>77</v>
      </c>
    </row>
    <row r="28" spans="1:36" x14ac:dyDescent="0.3">
      <c r="A28" s="2" t="str">
        <f t="shared" si="13"/>
        <v>Sweeck Laurens</v>
      </c>
      <c r="B28" s="7">
        <f t="shared" si="11"/>
        <v>1</v>
      </c>
      <c r="C28" s="7">
        <f t="shared" si="11"/>
        <v>12</v>
      </c>
      <c r="D28" s="7">
        <f t="shared" si="11"/>
        <v>8</v>
      </c>
      <c r="E28" s="7">
        <f t="shared" si="11"/>
        <v>17</v>
      </c>
      <c r="F28" s="7">
        <f t="shared" si="11"/>
        <v>14</v>
      </c>
      <c r="G28" s="7">
        <f t="shared" si="11"/>
        <v>19</v>
      </c>
      <c r="H28" s="7">
        <f t="shared" si="11"/>
        <v>3</v>
      </c>
      <c r="I28" s="7">
        <f t="shared" si="11"/>
        <v>23</v>
      </c>
      <c r="J28" s="7">
        <f t="shared" si="11"/>
        <v>18</v>
      </c>
      <c r="L28" s="7">
        <f t="shared" si="12"/>
        <v>1</v>
      </c>
      <c r="M28" s="7">
        <f t="shared" si="12"/>
        <v>13</v>
      </c>
      <c r="N28" s="7">
        <f t="shared" si="12"/>
        <v>13</v>
      </c>
      <c r="O28" s="7">
        <f t="shared" si="12"/>
        <v>30</v>
      </c>
      <c r="P28" s="7">
        <f t="shared" si="12"/>
        <v>40</v>
      </c>
      <c r="Q28" s="7">
        <f t="shared" si="12"/>
        <v>44</v>
      </c>
      <c r="R28" s="7">
        <f t="shared" si="12"/>
        <v>47</v>
      </c>
      <c r="S28" s="7">
        <f t="shared" si="12"/>
        <v>65</v>
      </c>
      <c r="T28" s="7">
        <f t="shared" si="12"/>
        <v>82</v>
      </c>
    </row>
    <row r="29" spans="1:36" x14ac:dyDescent="0.3">
      <c r="A29" s="2" t="str">
        <f t="shared" si="13"/>
        <v>Niewenhuis Joris</v>
      </c>
      <c r="B29" s="7">
        <f t="shared" si="11"/>
        <v>0</v>
      </c>
      <c r="C29" s="7">
        <f t="shared" si="11"/>
        <v>6</v>
      </c>
      <c r="D29" s="7">
        <f t="shared" si="11"/>
        <v>15</v>
      </c>
      <c r="E29" s="7">
        <f t="shared" si="11"/>
        <v>27</v>
      </c>
      <c r="F29" s="7">
        <f t="shared" si="11"/>
        <v>18</v>
      </c>
      <c r="G29" s="7">
        <f t="shared" si="11"/>
        <v>17</v>
      </c>
      <c r="H29" s="7">
        <f t="shared" si="11"/>
        <v>12</v>
      </c>
      <c r="I29" s="7">
        <f t="shared" si="11"/>
        <v>25</v>
      </c>
      <c r="J29" s="7">
        <f t="shared" si="11"/>
        <v>20</v>
      </c>
      <c r="L29" s="7">
        <f t="shared" si="12"/>
        <v>0</v>
      </c>
      <c r="M29" s="7">
        <f t="shared" si="12"/>
        <v>6</v>
      </c>
      <c r="N29" s="7">
        <f t="shared" si="12"/>
        <v>13</v>
      </c>
      <c r="O29" s="7">
        <f t="shared" si="12"/>
        <v>40</v>
      </c>
      <c r="P29" s="7">
        <f t="shared" si="12"/>
        <v>54</v>
      </c>
      <c r="Q29" s="7">
        <f t="shared" si="12"/>
        <v>56</v>
      </c>
      <c r="R29" s="7">
        <f t="shared" si="12"/>
        <v>68</v>
      </c>
      <c r="S29" s="7">
        <f t="shared" si="12"/>
        <v>88</v>
      </c>
      <c r="T29" s="7">
        <f t="shared" si="12"/>
        <v>107</v>
      </c>
    </row>
    <row r="30" spans="1:36" x14ac:dyDescent="0.3">
      <c r="A30" s="2" t="str">
        <f t="shared" si="13"/>
        <v>Vermeersch Gianni</v>
      </c>
      <c r="B30" s="7">
        <f t="shared" si="11"/>
        <v>1</v>
      </c>
      <c r="C30" s="7">
        <f t="shared" si="11"/>
        <v>5</v>
      </c>
      <c r="D30" s="7">
        <f t="shared" si="11"/>
        <v>13</v>
      </c>
      <c r="E30" s="7">
        <f t="shared" si="11"/>
        <v>20</v>
      </c>
      <c r="F30" s="7">
        <f t="shared" si="11"/>
        <v>19</v>
      </c>
      <c r="G30" s="7">
        <f t="shared" si="11"/>
        <v>28</v>
      </c>
      <c r="H30" s="7">
        <f t="shared" si="11"/>
        <v>10</v>
      </c>
      <c r="I30" s="7">
        <f t="shared" si="11"/>
        <v>24</v>
      </c>
      <c r="J30" s="7">
        <f t="shared" si="11"/>
        <v>28</v>
      </c>
      <c r="L30" s="7">
        <f t="shared" si="12"/>
        <v>1</v>
      </c>
      <c r="M30" s="7">
        <f t="shared" si="12"/>
        <v>6</v>
      </c>
      <c r="N30" s="7">
        <f t="shared" si="12"/>
        <v>11</v>
      </c>
      <c r="O30" s="7">
        <f t="shared" si="12"/>
        <v>31</v>
      </c>
      <c r="P30" s="7">
        <f t="shared" si="12"/>
        <v>46</v>
      </c>
      <c r="Q30" s="7">
        <f t="shared" si="12"/>
        <v>59</v>
      </c>
      <c r="R30" s="7">
        <f t="shared" si="12"/>
        <v>69</v>
      </c>
      <c r="S30" s="7">
        <f t="shared" si="12"/>
        <v>88</v>
      </c>
      <c r="T30" s="7">
        <f t="shared" si="12"/>
        <v>115</v>
      </c>
    </row>
    <row r="31" spans="1:36" x14ac:dyDescent="0.3">
      <c r="A31" s="2" t="str">
        <f t="shared" si="13"/>
        <v>Pidcock Thomas</v>
      </c>
      <c r="B31" s="7">
        <f t="shared" si="11"/>
        <v>1</v>
      </c>
      <c r="C31" s="7">
        <f t="shared" si="11"/>
        <v>24</v>
      </c>
      <c r="D31" s="7">
        <f t="shared" si="11"/>
        <v>3</v>
      </c>
      <c r="E31" s="7">
        <f t="shared" si="11"/>
        <v>13</v>
      </c>
      <c r="F31" s="7">
        <f t="shared" si="11"/>
        <v>11</v>
      </c>
      <c r="G31" s="7">
        <f t="shared" si="11"/>
        <v>28</v>
      </c>
      <c r="H31" s="7">
        <f t="shared" si="11"/>
        <v>11</v>
      </c>
      <c r="I31" s="7">
        <f t="shared" si="11"/>
        <v>31</v>
      </c>
      <c r="J31" s="7">
        <f t="shared" si="11"/>
        <v>35</v>
      </c>
      <c r="L31" s="7">
        <f t="shared" si="12"/>
        <v>1</v>
      </c>
      <c r="M31" s="7">
        <f t="shared" si="12"/>
        <v>25</v>
      </c>
      <c r="N31" s="7">
        <f t="shared" si="12"/>
        <v>20</v>
      </c>
      <c r="O31" s="7">
        <f t="shared" si="12"/>
        <v>33</v>
      </c>
      <c r="P31" s="7">
        <f t="shared" si="12"/>
        <v>40</v>
      </c>
      <c r="Q31" s="7">
        <f t="shared" si="12"/>
        <v>53</v>
      </c>
      <c r="R31" s="7">
        <f t="shared" si="12"/>
        <v>64</v>
      </c>
      <c r="S31" s="7">
        <f t="shared" si="12"/>
        <v>90</v>
      </c>
      <c r="T31" s="7">
        <f t="shared" si="12"/>
        <v>124</v>
      </c>
    </row>
    <row r="34" spans="1:21" s="1" customFormat="1" x14ac:dyDescent="0.3">
      <c r="A34" s="2"/>
      <c r="L34"/>
      <c r="M34"/>
      <c r="N34"/>
      <c r="O34"/>
      <c r="P34"/>
      <c r="Q34"/>
      <c r="R34"/>
      <c r="S34"/>
      <c r="T34"/>
      <c r="U34"/>
    </row>
    <row r="38" spans="1:21" s="1" customFormat="1" x14ac:dyDescent="0.3">
      <c r="A38" s="2"/>
      <c r="L38"/>
      <c r="M38"/>
      <c r="N38"/>
      <c r="O38"/>
      <c r="P38"/>
      <c r="Q38"/>
      <c r="R38"/>
      <c r="S38"/>
      <c r="T38"/>
      <c r="U38"/>
    </row>
    <row r="42" spans="1:21" s="1" customFormat="1" x14ac:dyDescent="0.3">
      <c r="A42" s="2"/>
      <c r="L42"/>
      <c r="M42"/>
      <c r="N42"/>
      <c r="O42"/>
      <c r="P42"/>
      <c r="Q42"/>
      <c r="R42"/>
      <c r="S42"/>
      <c r="T42"/>
      <c r="U42"/>
    </row>
    <row r="46" spans="1:21" s="1" customFormat="1" x14ac:dyDescent="0.3">
      <c r="A46" s="2"/>
      <c r="L46"/>
      <c r="M46"/>
      <c r="N46"/>
      <c r="O46"/>
      <c r="P46"/>
      <c r="Q46"/>
      <c r="R46"/>
      <c r="S46"/>
      <c r="T46"/>
      <c r="U46"/>
    </row>
    <row r="50" spans="1:21" s="1" customFormat="1" x14ac:dyDescent="0.3">
      <c r="A50" s="2"/>
      <c r="L50"/>
      <c r="M50"/>
      <c r="N50"/>
      <c r="O50"/>
      <c r="P50"/>
      <c r="Q50"/>
      <c r="R50"/>
      <c r="S50"/>
      <c r="T50"/>
      <c r="U50"/>
    </row>
    <row r="54" spans="1:21" s="1" customFormat="1" x14ac:dyDescent="0.3">
      <c r="A54" s="2"/>
      <c r="L54"/>
      <c r="M54"/>
      <c r="N54"/>
      <c r="O54"/>
      <c r="P54"/>
      <c r="Q54"/>
      <c r="R54"/>
      <c r="S54"/>
      <c r="T54"/>
      <c r="U54"/>
    </row>
    <row r="58" spans="1:21" s="1" customFormat="1" x14ac:dyDescent="0.3">
      <c r="A58" s="2"/>
      <c r="L58"/>
      <c r="M58"/>
      <c r="N58"/>
      <c r="O58"/>
      <c r="P58"/>
      <c r="Q58"/>
      <c r="R58"/>
      <c r="S58"/>
      <c r="T58"/>
      <c r="U58"/>
    </row>
    <row r="62" spans="1:21" s="1" customFormat="1" x14ac:dyDescent="0.3">
      <c r="A62" s="2"/>
      <c r="L62"/>
      <c r="M62"/>
      <c r="N62"/>
      <c r="O62"/>
      <c r="P62"/>
      <c r="Q62"/>
      <c r="R62"/>
      <c r="S62"/>
      <c r="T62"/>
      <c r="U62"/>
    </row>
    <row r="66" spans="1:21" s="1" customFormat="1" x14ac:dyDescent="0.3">
      <c r="A66" s="2"/>
      <c r="L66"/>
      <c r="M66"/>
      <c r="N66"/>
      <c r="O66"/>
      <c r="P66"/>
      <c r="Q66"/>
      <c r="R66"/>
      <c r="S66"/>
      <c r="T66"/>
      <c r="U66"/>
    </row>
    <row r="70" spans="1:21" s="1" customFormat="1" x14ac:dyDescent="0.3">
      <c r="A70" s="2"/>
      <c r="L70"/>
      <c r="M70"/>
      <c r="N70"/>
      <c r="O70"/>
      <c r="P70"/>
      <c r="Q70"/>
      <c r="R70"/>
      <c r="S70"/>
      <c r="T70"/>
      <c r="U70"/>
    </row>
    <row r="74" spans="1:21" s="1" customFormat="1" x14ac:dyDescent="0.3">
      <c r="A74" s="2"/>
      <c r="L74"/>
      <c r="M74"/>
      <c r="N74"/>
      <c r="O74"/>
      <c r="P74"/>
      <c r="Q74"/>
      <c r="R74"/>
      <c r="S74"/>
      <c r="T74"/>
      <c r="U74"/>
    </row>
    <row r="78" spans="1:21" s="1" customFormat="1" x14ac:dyDescent="0.3">
      <c r="A78" s="2"/>
      <c r="L78"/>
      <c r="M78"/>
      <c r="N78"/>
      <c r="O78"/>
      <c r="P78"/>
      <c r="Q78"/>
      <c r="R78"/>
      <c r="S78"/>
      <c r="T78"/>
      <c r="U78"/>
    </row>
    <row r="82" spans="1:21" s="1" customFormat="1" x14ac:dyDescent="0.3">
      <c r="A82" s="2"/>
      <c r="L82"/>
      <c r="M82"/>
      <c r="N82"/>
      <c r="O82"/>
      <c r="P82"/>
      <c r="Q82"/>
      <c r="R82"/>
      <c r="S82"/>
      <c r="T82"/>
      <c r="U82"/>
    </row>
    <row r="86" spans="1:21" s="1" customFormat="1" x14ac:dyDescent="0.3">
      <c r="A86" s="2"/>
      <c r="L86"/>
      <c r="M86"/>
      <c r="N86"/>
      <c r="O86"/>
      <c r="P86"/>
      <c r="Q86"/>
      <c r="R86"/>
      <c r="S86"/>
      <c r="T86"/>
      <c r="U86"/>
    </row>
    <row r="90" spans="1:21" s="1" customFormat="1" x14ac:dyDescent="0.3">
      <c r="A90" s="2"/>
      <c r="L90"/>
      <c r="M90"/>
      <c r="N90"/>
      <c r="O90"/>
      <c r="P90"/>
      <c r="Q90"/>
      <c r="R90"/>
      <c r="S90"/>
      <c r="T90"/>
      <c r="U90"/>
    </row>
    <row r="94" spans="1:21" s="1" customFormat="1" x14ac:dyDescent="0.3">
      <c r="A94" s="2"/>
      <c r="L94"/>
      <c r="M94"/>
      <c r="N94"/>
      <c r="O94"/>
      <c r="P94"/>
      <c r="Q94"/>
      <c r="R94"/>
      <c r="S94"/>
      <c r="T94"/>
      <c r="U94"/>
    </row>
    <row r="98" spans="1:21" s="1" customFormat="1" x14ac:dyDescent="0.3">
      <c r="A98" s="2"/>
      <c r="L98"/>
      <c r="M98"/>
      <c r="N98"/>
      <c r="O98"/>
      <c r="P98"/>
      <c r="Q98"/>
      <c r="R98"/>
      <c r="S98"/>
      <c r="T98"/>
      <c r="U98"/>
    </row>
    <row r="102" spans="1:21" s="1" customFormat="1" x14ac:dyDescent="0.3">
      <c r="A102" s="2"/>
      <c r="L102"/>
      <c r="M102"/>
      <c r="N102"/>
      <c r="O102"/>
      <c r="P102"/>
      <c r="Q102"/>
      <c r="R102"/>
      <c r="S102"/>
      <c r="T102"/>
      <c r="U102"/>
    </row>
    <row r="106" spans="1:21" s="1" customFormat="1" x14ac:dyDescent="0.3">
      <c r="A106" s="2"/>
      <c r="L106"/>
      <c r="M106"/>
      <c r="N106"/>
      <c r="O106"/>
      <c r="P106"/>
      <c r="Q106"/>
      <c r="R106"/>
      <c r="S106"/>
      <c r="T106"/>
      <c r="U106"/>
    </row>
    <row r="110" spans="1:21" s="1" customFormat="1" x14ac:dyDescent="0.3">
      <c r="A110" s="2"/>
      <c r="L110"/>
      <c r="M110"/>
      <c r="N110"/>
      <c r="O110"/>
      <c r="P110"/>
      <c r="Q110"/>
      <c r="R110"/>
      <c r="S110"/>
      <c r="T110"/>
      <c r="U110"/>
    </row>
    <row r="114" spans="1:21" s="1" customFormat="1" x14ac:dyDescent="0.3">
      <c r="A114" s="2"/>
      <c r="L114"/>
      <c r="M114"/>
      <c r="N114"/>
      <c r="O114"/>
      <c r="P114"/>
      <c r="Q114"/>
      <c r="R114"/>
      <c r="S114"/>
      <c r="T114"/>
      <c r="U114"/>
    </row>
    <row r="118" spans="1:21" s="1" customFormat="1" x14ac:dyDescent="0.3">
      <c r="A118" s="2"/>
      <c r="L118"/>
      <c r="M118"/>
      <c r="N118"/>
      <c r="O118"/>
      <c r="P118"/>
      <c r="Q118"/>
      <c r="R118"/>
      <c r="S118"/>
      <c r="T118"/>
      <c r="U118"/>
    </row>
    <row r="122" spans="1:21" s="1" customFormat="1" x14ac:dyDescent="0.3">
      <c r="A122" s="2"/>
      <c r="L122"/>
      <c r="M122"/>
      <c r="N122"/>
      <c r="O122"/>
      <c r="P122"/>
      <c r="Q122"/>
      <c r="R122"/>
      <c r="S122"/>
      <c r="T122"/>
      <c r="U122"/>
    </row>
    <row r="126" spans="1:21" s="1" customFormat="1" x14ac:dyDescent="0.3">
      <c r="A126" s="2"/>
      <c r="L126"/>
      <c r="M126"/>
      <c r="N126"/>
      <c r="O126"/>
      <c r="P126"/>
      <c r="Q126"/>
      <c r="R126"/>
      <c r="S126"/>
      <c r="T126"/>
      <c r="U126"/>
    </row>
    <row r="130" spans="1:21" s="1" customFormat="1" x14ac:dyDescent="0.3">
      <c r="A130" s="2"/>
      <c r="L130"/>
      <c r="M130"/>
      <c r="N130"/>
      <c r="O130"/>
      <c r="P130"/>
      <c r="Q130"/>
      <c r="R130"/>
      <c r="S130"/>
      <c r="T130"/>
      <c r="U130"/>
    </row>
    <row r="134" spans="1:21" s="1" customFormat="1" x14ac:dyDescent="0.3">
      <c r="A134" s="2"/>
      <c r="L134"/>
      <c r="M134"/>
      <c r="N134"/>
      <c r="O134"/>
      <c r="P134"/>
      <c r="Q134"/>
      <c r="R134"/>
      <c r="S134"/>
      <c r="T134"/>
      <c r="U134"/>
    </row>
    <row r="138" spans="1:21" s="1" customFormat="1" x14ac:dyDescent="0.3">
      <c r="A138" s="2"/>
      <c r="L138"/>
      <c r="M138"/>
      <c r="N138"/>
      <c r="O138"/>
      <c r="P138"/>
      <c r="Q138"/>
      <c r="R138"/>
      <c r="S138"/>
      <c r="T138"/>
      <c r="U138"/>
    </row>
    <row r="142" spans="1:21" s="1" customFormat="1" x14ac:dyDescent="0.3">
      <c r="A142" s="3"/>
      <c r="L142"/>
      <c r="M142"/>
      <c r="N142"/>
      <c r="O142"/>
      <c r="P142"/>
      <c r="Q142"/>
      <c r="R142"/>
      <c r="S142"/>
      <c r="T142"/>
      <c r="U142"/>
    </row>
    <row r="146" spans="1:21" s="1" customFormat="1" x14ac:dyDescent="0.3">
      <c r="A146" s="3"/>
      <c r="L146"/>
      <c r="M146"/>
      <c r="N146"/>
      <c r="O146"/>
      <c r="P146"/>
      <c r="Q146"/>
      <c r="R146"/>
      <c r="S146"/>
      <c r="T146"/>
      <c r="U146"/>
    </row>
    <row r="150" spans="1:21" s="1" customFormat="1" x14ac:dyDescent="0.3">
      <c r="A150" s="3"/>
      <c r="L150"/>
      <c r="M150"/>
      <c r="N150"/>
      <c r="O150"/>
      <c r="P150"/>
      <c r="Q150"/>
      <c r="R150"/>
      <c r="S150"/>
      <c r="T150"/>
      <c r="U150"/>
    </row>
    <row r="154" spans="1:21" s="1" customFormat="1" x14ac:dyDescent="0.3">
      <c r="A154" s="3"/>
      <c r="L154"/>
      <c r="M154"/>
      <c r="N154"/>
      <c r="O154"/>
      <c r="P154"/>
      <c r="Q154"/>
      <c r="R154"/>
      <c r="S154"/>
      <c r="T154"/>
      <c r="U154"/>
    </row>
    <row r="158" spans="1:21" s="1" customFormat="1" x14ac:dyDescent="0.3">
      <c r="A158" s="3"/>
      <c r="L158"/>
      <c r="M158"/>
      <c r="N158"/>
      <c r="O158"/>
      <c r="P158"/>
      <c r="Q158"/>
      <c r="R158"/>
      <c r="S158"/>
      <c r="T158"/>
      <c r="U158"/>
    </row>
    <row r="162" spans="1:21" s="1" customFormat="1" x14ac:dyDescent="0.3">
      <c r="A162" s="3"/>
      <c r="L162"/>
      <c r="M162"/>
      <c r="N162"/>
      <c r="O162"/>
      <c r="P162"/>
      <c r="Q162"/>
      <c r="R162"/>
      <c r="S162"/>
      <c r="T162"/>
      <c r="U162"/>
    </row>
    <row r="166" spans="1:21" s="1" customFormat="1" x14ac:dyDescent="0.3">
      <c r="A166" s="3"/>
      <c r="L166"/>
      <c r="M166"/>
      <c r="N166"/>
      <c r="O166"/>
      <c r="P166"/>
      <c r="Q166"/>
      <c r="R166"/>
      <c r="S166"/>
      <c r="T166"/>
      <c r="U166"/>
    </row>
    <row r="170" spans="1:21" s="1" customFormat="1" x14ac:dyDescent="0.3">
      <c r="A170" s="3"/>
      <c r="L170"/>
      <c r="M170"/>
      <c r="N170"/>
      <c r="O170"/>
      <c r="P170"/>
      <c r="Q170"/>
      <c r="R170"/>
      <c r="S170"/>
      <c r="T170"/>
      <c r="U170"/>
    </row>
    <row r="174" spans="1:21" s="1" customFormat="1" x14ac:dyDescent="0.3">
      <c r="A174" s="3"/>
      <c r="L174"/>
      <c r="M174"/>
      <c r="N174"/>
      <c r="O174"/>
      <c r="P174"/>
      <c r="Q174"/>
      <c r="R174"/>
      <c r="S174"/>
      <c r="T174"/>
      <c r="U174"/>
    </row>
    <row r="178" spans="1:21" s="1" customFormat="1" x14ac:dyDescent="0.3">
      <c r="A178" s="3"/>
      <c r="L178"/>
      <c r="M178"/>
      <c r="N178"/>
      <c r="O178"/>
      <c r="P178"/>
      <c r="Q178"/>
      <c r="R178"/>
      <c r="S178"/>
      <c r="T178"/>
      <c r="U178"/>
    </row>
    <row r="182" spans="1:21" s="1" customFormat="1" x14ac:dyDescent="0.3">
      <c r="A182" s="3"/>
      <c r="L182"/>
      <c r="M182"/>
      <c r="N182"/>
      <c r="O182"/>
      <c r="P182"/>
      <c r="Q182"/>
      <c r="R182"/>
      <c r="S182"/>
      <c r="T182"/>
      <c r="U182"/>
    </row>
    <row r="186" spans="1:21" s="1" customFormat="1" x14ac:dyDescent="0.3">
      <c r="A186" s="3"/>
      <c r="L186"/>
      <c r="M186"/>
      <c r="N186"/>
      <c r="O186"/>
      <c r="P186"/>
      <c r="Q186"/>
      <c r="R186"/>
      <c r="S186"/>
      <c r="T186"/>
      <c r="U186"/>
    </row>
    <row r="190" spans="1:21" s="1" customFormat="1" x14ac:dyDescent="0.3">
      <c r="A190" s="3"/>
      <c r="L190"/>
      <c r="M190"/>
      <c r="N190"/>
      <c r="O190"/>
      <c r="P190"/>
      <c r="Q190"/>
      <c r="R190"/>
      <c r="S190"/>
      <c r="T190"/>
      <c r="U190"/>
    </row>
    <row r="194" spans="1:21" s="1" customFormat="1" x14ac:dyDescent="0.3">
      <c r="A194" s="3"/>
      <c r="L194"/>
      <c r="M194"/>
      <c r="N194"/>
      <c r="O194"/>
      <c r="P194"/>
      <c r="Q194"/>
      <c r="R194"/>
      <c r="S194"/>
      <c r="T194"/>
      <c r="U194"/>
    </row>
    <row r="198" spans="1:21" s="1" customFormat="1" x14ac:dyDescent="0.3">
      <c r="A198" s="3"/>
      <c r="L198"/>
      <c r="M198"/>
      <c r="N198"/>
      <c r="O198"/>
      <c r="P198"/>
      <c r="Q198"/>
      <c r="R198"/>
      <c r="S198"/>
      <c r="T198"/>
      <c r="U198"/>
    </row>
    <row r="202" spans="1:21" s="1" customFormat="1" x14ac:dyDescent="0.3">
      <c r="A202" s="3"/>
      <c r="L202"/>
      <c r="M202"/>
      <c r="N202"/>
      <c r="O202"/>
      <c r="P202"/>
      <c r="Q202"/>
      <c r="R202"/>
      <c r="S202"/>
      <c r="T202"/>
      <c r="U202"/>
    </row>
    <row r="206" spans="1:21" s="1" customFormat="1" x14ac:dyDescent="0.3">
      <c r="A206" s="3"/>
      <c r="L206"/>
      <c r="M206"/>
      <c r="N206"/>
      <c r="O206"/>
      <c r="P206"/>
      <c r="Q206"/>
      <c r="R206"/>
      <c r="S206"/>
      <c r="T206"/>
      <c r="U206"/>
    </row>
    <row r="210" spans="1:21" s="1" customFormat="1" x14ac:dyDescent="0.3">
      <c r="A210" s="3"/>
      <c r="L210"/>
      <c r="M210"/>
      <c r="N210"/>
      <c r="O210"/>
      <c r="P210"/>
      <c r="Q210"/>
      <c r="R210"/>
      <c r="S210"/>
      <c r="T210"/>
      <c r="U210"/>
    </row>
    <row r="214" spans="1:21" s="1" customFormat="1" x14ac:dyDescent="0.3">
      <c r="A214" s="3"/>
      <c r="L214"/>
      <c r="M214"/>
      <c r="N214"/>
      <c r="O214"/>
      <c r="P214"/>
      <c r="Q214"/>
      <c r="R214"/>
      <c r="S214"/>
      <c r="T214"/>
      <c r="U214"/>
    </row>
    <row r="218" spans="1:21" s="1" customFormat="1" x14ac:dyDescent="0.3">
      <c r="A218" s="3"/>
      <c r="L218"/>
      <c r="M218"/>
      <c r="N218"/>
      <c r="O218"/>
      <c r="P218"/>
      <c r="Q218"/>
      <c r="R218"/>
      <c r="S218"/>
      <c r="T218"/>
      <c r="U218"/>
    </row>
    <row r="222" spans="1:21" s="1" customFormat="1" x14ac:dyDescent="0.3">
      <c r="A222" s="3"/>
      <c r="L222"/>
      <c r="M222"/>
      <c r="N222"/>
      <c r="O222"/>
      <c r="P222"/>
      <c r="Q222"/>
      <c r="R222"/>
      <c r="S222"/>
      <c r="T222"/>
      <c r="U222"/>
    </row>
    <row r="226" spans="1:21" s="1" customFormat="1" x14ac:dyDescent="0.3">
      <c r="A226" s="3"/>
      <c r="L226"/>
      <c r="M226"/>
      <c r="N226"/>
      <c r="O226"/>
      <c r="P226"/>
      <c r="Q226"/>
      <c r="R226"/>
      <c r="S226"/>
      <c r="T226"/>
      <c r="U226"/>
    </row>
    <row r="230" spans="1:21" s="1" customFormat="1" x14ac:dyDescent="0.3">
      <c r="A230" s="3"/>
      <c r="L230"/>
      <c r="M230"/>
      <c r="N230"/>
      <c r="O230"/>
      <c r="P230"/>
      <c r="Q230"/>
      <c r="R230"/>
      <c r="S230"/>
      <c r="T230"/>
      <c r="U230"/>
    </row>
    <row r="234" spans="1:21" s="1" customFormat="1" x14ac:dyDescent="0.3">
      <c r="A234" s="3"/>
      <c r="L234"/>
      <c r="M234"/>
      <c r="N234"/>
      <c r="O234"/>
      <c r="P234"/>
      <c r="Q234"/>
      <c r="R234"/>
      <c r="S234"/>
      <c r="T234"/>
      <c r="U234"/>
    </row>
    <row r="238" spans="1:21" s="1" customFormat="1" x14ac:dyDescent="0.3">
      <c r="A238" s="3"/>
      <c r="L238"/>
      <c r="M238"/>
      <c r="N238"/>
      <c r="O238"/>
      <c r="P238"/>
      <c r="Q238"/>
      <c r="R238"/>
      <c r="S238"/>
      <c r="T238"/>
      <c r="U238"/>
    </row>
    <row r="242" spans="1:21" s="1" customFormat="1" x14ac:dyDescent="0.3">
      <c r="A242" s="3"/>
      <c r="L242"/>
      <c r="M242"/>
      <c r="N242"/>
      <c r="O242"/>
      <c r="P242"/>
      <c r="Q242"/>
      <c r="R242"/>
      <c r="S242"/>
      <c r="T242"/>
      <c r="U242"/>
    </row>
    <row r="246" spans="1:21" s="1" customFormat="1" x14ac:dyDescent="0.3">
      <c r="A246" s="3"/>
      <c r="L246"/>
      <c r="M246"/>
      <c r="N246"/>
      <c r="O246"/>
      <c r="P246"/>
      <c r="Q246"/>
      <c r="R246"/>
      <c r="S246"/>
      <c r="T246"/>
      <c r="U246"/>
    </row>
    <row r="250" spans="1:21" s="1" customFormat="1" x14ac:dyDescent="0.3">
      <c r="A250" s="3"/>
      <c r="L250"/>
      <c r="M250"/>
      <c r="N250"/>
      <c r="O250"/>
      <c r="P250"/>
      <c r="Q250"/>
      <c r="R250"/>
      <c r="S250"/>
      <c r="T250"/>
      <c r="U250"/>
    </row>
    <row r="254" spans="1:21" s="1" customFormat="1" x14ac:dyDescent="0.3">
      <c r="A254" s="3"/>
      <c r="L254"/>
      <c r="M254"/>
      <c r="N254"/>
      <c r="O254"/>
      <c r="P254"/>
      <c r="Q254"/>
      <c r="R254"/>
      <c r="S254"/>
      <c r="T254"/>
      <c r="U254"/>
    </row>
    <row r="258" spans="1:21" s="1" customFormat="1" x14ac:dyDescent="0.3">
      <c r="A258" s="3"/>
      <c r="L258"/>
      <c r="M258"/>
      <c r="N258"/>
      <c r="O258"/>
      <c r="P258"/>
      <c r="Q258"/>
      <c r="R258"/>
      <c r="S258"/>
      <c r="T258"/>
      <c r="U258"/>
    </row>
    <row r="262" spans="1:21" s="1" customFormat="1" x14ac:dyDescent="0.3">
      <c r="A262" s="3"/>
      <c r="L262"/>
      <c r="M262"/>
      <c r="N262"/>
      <c r="O262"/>
      <c r="P262"/>
      <c r="Q262"/>
      <c r="R262"/>
      <c r="S262"/>
      <c r="T262"/>
      <c r="U262"/>
    </row>
    <row r="266" spans="1:21" s="1" customFormat="1" x14ac:dyDescent="0.3">
      <c r="A266" s="3"/>
      <c r="L266"/>
      <c r="M266"/>
      <c r="N266"/>
      <c r="O266"/>
      <c r="P266"/>
      <c r="Q266"/>
      <c r="R266"/>
      <c r="S266"/>
      <c r="T266"/>
      <c r="U266"/>
    </row>
    <row r="270" spans="1:21" s="1" customFormat="1" x14ac:dyDescent="0.3">
      <c r="A270" s="4"/>
      <c r="L270"/>
      <c r="M270"/>
      <c r="N270"/>
      <c r="O270"/>
      <c r="P270"/>
      <c r="Q270"/>
      <c r="R270"/>
      <c r="S270"/>
      <c r="T270"/>
      <c r="U270"/>
    </row>
  </sheetData>
  <conditionalFormatting sqref="W6:AE17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94BB-FB27-4D5E-A342-27F3D6273F72}">
  <dimension ref="A2:AJ270"/>
  <sheetViews>
    <sheetView workbookViewId="0">
      <selection activeCell="AE16" sqref="AE1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</cols>
  <sheetData>
    <row r="2" spans="1:36" x14ac:dyDescent="0.3">
      <c r="B2" s="5">
        <f>AVERAGE(B$6:B$17)</f>
        <v>13.583333333333334</v>
      </c>
      <c r="C2" s="5">
        <f t="shared" ref="C2:J2" si="0">AVERAGE(C$6:C$17)</f>
        <v>470.83333333333331</v>
      </c>
      <c r="D2" s="5">
        <f t="shared" si="0"/>
        <v>455.58333333333331</v>
      </c>
      <c r="E2" s="5">
        <f t="shared" si="0"/>
        <v>455.5</v>
      </c>
      <c r="F2" s="5">
        <f t="shared" si="0"/>
        <v>458.41666666666669</v>
      </c>
      <c r="G2" s="5">
        <f t="shared" si="0"/>
        <v>454.5</v>
      </c>
      <c r="H2" s="5">
        <f t="shared" si="0"/>
        <v>460.5</v>
      </c>
      <c r="I2" s="5">
        <f t="shared" si="0"/>
        <v>453.08333333333331</v>
      </c>
      <c r="J2" s="5">
        <f t="shared" si="0"/>
        <v>458.5</v>
      </c>
      <c r="K2" s="5"/>
    </row>
    <row r="3" spans="1:36" x14ac:dyDescent="0.3">
      <c r="B3" s="5">
        <f>STDEV(B$6:B$17)</f>
        <v>0.51492865054443726</v>
      </c>
      <c r="C3" s="5">
        <f t="shared" ref="C3:J3" si="1">STDEV(C$6:C$17)</f>
        <v>10.785793124908958</v>
      </c>
      <c r="D3" s="5">
        <f t="shared" si="1"/>
        <v>9.5485204311580354</v>
      </c>
      <c r="E3" s="5">
        <f t="shared" si="1"/>
        <v>11.477250225000443</v>
      </c>
      <c r="F3" s="5">
        <f t="shared" si="1"/>
        <v>12.346941714326253</v>
      </c>
      <c r="G3" s="5">
        <f t="shared" si="1"/>
        <v>10.866964115653879</v>
      </c>
      <c r="H3" s="5">
        <f t="shared" si="1"/>
        <v>10.387930058923718</v>
      </c>
      <c r="I3" s="5">
        <f t="shared" si="1"/>
        <v>11.827997089597002</v>
      </c>
      <c r="J3" s="5">
        <f t="shared" si="1"/>
        <v>11.477250225000443</v>
      </c>
      <c r="K3" s="5"/>
    </row>
    <row r="5" spans="1:36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</row>
    <row r="6" spans="1:36" x14ac:dyDescent="0.3">
      <c r="A6" s="2" t="s">
        <v>0</v>
      </c>
      <c r="B6" s="6">
        <v>14</v>
      </c>
      <c r="C6" s="6">
        <v>457</v>
      </c>
      <c r="D6" s="6">
        <v>450</v>
      </c>
      <c r="E6" s="6">
        <v>443</v>
      </c>
      <c r="F6" s="6">
        <v>436</v>
      </c>
      <c r="G6" s="6">
        <v>443</v>
      </c>
      <c r="H6" s="6">
        <v>445</v>
      </c>
      <c r="I6" s="6">
        <v>442</v>
      </c>
      <c r="J6" s="6">
        <v>468</v>
      </c>
      <c r="K6" s="6"/>
      <c r="L6" s="7">
        <f>SUM($B6:B6)</f>
        <v>14</v>
      </c>
      <c r="M6" s="7">
        <f>SUM($B6:C6)</f>
        <v>471</v>
      </c>
      <c r="N6" s="7">
        <f>SUM($B6:D6)</f>
        <v>921</v>
      </c>
      <c r="O6" s="7">
        <f>SUM($B6:E6)</f>
        <v>1364</v>
      </c>
      <c r="P6" s="7">
        <f>SUM($B6:F6)</f>
        <v>1800</v>
      </c>
      <c r="Q6" s="7">
        <f>SUM($B6:G6)</f>
        <v>2243</v>
      </c>
      <c r="R6" s="7">
        <f>SUM($B6:H6)</f>
        <v>2688</v>
      </c>
      <c r="S6" s="7">
        <f>SUM($B6:I6)</f>
        <v>3130</v>
      </c>
      <c r="T6" s="7">
        <f>SUM($B6:J6)</f>
        <v>3598</v>
      </c>
      <c r="U6" s="7"/>
      <c r="V6" s="5">
        <f>(B$2-B6)/B$3</f>
        <v>-0.80917359371268582</v>
      </c>
      <c r="W6" s="5">
        <f t="shared" ref="W6:Z16" si="2">(C$2-C6)/C$3</f>
        <v>1.2825513314719803</v>
      </c>
      <c r="X6" s="5">
        <f t="shared" si="2"/>
        <v>0.5847328257385499</v>
      </c>
      <c r="Y6" s="5">
        <f t="shared" si="2"/>
        <v>1.0891110461956943</v>
      </c>
      <c r="Z6" s="5">
        <f>(F$2-F6)/F$3</f>
        <v>1.8155643061517375</v>
      </c>
      <c r="AA6" s="5">
        <f t="shared" ref="AA6:AC16" si="3">(G$2-G6)/G$3</f>
        <v>1.058253241439735</v>
      </c>
      <c r="AB6" s="5">
        <f t="shared" si="3"/>
        <v>1.4921163227013425</v>
      </c>
      <c r="AC6" s="5">
        <f>(I$2-I6)/I$3</f>
        <v>0.93704227768887127</v>
      </c>
      <c r="AD6" s="5">
        <f t="shared" ref="AD6:AD16" si="4">(J$2-J6)/J$3</f>
        <v>-0.82772439510872764</v>
      </c>
      <c r="AE6" s="5"/>
      <c r="AF6" s="5">
        <f>AVERAGE(W6:AE6)</f>
        <v>0.92895586953489784</v>
      </c>
      <c r="AG6" s="5">
        <f>AVERAGE(W6:Z6)</f>
        <v>1.1929898773894905</v>
      </c>
      <c r="AH6" s="5">
        <f>AVERAGE(AA6:AB6)</f>
        <v>1.2751847820705389</v>
      </c>
      <c r="AI6" s="5">
        <f>AVERAGE(AC6:AD6)</f>
        <v>5.4658941290071816E-2</v>
      </c>
      <c r="AJ6" s="8">
        <f>MAX(W6:AE6)</f>
        <v>1.8155643061517375</v>
      </c>
    </row>
    <row r="7" spans="1:36" x14ac:dyDescent="0.3">
      <c r="A7" t="s">
        <v>9</v>
      </c>
      <c r="B7" s="6">
        <v>13</v>
      </c>
      <c r="C7" s="6">
        <v>458</v>
      </c>
      <c r="D7" s="6">
        <v>458</v>
      </c>
      <c r="E7" s="6">
        <v>452</v>
      </c>
      <c r="F7" s="6">
        <v>457</v>
      </c>
      <c r="G7" s="6">
        <v>454</v>
      </c>
      <c r="H7" s="6">
        <v>454</v>
      </c>
      <c r="I7" s="6">
        <v>441</v>
      </c>
      <c r="J7" s="6">
        <v>436</v>
      </c>
      <c r="K7" s="6"/>
      <c r="L7" s="7">
        <f>SUM($B7:B7)</f>
        <v>13</v>
      </c>
      <c r="M7" s="7">
        <f>SUM($B7:C7)</f>
        <v>471</v>
      </c>
      <c r="N7" s="7">
        <f>SUM($B7:D7)</f>
        <v>929</v>
      </c>
      <c r="O7" s="7">
        <f>SUM($B7:E7)</f>
        <v>1381</v>
      </c>
      <c r="P7" s="7">
        <f>SUM($B7:F7)</f>
        <v>1838</v>
      </c>
      <c r="Q7" s="7">
        <f>SUM($B7:G7)</f>
        <v>2292</v>
      </c>
      <c r="R7" s="7">
        <f>SUM($B7:H7)</f>
        <v>2746</v>
      </c>
      <c r="S7" s="7">
        <f>SUM($B7:I7)</f>
        <v>3187</v>
      </c>
      <c r="T7" s="7">
        <f>SUM($B7:J7)</f>
        <v>3623</v>
      </c>
      <c r="U7" s="7"/>
      <c r="V7" s="5">
        <f t="shared" ref="V7:V16" si="5">(B$2-B7)/B$3</f>
        <v>1.1328430311977629</v>
      </c>
      <c r="W7" s="5">
        <f t="shared" si="2"/>
        <v>1.1898367773896683</v>
      </c>
      <c r="X7" s="5">
        <f t="shared" si="2"/>
        <v>-0.25309331263310653</v>
      </c>
      <c r="Y7" s="5">
        <f t="shared" si="2"/>
        <v>0.30495109293479439</v>
      </c>
      <c r="Z7" s="5">
        <f t="shared" si="2"/>
        <v>0.11473826470104061</v>
      </c>
      <c r="AA7" s="5">
        <f t="shared" si="3"/>
        <v>4.6011010497379781E-2</v>
      </c>
      <c r="AB7" s="5">
        <f t="shared" si="3"/>
        <v>0.62572619984249855</v>
      </c>
      <c r="AC7" s="5">
        <f t="shared" si="3"/>
        <v>1.0215874456006493</v>
      </c>
      <c r="AD7" s="5">
        <f t="shared" si="4"/>
        <v>1.9603998831522498</v>
      </c>
      <c r="AE7" s="5"/>
      <c r="AF7" s="5">
        <f t="shared" ref="AF7:AF16" si="6">AVERAGE(W7:AE7)</f>
        <v>0.62626967018564672</v>
      </c>
      <c r="AG7" s="5">
        <f t="shared" ref="AG7:AG16" si="7">AVERAGE(W7:Z7)</f>
        <v>0.33910820559809918</v>
      </c>
      <c r="AH7" s="5">
        <f t="shared" ref="AH7:AH16" si="8">AVERAGE(AA7:AB7)</f>
        <v>0.33586860516993916</v>
      </c>
      <c r="AI7" s="5">
        <f t="shared" ref="AI7:AI16" si="9">AVERAGE(AC7:AD7)</f>
        <v>1.4909936643764494</v>
      </c>
      <c r="AJ7" s="8">
        <f t="shared" ref="AJ7:AJ16" si="10">MAX(W7:AE7)</f>
        <v>1.9603998831522498</v>
      </c>
    </row>
    <row r="8" spans="1:36" x14ac:dyDescent="0.3">
      <c r="A8" t="s">
        <v>7</v>
      </c>
      <c r="B8" s="6">
        <v>13</v>
      </c>
      <c r="C8" s="6">
        <v>470</v>
      </c>
      <c r="D8" s="6">
        <v>446</v>
      </c>
      <c r="E8" s="6">
        <v>451</v>
      </c>
      <c r="F8" s="6">
        <v>457</v>
      </c>
      <c r="G8" s="6">
        <v>455</v>
      </c>
      <c r="H8" s="6">
        <v>454</v>
      </c>
      <c r="I8" s="6">
        <v>441</v>
      </c>
      <c r="J8" s="6">
        <v>446</v>
      </c>
      <c r="K8" s="6"/>
      <c r="L8" s="7">
        <f>SUM($B8:B8)</f>
        <v>13</v>
      </c>
      <c r="M8" s="7">
        <f>SUM($B8:C8)</f>
        <v>483</v>
      </c>
      <c r="N8" s="7">
        <f>SUM($B8:D8)</f>
        <v>929</v>
      </c>
      <c r="O8" s="7">
        <f>SUM($B8:E8)</f>
        <v>1380</v>
      </c>
      <c r="P8" s="7">
        <f>SUM($B8:F8)</f>
        <v>1837</v>
      </c>
      <c r="Q8" s="7">
        <f>SUM($B8:G8)</f>
        <v>2292</v>
      </c>
      <c r="R8" s="7">
        <f>SUM($B8:H8)</f>
        <v>2746</v>
      </c>
      <c r="S8" s="7">
        <f>SUM($B8:I8)</f>
        <v>3187</v>
      </c>
      <c r="T8" s="7">
        <f>SUM($B8:J8)</f>
        <v>3633</v>
      </c>
      <c r="U8" s="7"/>
      <c r="V8" s="5">
        <f t="shared" si="5"/>
        <v>1.1328430311977629</v>
      </c>
      <c r="W8" s="5">
        <f t="shared" si="2"/>
        <v>7.7262128401924868E-2</v>
      </c>
      <c r="X8" s="5">
        <f t="shared" si="2"/>
        <v>1.0036458949243781</v>
      </c>
      <c r="Y8" s="5">
        <f t="shared" si="2"/>
        <v>0.39207997663044997</v>
      </c>
      <c r="Z8" s="5">
        <f t="shared" si="2"/>
        <v>0.11473826470104061</v>
      </c>
      <c r="AA8" s="5">
        <f t="shared" si="3"/>
        <v>-4.6011010497379781E-2</v>
      </c>
      <c r="AB8" s="5">
        <f t="shared" si="3"/>
        <v>0.62572619984249855</v>
      </c>
      <c r="AC8" s="5">
        <f t="shared" si="3"/>
        <v>1.0215874456006493</v>
      </c>
      <c r="AD8" s="5">
        <f t="shared" si="4"/>
        <v>1.0891110461956943</v>
      </c>
      <c r="AE8" s="5"/>
      <c r="AF8" s="5">
        <f t="shared" si="6"/>
        <v>0.53476749322490691</v>
      </c>
      <c r="AG8" s="5">
        <f t="shared" si="7"/>
        <v>0.39693156616444836</v>
      </c>
      <c r="AH8" s="5">
        <f t="shared" si="8"/>
        <v>0.28985759467255939</v>
      </c>
      <c r="AI8" s="5">
        <f t="shared" si="9"/>
        <v>1.0553492458981717</v>
      </c>
      <c r="AJ8" s="8">
        <f t="shared" si="10"/>
        <v>1.0891110461956943</v>
      </c>
    </row>
    <row r="9" spans="1:36" x14ac:dyDescent="0.3">
      <c r="A9" t="s">
        <v>6</v>
      </c>
      <c r="B9" s="6">
        <v>13</v>
      </c>
      <c r="C9" s="6">
        <v>470</v>
      </c>
      <c r="D9" s="6">
        <v>454</v>
      </c>
      <c r="E9" s="6">
        <v>453</v>
      </c>
      <c r="F9" s="6">
        <v>447</v>
      </c>
      <c r="G9" s="6">
        <v>442</v>
      </c>
      <c r="H9" s="6">
        <v>467</v>
      </c>
      <c r="I9" s="6">
        <v>445</v>
      </c>
      <c r="J9" s="6">
        <v>447</v>
      </c>
      <c r="K9" s="6"/>
      <c r="L9" s="7">
        <f>SUM($B9:B9)</f>
        <v>13</v>
      </c>
      <c r="M9" s="7">
        <f>SUM($B9:C9)</f>
        <v>483</v>
      </c>
      <c r="N9" s="7">
        <f>SUM($B9:D9)</f>
        <v>937</v>
      </c>
      <c r="O9" s="7">
        <f>SUM($B9:E9)</f>
        <v>1390</v>
      </c>
      <c r="P9" s="7">
        <f>SUM($B9:F9)</f>
        <v>1837</v>
      </c>
      <c r="Q9" s="7">
        <f>SUM($B9:G9)</f>
        <v>2279</v>
      </c>
      <c r="R9" s="7">
        <f>SUM($B9:H9)</f>
        <v>2746</v>
      </c>
      <c r="S9" s="7">
        <f>SUM($B9:I9)</f>
        <v>3191</v>
      </c>
      <c r="T9" s="7">
        <f>SUM($B9:J9)</f>
        <v>3638</v>
      </c>
      <c r="U9" s="7"/>
      <c r="V9" s="5">
        <f t="shared" si="5"/>
        <v>1.1328430311977629</v>
      </c>
      <c r="W9" s="5">
        <f t="shared" si="2"/>
        <v>7.7262128401924868E-2</v>
      </c>
      <c r="X9" s="5">
        <f t="shared" si="2"/>
        <v>0.16581975655272166</v>
      </c>
      <c r="Y9" s="5">
        <f t="shared" si="2"/>
        <v>0.21782220923913886</v>
      </c>
      <c r="Z9" s="5">
        <f t="shared" si="2"/>
        <v>0.92465542729661054</v>
      </c>
      <c r="AA9" s="5">
        <f t="shared" si="3"/>
        <v>1.1502752624344945</v>
      </c>
      <c r="AB9" s="5">
        <f t="shared" si="3"/>
        <v>-0.62572619984249855</v>
      </c>
      <c r="AC9" s="5">
        <f t="shared" si="3"/>
        <v>0.68340677395353722</v>
      </c>
      <c r="AD9" s="5">
        <f t="shared" si="4"/>
        <v>1.0019821625000387</v>
      </c>
      <c r="AE9" s="5"/>
      <c r="AF9" s="5">
        <f t="shared" si="6"/>
        <v>0.44943719006699601</v>
      </c>
      <c r="AG9" s="5">
        <f t="shared" si="7"/>
        <v>0.34638988037259899</v>
      </c>
      <c r="AH9" s="5">
        <f t="shared" si="8"/>
        <v>0.26227453129599798</v>
      </c>
      <c r="AI9" s="5">
        <f t="shared" si="9"/>
        <v>0.84269446822678795</v>
      </c>
      <c r="AJ9" s="8">
        <f t="shared" si="10"/>
        <v>1.1502752624344945</v>
      </c>
    </row>
    <row r="10" spans="1:36" x14ac:dyDescent="0.3">
      <c r="A10" s="2" t="s">
        <v>4</v>
      </c>
      <c r="B10" s="6">
        <v>13</v>
      </c>
      <c r="C10" s="6">
        <v>470</v>
      </c>
      <c r="D10" s="6">
        <v>446</v>
      </c>
      <c r="E10" s="6">
        <v>451</v>
      </c>
      <c r="F10" s="6">
        <v>456</v>
      </c>
      <c r="G10" s="6">
        <v>456</v>
      </c>
      <c r="H10" s="6">
        <v>455</v>
      </c>
      <c r="I10" s="6">
        <v>444</v>
      </c>
      <c r="J10" s="6">
        <v>457</v>
      </c>
      <c r="K10" s="6"/>
      <c r="L10" s="7">
        <f>SUM($B10:B10)</f>
        <v>13</v>
      </c>
      <c r="M10" s="7">
        <f>SUM($B10:C10)</f>
        <v>483</v>
      </c>
      <c r="N10" s="7">
        <f>SUM($B10:D10)</f>
        <v>929</v>
      </c>
      <c r="O10" s="7">
        <f>SUM($B10:E10)</f>
        <v>1380</v>
      </c>
      <c r="P10" s="7">
        <f>SUM($B10:F10)</f>
        <v>1836</v>
      </c>
      <c r="Q10" s="7">
        <f>SUM($B10:G10)</f>
        <v>2292</v>
      </c>
      <c r="R10" s="7">
        <f>SUM($B10:H10)</f>
        <v>2747</v>
      </c>
      <c r="S10" s="7">
        <f>SUM($B10:I10)</f>
        <v>3191</v>
      </c>
      <c r="T10" s="7">
        <f>SUM($B10:J10)</f>
        <v>3648</v>
      </c>
      <c r="U10" s="7"/>
      <c r="V10" s="5">
        <f t="shared" si="5"/>
        <v>1.1328430311977629</v>
      </c>
      <c r="W10" s="5">
        <f t="shared" si="2"/>
        <v>7.7262128401924868E-2</v>
      </c>
      <c r="X10" s="5">
        <f t="shared" si="2"/>
        <v>1.0036458949243781</v>
      </c>
      <c r="Y10" s="5">
        <f t="shared" si="2"/>
        <v>0.39207997663044997</v>
      </c>
      <c r="Z10" s="5">
        <f t="shared" si="2"/>
        <v>0.1957299809605976</v>
      </c>
      <c r="AA10" s="5">
        <f t="shared" si="3"/>
        <v>-0.13803303149213933</v>
      </c>
      <c r="AB10" s="5">
        <f t="shared" si="3"/>
        <v>0.52946063063596027</v>
      </c>
      <c r="AC10" s="5">
        <f t="shared" si="3"/>
        <v>0.76795194186531524</v>
      </c>
      <c r="AD10" s="5">
        <f t="shared" si="4"/>
        <v>0.13069332554348331</v>
      </c>
      <c r="AE10" s="5"/>
      <c r="AF10" s="5">
        <f t="shared" si="6"/>
        <v>0.36984885593374622</v>
      </c>
      <c r="AG10" s="5">
        <f t="shared" si="7"/>
        <v>0.41717949522933762</v>
      </c>
      <c r="AH10" s="5">
        <f t="shared" si="8"/>
        <v>0.19571379957191049</v>
      </c>
      <c r="AI10" s="5">
        <f t="shared" si="9"/>
        <v>0.44932263370439929</v>
      </c>
      <c r="AJ10" s="8">
        <f t="shared" si="10"/>
        <v>1.0036458949243781</v>
      </c>
    </row>
    <row r="11" spans="1:36" x14ac:dyDescent="0.3">
      <c r="A11" s="2" t="s">
        <v>10</v>
      </c>
      <c r="B11" s="6">
        <v>14</v>
      </c>
      <c r="C11" s="6">
        <v>470</v>
      </c>
      <c r="D11" s="6">
        <v>449</v>
      </c>
      <c r="E11" s="6">
        <v>448</v>
      </c>
      <c r="F11" s="6">
        <v>455</v>
      </c>
      <c r="G11" s="6">
        <v>447</v>
      </c>
      <c r="H11" s="6">
        <v>463</v>
      </c>
      <c r="I11" s="6">
        <v>452</v>
      </c>
      <c r="J11" s="6">
        <v>462</v>
      </c>
      <c r="K11" s="6"/>
      <c r="L11" s="7">
        <f>SUM($B11:B11)</f>
        <v>14</v>
      </c>
      <c r="M11" s="7">
        <f>SUM($B11:C11)</f>
        <v>484</v>
      </c>
      <c r="N11" s="7">
        <f>SUM($B11:D11)</f>
        <v>933</v>
      </c>
      <c r="O11" s="7">
        <f>SUM($B11:E11)</f>
        <v>1381</v>
      </c>
      <c r="P11" s="7">
        <f>SUM($B11:F11)</f>
        <v>1836</v>
      </c>
      <c r="Q11" s="7">
        <f>SUM($B11:G11)</f>
        <v>2283</v>
      </c>
      <c r="R11" s="7">
        <f>SUM($B11:H11)</f>
        <v>2746</v>
      </c>
      <c r="S11" s="7">
        <f>SUM($B11:I11)</f>
        <v>3198</v>
      </c>
      <c r="T11" s="7">
        <f>SUM($B11:J11)</f>
        <v>3660</v>
      </c>
      <c r="U11" s="7"/>
      <c r="V11" s="5">
        <f t="shared" si="5"/>
        <v>-0.80917359371268582</v>
      </c>
      <c r="W11" s="5">
        <f t="shared" si="2"/>
        <v>7.7262128401924868E-2</v>
      </c>
      <c r="X11" s="5">
        <f t="shared" si="2"/>
        <v>0.68946109303500691</v>
      </c>
      <c r="Y11" s="5">
        <f t="shared" si="2"/>
        <v>0.65346662771741659</v>
      </c>
      <c r="Z11" s="5">
        <f t="shared" si="2"/>
        <v>0.27672169722015461</v>
      </c>
      <c r="AA11" s="5">
        <f t="shared" si="3"/>
        <v>0.69016515746069673</v>
      </c>
      <c r="AB11" s="5">
        <f t="shared" si="3"/>
        <v>-0.24066392301634559</v>
      </c>
      <c r="AC11" s="5">
        <f t="shared" si="3"/>
        <v>9.1590598571091225E-2</v>
      </c>
      <c r="AD11" s="5">
        <f t="shared" si="4"/>
        <v>-0.30495109293479439</v>
      </c>
      <c r="AE11" s="5"/>
      <c r="AF11" s="5">
        <f t="shared" si="6"/>
        <v>0.24163153580689389</v>
      </c>
      <c r="AG11" s="5">
        <f t="shared" si="7"/>
        <v>0.42422788659362576</v>
      </c>
      <c r="AH11" s="5">
        <f t="shared" si="8"/>
        <v>0.22475061722217557</v>
      </c>
      <c r="AI11" s="5">
        <f t="shared" si="9"/>
        <v>-0.10668024718185158</v>
      </c>
      <c r="AJ11" s="8">
        <f t="shared" si="10"/>
        <v>0.69016515746069673</v>
      </c>
    </row>
    <row r="12" spans="1:36" x14ac:dyDescent="0.3">
      <c r="A12" s="2" t="s">
        <v>3</v>
      </c>
      <c r="B12" s="6">
        <v>14</v>
      </c>
      <c r="C12" s="6">
        <v>470</v>
      </c>
      <c r="D12" s="6">
        <v>453</v>
      </c>
      <c r="E12" s="6">
        <v>454</v>
      </c>
      <c r="F12" s="6">
        <v>453</v>
      </c>
      <c r="G12" s="6">
        <v>456</v>
      </c>
      <c r="H12" s="6">
        <v>456</v>
      </c>
      <c r="I12" s="6">
        <v>454</v>
      </c>
      <c r="J12" s="6">
        <v>453</v>
      </c>
      <c r="K12" s="6"/>
      <c r="L12" s="7">
        <f>SUM($B12:B12)</f>
        <v>14</v>
      </c>
      <c r="M12" s="7">
        <f>SUM($B12:C12)</f>
        <v>484</v>
      </c>
      <c r="N12" s="7">
        <f>SUM($B12:D12)</f>
        <v>937</v>
      </c>
      <c r="O12" s="7">
        <f>SUM($B12:E12)</f>
        <v>1391</v>
      </c>
      <c r="P12" s="7">
        <f>SUM($B12:F12)</f>
        <v>1844</v>
      </c>
      <c r="Q12" s="7">
        <f>SUM($B12:G12)</f>
        <v>2300</v>
      </c>
      <c r="R12" s="7">
        <f>SUM($B12:H12)</f>
        <v>2756</v>
      </c>
      <c r="S12" s="7">
        <f>SUM($B12:I12)</f>
        <v>3210</v>
      </c>
      <c r="T12" s="7">
        <f>SUM($B12:J12)</f>
        <v>3663</v>
      </c>
      <c r="U12" s="7"/>
      <c r="V12" s="5">
        <f t="shared" si="5"/>
        <v>-0.80917359371268582</v>
      </c>
      <c r="W12" s="5">
        <f t="shared" si="2"/>
        <v>7.7262128401924868E-2</v>
      </c>
      <c r="X12" s="5">
        <f t="shared" si="2"/>
        <v>0.2705480238491787</v>
      </c>
      <c r="Y12" s="5">
        <f t="shared" si="2"/>
        <v>0.13069332554348331</v>
      </c>
      <c r="Z12" s="5">
        <f t="shared" si="2"/>
        <v>0.43870512973926856</v>
      </c>
      <c r="AA12" s="5">
        <f t="shared" si="3"/>
        <v>-0.13803303149213933</v>
      </c>
      <c r="AB12" s="5">
        <f t="shared" si="3"/>
        <v>0.43319506142942205</v>
      </c>
      <c r="AC12" s="5">
        <f t="shared" si="3"/>
        <v>-7.749973725246477E-2</v>
      </c>
      <c r="AD12" s="5">
        <f t="shared" si="4"/>
        <v>0.47920886032610549</v>
      </c>
      <c r="AE12" s="5"/>
      <c r="AF12" s="5">
        <f t="shared" si="6"/>
        <v>0.20175997006809737</v>
      </c>
      <c r="AG12" s="5">
        <f t="shared" si="7"/>
        <v>0.22930215188346387</v>
      </c>
      <c r="AH12" s="5">
        <f t="shared" si="8"/>
        <v>0.14758101496864134</v>
      </c>
      <c r="AI12" s="5">
        <f t="shared" si="9"/>
        <v>0.20085456153682035</v>
      </c>
      <c r="AJ12" s="8">
        <f t="shared" si="10"/>
        <v>0.47920886032610549</v>
      </c>
    </row>
    <row r="13" spans="1:36" x14ac:dyDescent="0.3">
      <c r="A13" s="2" t="s">
        <v>27</v>
      </c>
      <c r="B13" s="6">
        <v>14</v>
      </c>
      <c r="C13" s="6">
        <v>473</v>
      </c>
      <c r="D13" s="6">
        <v>450</v>
      </c>
      <c r="E13" s="6">
        <v>453</v>
      </c>
      <c r="F13" s="6">
        <v>455</v>
      </c>
      <c r="G13" s="6">
        <v>447</v>
      </c>
      <c r="H13" s="6">
        <v>456</v>
      </c>
      <c r="I13" s="6">
        <v>463</v>
      </c>
      <c r="J13" s="6">
        <v>466</v>
      </c>
      <c r="K13" s="6"/>
      <c r="L13" s="7">
        <f>SUM($B13:B13)</f>
        <v>14</v>
      </c>
      <c r="M13" s="7">
        <f>SUM($B13:C13)</f>
        <v>487</v>
      </c>
      <c r="N13" s="7">
        <f>SUM($B13:D13)</f>
        <v>937</v>
      </c>
      <c r="O13" s="7">
        <f>SUM($B13:E13)</f>
        <v>1390</v>
      </c>
      <c r="P13" s="7">
        <f>SUM($B13:F13)</f>
        <v>1845</v>
      </c>
      <c r="Q13" s="7">
        <f>SUM($B13:G13)</f>
        <v>2292</v>
      </c>
      <c r="R13" s="7">
        <f>SUM($B13:H13)</f>
        <v>2748</v>
      </c>
      <c r="S13" s="7">
        <f>SUM($B13:I13)</f>
        <v>3211</v>
      </c>
      <c r="T13" s="7">
        <f>SUM($B13:J13)</f>
        <v>3677</v>
      </c>
      <c r="U13" s="7"/>
      <c r="V13" s="5">
        <f t="shared" si="5"/>
        <v>-0.80917359371268582</v>
      </c>
      <c r="W13" s="5">
        <f t="shared" si="2"/>
        <v>-0.20088153384501098</v>
      </c>
      <c r="X13" s="5">
        <f t="shared" si="2"/>
        <v>0.5847328257385499</v>
      </c>
      <c r="Y13" s="5">
        <f t="shared" si="2"/>
        <v>0.21782220923913886</v>
      </c>
      <c r="Z13" s="5">
        <f t="shared" si="2"/>
        <v>0.27672169722015461</v>
      </c>
      <c r="AA13" s="5">
        <f t="shared" si="3"/>
        <v>0.69016515746069673</v>
      </c>
      <c r="AB13" s="5">
        <f t="shared" si="3"/>
        <v>0.43319506142942205</v>
      </c>
      <c r="AC13" s="5">
        <f t="shared" si="3"/>
        <v>-0.83840624845846679</v>
      </c>
      <c r="AD13" s="5">
        <f t="shared" si="4"/>
        <v>-0.65346662771741659</v>
      </c>
      <c r="AE13" s="5"/>
      <c r="AF13" s="5">
        <f t="shared" si="6"/>
        <v>6.373531763338347E-2</v>
      </c>
      <c r="AG13" s="5">
        <f t="shared" si="7"/>
        <v>0.2195987995882081</v>
      </c>
      <c r="AH13" s="5">
        <f t="shared" si="8"/>
        <v>0.56168010944505942</v>
      </c>
      <c r="AI13" s="5">
        <f t="shared" si="9"/>
        <v>-0.74593643808794163</v>
      </c>
      <c r="AJ13" s="8">
        <f t="shared" si="10"/>
        <v>0.69016515746069673</v>
      </c>
    </row>
    <row r="14" spans="1:36" x14ac:dyDescent="0.3">
      <c r="A14" s="2" t="s">
        <v>2</v>
      </c>
      <c r="B14" s="6">
        <v>14</v>
      </c>
      <c r="C14" s="6">
        <v>494</v>
      </c>
      <c r="D14" s="6">
        <v>457</v>
      </c>
      <c r="E14" s="6">
        <v>448</v>
      </c>
      <c r="F14" s="6">
        <v>456</v>
      </c>
      <c r="G14" s="6">
        <v>449</v>
      </c>
      <c r="H14" s="6">
        <v>456</v>
      </c>
      <c r="I14" s="6">
        <v>454</v>
      </c>
      <c r="J14" s="6">
        <v>458</v>
      </c>
      <c r="K14" s="6"/>
      <c r="L14" s="7">
        <f>SUM($B14:B14)</f>
        <v>14</v>
      </c>
      <c r="M14" s="7">
        <f>SUM($B14:C14)</f>
        <v>508</v>
      </c>
      <c r="N14" s="7">
        <f>SUM($B14:D14)</f>
        <v>965</v>
      </c>
      <c r="O14" s="7">
        <f>SUM($B14:E14)</f>
        <v>1413</v>
      </c>
      <c r="P14" s="7">
        <f>SUM($B14:F14)</f>
        <v>1869</v>
      </c>
      <c r="Q14" s="7">
        <f>SUM($B14:G14)</f>
        <v>2318</v>
      </c>
      <c r="R14" s="7">
        <f>SUM($B14:H14)</f>
        <v>2774</v>
      </c>
      <c r="S14" s="7">
        <f>SUM($B14:I14)</f>
        <v>3228</v>
      </c>
      <c r="T14" s="7">
        <f>SUM($B14:J14)</f>
        <v>3686</v>
      </c>
      <c r="U14" s="7"/>
      <c r="V14" s="5">
        <f t="shared" si="5"/>
        <v>-0.80917359371268582</v>
      </c>
      <c r="W14" s="5">
        <f t="shared" si="2"/>
        <v>-2.1478871695735622</v>
      </c>
      <c r="X14" s="5">
        <f t="shared" si="2"/>
        <v>-0.14836504533664946</v>
      </c>
      <c r="Y14" s="5">
        <f t="shared" si="2"/>
        <v>0.65346662771741659</v>
      </c>
      <c r="Z14" s="5">
        <f t="shared" si="2"/>
        <v>0.1957299809605976</v>
      </c>
      <c r="AA14" s="5">
        <f t="shared" si="3"/>
        <v>0.50612111547117755</v>
      </c>
      <c r="AB14" s="5">
        <f t="shared" si="3"/>
        <v>0.43319506142942205</v>
      </c>
      <c r="AC14" s="5">
        <f t="shared" si="3"/>
        <v>-7.749973725246477E-2</v>
      </c>
      <c r="AD14" s="5">
        <f t="shared" si="4"/>
        <v>4.3564441847827769E-2</v>
      </c>
      <c r="AE14" s="5"/>
      <c r="AF14" s="5">
        <f t="shared" si="6"/>
        <v>-6.7709340592029363E-2</v>
      </c>
      <c r="AG14" s="5">
        <f t="shared" si="7"/>
        <v>-0.36176390155804938</v>
      </c>
      <c r="AH14" s="5">
        <f t="shared" si="8"/>
        <v>0.46965808845029977</v>
      </c>
      <c r="AI14" s="5">
        <f t="shared" si="9"/>
        <v>-1.6967647702318501E-2</v>
      </c>
      <c r="AJ14" s="8">
        <f t="shared" si="10"/>
        <v>0.65346662771741659</v>
      </c>
    </row>
    <row r="15" spans="1:36" x14ac:dyDescent="0.3">
      <c r="A15" s="2" t="s">
        <v>8</v>
      </c>
      <c r="B15" s="6">
        <v>14</v>
      </c>
      <c r="C15" s="6">
        <v>460</v>
      </c>
      <c r="D15" s="6">
        <v>459</v>
      </c>
      <c r="E15" s="6">
        <v>457</v>
      </c>
      <c r="F15" s="6">
        <v>479</v>
      </c>
      <c r="G15" s="6">
        <v>456</v>
      </c>
      <c r="H15" s="6">
        <v>461</v>
      </c>
      <c r="I15" s="6">
        <v>453</v>
      </c>
      <c r="J15" s="6">
        <v>468</v>
      </c>
      <c r="K15" s="6"/>
      <c r="L15" s="7">
        <f>SUM($B15:B15)</f>
        <v>14</v>
      </c>
      <c r="M15" s="7">
        <f>SUM($B15:C15)</f>
        <v>474</v>
      </c>
      <c r="N15" s="7">
        <f>SUM($B15:D15)</f>
        <v>933</v>
      </c>
      <c r="O15" s="7">
        <f>SUM($B15:E15)</f>
        <v>1390</v>
      </c>
      <c r="P15" s="7">
        <f>SUM($B15:F15)</f>
        <v>1869</v>
      </c>
      <c r="Q15" s="7">
        <f>SUM($B15:G15)</f>
        <v>2325</v>
      </c>
      <c r="R15" s="7">
        <f>SUM($B15:H15)</f>
        <v>2786</v>
      </c>
      <c r="S15" s="7">
        <f>SUM($B15:I15)</f>
        <v>3239</v>
      </c>
      <c r="T15" s="7">
        <f>SUM($B15:J15)</f>
        <v>3707</v>
      </c>
      <c r="U15" s="7"/>
      <c r="V15" s="5">
        <f t="shared" si="5"/>
        <v>-0.80917359371268582</v>
      </c>
      <c r="W15" s="5">
        <f t="shared" si="2"/>
        <v>1.0044076692250443</v>
      </c>
      <c r="X15" s="5">
        <f t="shared" si="2"/>
        <v>-0.35782157992956354</v>
      </c>
      <c r="Y15" s="5">
        <f t="shared" si="2"/>
        <v>-0.13069332554348331</v>
      </c>
      <c r="Z15" s="5">
        <f t="shared" si="2"/>
        <v>-1.6670794930092132</v>
      </c>
      <c r="AA15" s="5">
        <f t="shared" si="3"/>
        <v>-0.13803303149213933</v>
      </c>
      <c r="AB15" s="5">
        <f t="shared" si="3"/>
        <v>-4.813278460326912E-2</v>
      </c>
      <c r="AC15" s="5">
        <f t="shared" si="3"/>
        <v>7.0454306593132317E-3</v>
      </c>
      <c r="AD15" s="5">
        <f t="shared" si="4"/>
        <v>-0.82772439510872764</v>
      </c>
      <c r="AE15" s="5"/>
      <c r="AF15" s="5">
        <f t="shared" si="6"/>
        <v>-0.26975393872525483</v>
      </c>
      <c r="AG15" s="5">
        <f t="shared" si="7"/>
        <v>-0.28779668231430394</v>
      </c>
      <c r="AH15" s="5">
        <f t="shared" si="8"/>
        <v>-9.3082908047704221E-2</v>
      </c>
      <c r="AI15" s="5">
        <f t="shared" si="9"/>
        <v>-0.41033948222470723</v>
      </c>
      <c r="AJ15" s="8">
        <f t="shared" si="10"/>
        <v>1.0044076692250443</v>
      </c>
    </row>
    <row r="16" spans="1:36" x14ac:dyDescent="0.3">
      <c r="A16" s="2" t="s">
        <v>29</v>
      </c>
      <c r="B16" s="6">
        <v>14</v>
      </c>
      <c r="C16" s="6">
        <v>487</v>
      </c>
      <c r="D16" s="6">
        <v>465</v>
      </c>
      <c r="E16" s="6">
        <v>471</v>
      </c>
      <c r="F16" s="6">
        <v>476</v>
      </c>
      <c r="G16" s="6">
        <v>480</v>
      </c>
      <c r="H16" s="6">
        <v>479</v>
      </c>
      <c r="I16" s="6">
        <v>474</v>
      </c>
      <c r="J16" s="6">
        <v>464</v>
      </c>
      <c r="K16" s="6"/>
      <c r="L16" s="7">
        <f>SUM($B16:B16)</f>
        <v>14</v>
      </c>
      <c r="M16" s="7">
        <f>SUM($B16:C16)</f>
        <v>501</v>
      </c>
      <c r="N16" s="7">
        <f>SUM($B16:D16)</f>
        <v>966</v>
      </c>
      <c r="O16" s="7">
        <f>SUM($B16:E16)</f>
        <v>1437</v>
      </c>
      <c r="P16" s="7">
        <f>SUM($B16:F16)</f>
        <v>1913</v>
      </c>
      <c r="Q16" s="7">
        <f>SUM($B16:G16)</f>
        <v>2393</v>
      </c>
      <c r="R16" s="7">
        <f>SUM($B16:H16)</f>
        <v>2872</v>
      </c>
      <c r="S16" s="7">
        <f>SUM($B16:I16)</f>
        <v>3346</v>
      </c>
      <c r="T16" s="7">
        <f>SUM($B16:J16)</f>
        <v>3810</v>
      </c>
      <c r="U16" s="7"/>
      <c r="V16" s="5">
        <f t="shared" si="5"/>
        <v>-0.80917359371268582</v>
      </c>
      <c r="W16" s="5">
        <f t="shared" si="2"/>
        <v>-1.4988852909973782</v>
      </c>
      <c r="X16" s="5">
        <f t="shared" si="2"/>
        <v>-0.98619118370830583</v>
      </c>
      <c r="Y16" s="5">
        <f t="shared" si="2"/>
        <v>-1.350497697282661</v>
      </c>
      <c r="Z16" s="5">
        <f t="shared" si="2"/>
        <v>-1.4241043442305421</v>
      </c>
      <c r="AA16" s="5">
        <f t="shared" si="3"/>
        <v>-2.3465615353663689</v>
      </c>
      <c r="AB16" s="5">
        <f t="shared" si="3"/>
        <v>-1.7809130303209573</v>
      </c>
      <c r="AC16" s="5">
        <f t="shared" si="3"/>
        <v>-1.7684030954880248</v>
      </c>
      <c r="AD16" s="5">
        <f t="shared" si="4"/>
        <v>-0.47920886032610549</v>
      </c>
      <c r="AE16" s="5"/>
      <c r="AF16" s="5">
        <f t="shared" si="6"/>
        <v>-1.454345629715043</v>
      </c>
      <c r="AG16" s="5">
        <f t="shared" si="7"/>
        <v>-1.3149196290547218</v>
      </c>
      <c r="AH16" s="5">
        <f t="shared" si="8"/>
        <v>-2.0637372828436629</v>
      </c>
      <c r="AI16" s="5">
        <f t="shared" si="9"/>
        <v>-1.123805977907065</v>
      </c>
      <c r="AJ16" s="8">
        <f t="shared" si="10"/>
        <v>-0.47920886032610549</v>
      </c>
    </row>
    <row r="17" spans="1:36" x14ac:dyDescent="0.3">
      <c r="A17" s="2" t="s">
        <v>12</v>
      </c>
      <c r="B17" s="6">
        <v>13</v>
      </c>
      <c r="C17" s="6">
        <v>471</v>
      </c>
      <c r="D17" s="6">
        <v>480</v>
      </c>
      <c r="E17" s="6">
        <v>485</v>
      </c>
      <c r="F17" s="6">
        <v>474</v>
      </c>
      <c r="G17" s="6">
        <v>469</v>
      </c>
      <c r="H17" s="6">
        <v>480</v>
      </c>
      <c r="I17" s="6">
        <v>474</v>
      </c>
      <c r="J17" s="6">
        <v>477</v>
      </c>
      <c r="K17" s="6"/>
      <c r="L17" s="7">
        <f>SUM($B17:B17)</f>
        <v>13</v>
      </c>
      <c r="M17" s="7">
        <f>SUM($B17:C17)</f>
        <v>484</v>
      </c>
      <c r="N17" s="7">
        <f>SUM($B17:D17)</f>
        <v>964</v>
      </c>
      <c r="O17" s="7">
        <f>SUM($B17:E17)</f>
        <v>1449</v>
      </c>
      <c r="P17" s="7">
        <f>SUM($B17:F17)</f>
        <v>1923</v>
      </c>
      <c r="Q17" s="7">
        <f>SUM($B17:G17)</f>
        <v>2392</v>
      </c>
      <c r="R17" s="7">
        <f>SUM($B17:H17)</f>
        <v>2872</v>
      </c>
      <c r="S17" s="7">
        <f>SUM($B17:I17)</f>
        <v>3346</v>
      </c>
      <c r="T17" s="7">
        <f>SUM($B17:J17)</f>
        <v>3823</v>
      </c>
      <c r="U17" s="7"/>
      <c r="V17" s="5">
        <f t="shared" ref="V17" si="11">(B$2-B17)/B$3</f>
        <v>1.1328430311977629</v>
      </c>
      <c r="W17" s="5">
        <f t="shared" ref="W17" si="12">(C$2-C17)/C$3</f>
        <v>-1.5452425680387082E-2</v>
      </c>
      <c r="X17" s="5">
        <f t="shared" ref="X17" si="13">(D$2-D17)/D$3</f>
        <v>-2.5571151931551617</v>
      </c>
      <c r="Y17" s="5">
        <f t="shared" ref="Y17" si="14">(E$2-E17)/E$3</f>
        <v>-2.5703020690218383</v>
      </c>
      <c r="Z17" s="5">
        <f t="shared" ref="Z17" si="15">(F$2-F17)/F$3</f>
        <v>-1.2621209117114283</v>
      </c>
      <c r="AA17" s="5">
        <f t="shared" ref="AA17" si="16">(G$2-G17)/G$3</f>
        <v>-1.3343193044240136</v>
      </c>
      <c r="AB17" s="5">
        <f t="shared" ref="AB17" si="17">(H$2-H17)/H$3</f>
        <v>-1.8771785995274957</v>
      </c>
      <c r="AC17" s="5">
        <f t="shared" ref="AC17" si="18">(I$2-I17)/I$3</f>
        <v>-1.7684030954880248</v>
      </c>
      <c r="AD17" s="5">
        <f t="shared" ref="AD17" si="19">(J$2-J17)/J$3</f>
        <v>-1.6118843483696275</v>
      </c>
      <c r="AE17" s="5"/>
      <c r="AF17" s="5">
        <f t="shared" ref="AF17" si="20">AVERAGE(W17:AE17)</f>
        <v>-1.6245969934222471</v>
      </c>
      <c r="AG17" s="5">
        <f t="shared" ref="AG17" si="21">AVERAGE(W17:Z17)</f>
        <v>-1.6012476498922039</v>
      </c>
      <c r="AH17" s="5">
        <f t="shared" ref="AH17" si="22">AVERAGE(AA17:AB17)</f>
        <v>-1.6057489519757546</v>
      </c>
      <c r="AI17" s="5">
        <f t="shared" ref="AI17" si="23">AVERAGE(AC17:AD17)</f>
        <v>-1.690143721928826</v>
      </c>
      <c r="AJ17" s="8">
        <f t="shared" ref="AJ17" si="24">MAX(W17:AE17)</f>
        <v>-1.5452425680387082E-2</v>
      </c>
    </row>
    <row r="18" spans="1:36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</row>
    <row r="20" spans="1:36" x14ac:dyDescent="0.3">
      <c r="A20" s="2" t="str">
        <f>A6</f>
        <v>van der Poel Mathieu</v>
      </c>
      <c r="B20" s="7">
        <f t="shared" ref="B20:J31" si="25">B6-MIN(B$6:B$10)</f>
        <v>1</v>
      </c>
      <c r="C20" s="7">
        <f t="shared" si="25"/>
        <v>0</v>
      </c>
      <c r="D20" s="7">
        <f t="shared" si="25"/>
        <v>4</v>
      </c>
      <c r="E20" s="7">
        <f t="shared" si="25"/>
        <v>0</v>
      </c>
      <c r="F20" s="7">
        <f t="shared" si="25"/>
        <v>0</v>
      </c>
      <c r="G20" s="7">
        <f t="shared" si="25"/>
        <v>1</v>
      </c>
      <c r="H20" s="7">
        <f t="shared" si="25"/>
        <v>0</v>
      </c>
      <c r="I20" s="7">
        <f t="shared" si="25"/>
        <v>1</v>
      </c>
      <c r="J20" s="7">
        <f t="shared" si="25"/>
        <v>32</v>
      </c>
      <c r="K20" s="7"/>
      <c r="L20" s="7">
        <f t="shared" ref="L20:T31" si="26">L6-MIN(L$6:L$10)</f>
        <v>1</v>
      </c>
      <c r="M20" s="7">
        <f t="shared" si="26"/>
        <v>0</v>
      </c>
      <c r="N20" s="7">
        <f t="shared" si="26"/>
        <v>0</v>
      </c>
      <c r="O20" s="7">
        <f t="shared" si="26"/>
        <v>0</v>
      </c>
      <c r="P20" s="7">
        <f t="shared" si="26"/>
        <v>0</v>
      </c>
      <c r="Q20" s="7">
        <f t="shared" si="26"/>
        <v>0</v>
      </c>
      <c r="R20" s="7">
        <f t="shared" si="26"/>
        <v>0</v>
      </c>
      <c r="S20" s="7">
        <f t="shared" si="26"/>
        <v>0</v>
      </c>
      <c r="T20" s="7">
        <f t="shared" si="26"/>
        <v>0</v>
      </c>
      <c r="U20" s="7"/>
    </row>
    <row r="21" spans="1:36" x14ac:dyDescent="0.3">
      <c r="A21" s="2" t="str">
        <f t="shared" ref="A21:A31" si="27">A7</f>
        <v>Sweeck Laurens</v>
      </c>
      <c r="B21" s="7">
        <f t="shared" si="25"/>
        <v>0</v>
      </c>
      <c r="C21" s="7">
        <f t="shared" si="25"/>
        <v>1</v>
      </c>
      <c r="D21" s="7">
        <f t="shared" si="25"/>
        <v>12</v>
      </c>
      <c r="E21" s="7">
        <f t="shared" si="25"/>
        <v>9</v>
      </c>
      <c r="F21" s="7">
        <f t="shared" si="25"/>
        <v>21</v>
      </c>
      <c r="G21" s="7">
        <f t="shared" si="25"/>
        <v>12</v>
      </c>
      <c r="H21" s="7">
        <f t="shared" si="25"/>
        <v>9</v>
      </c>
      <c r="I21" s="7">
        <f t="shared" si="25"/>
        <v>0</v>
      </c>
      <c r="J21" s="7">
        <f t="shared" si="25"/>
        <v>0</v>
      </c>
      <c r="K21" s="7"/>
      <c r="L21" s="7">
        <f t="shared" si="26"/>
        <v>0</v>
      </c>
      <c r="M21" s="7">
        <f t="shared" si="26"/>
        <v>0</v>
      </c>
      <c r="N21" s="7">
        <f t="shared" si="26"/>
        <v>8</v>
      </c>
      <c r="O21" s="7">
        <f t="shared" si="26"/>
        <v>17</v>
      </c>
      <c r="P21" s="7">
        <f t="shared" si="26"/>
        <v>38</v>
      </c>
      <c r="Q21" s="7">
        <f t="shared" si="26"/>
        <v>49</v>
      </c>
      <c r="R21" s="7">
        <f t="shared" si="26"/>
        <v>58</v>
      </c>
      <c r="S21" s="7">
        <f t="shared" si="26"/>
        <v>57</v>
      </c>
      <c r="T21" s="7">
        <f t="shared" si="26"/>
        <v>25</v>
      </c>
      <c r="U21" s="7"/>
    </row>
    <row r="22" spans="1:36" x14ac:dyDescent="0.3">
      <c r="A22" s="2" t="str">
        <f t="shared" si="27"/>
        <v>Aerts Toon</v>
      </c>
      <c r="B22" s="7">
        <f t="shared" si="25"/>
        <v>0</v>
      </c>
      <c r="C22" s="7">
        <f t="shared" si="25"/>
        <v>13</v>
      </c>
      <c r="D22" s="7">
        <f t="shared" si="25"/>
        <v>0</v>
      </c>
      <c r="E22" s="7">
        <f t="shared" si="25"/>
        <v>8</v>
      </c>
      <c r="F22" s="7">
        <f t="shared" si="25"/>
        <v>21</v>
      </c>
      <c r="G22" s="7">
        <f t="shared" si="25"/>
        <v>13</v>
      </c>
      <c r="H22" s="7">
        <f t="shared" si="25"/>
        <v>9</v>
      </c>
      <c r="I22" s="7">
        <f t="shared" si="25"/>
        <v>0</v>
      </c>
      <c r="J22" s="7">
        <f t="shared" si="25"/>
        <v>10</v>
      </c>
      <c r="K22" s="7"/>
      <c r="L22" s="7">
        <f t="shared" si="26"/>
        <v>0</v>
      </c>
      <c r="M22" s="7">
        <f t="shared" si="26"/>
        <v>12</v>
      </c>
      <c r="N22" s="7">
        <f t="shared" si="26"/>
        <v>8</v>
      </c>
      <c r="O22" s="7">
        <f t="shared" si="26"/>
        <v>16</v>
      </c>
      <c r="P22" s="7">
        <f t="shared" si="26"/>
        <v>37</v>
      </c>
      <c r="Q22" s="7">
        <f t="shared" si="26"/>
        <v>49</v>
      </c>
      <c r="R22" s="7">
        <f t="shared" si="26"/>
        <v>58</v>
      </c>
      <c r="S22" s="7">
        <f t="shared" si="26"/>
        <v>57</v>
      </c>
      <c r="T22" s="7">
        <f t="shared" si="26"/>
        <v>35</v>
      </c>
      <c r="U22" s="7"/>
    </row>
    <row r="23" spans="1:36" x14ac:dyDescent="0.3">
      <c r="A23" s="2" t="str">
        <f t="shared" si="27"/>
        <v>van der Haar Lars</v>
      </c>
      <c r="B23" s="7">
        <f t="shared" si="25"/>
        <v>0</v>
      </c>
      <c r="C23" s="7">
        <f t="shared" si="25"/>
        <v>13</v>
      </c>
      <c r="D23" s="7">
        <f t="shared" si="25"/>
        <v>8</v>
      </c>
      <c r="E23" s="7">
        <f t="shared" si="25"/>
        <v>10</v>
      </c>
      <c r="F23" s="7">
        <f t="shared" si="25"/>
        <v>11</v>
      </c>
      <c r="G23" s="7">
        <f t="shared" si="25"/>
        <v>0</v>
      </c>
      <c r="H23" s="7">
        <f t="shared" si="25"/>
        <v>22</v>
      </c>
      <c r="I23" s="7">
        <f t="shared" si="25"/>
        <v>4</v>
      </c>
      <c r="J23" s="7">
        <f t="shared" si="25"/>
        <v>11</v>
      </c>
      <c r="K23" s="7"/>
      <c r="L23" s="7">
        <f t="shared" si="26"/>
        <v>0</v>
      </c>
      <c r="M23" s="7">
        <f t="shared" si="26"/>
        <v>12</v>
      </c>
      <c r="N23" s="7">
        <f t="shared" si="26"/>
        <v>16</v>
      </c>
      <c r="O23" s="7">
        <f t="shared" si="26"/>
        <v>26</v>
      </c>
      <c r="P23" s="7">
        <f t="shared" si="26"/>
        <v>37</v>
      </c>
      <c r="Q23" s="7">
        <f t="shared" si="26"/>
        <v>36</v>
      </c>
      <c r="R23" s="7">
        <f t="shared" si="26"/>
        <v>58</v>
      </c>
      <c r="S23" s="7">
        <f t="shared" si="26"/>
        <v>61</v>
      </c>
      <c r="T23" s="7">
        <f t="shared" si="26"/>
        <v>40</v>
      </c>
      <c r="U23" s="7"/>
    </row>
    <row r="24" spans="1:36" x14ac:dyDescent="0.3">
      <c r="A24" s="2" t="str">
        <f t="shared" si="27"/>
        <v>Hermans Quinten</v>
      </c>
      <c r="B24" s="7">
        <f t="shared" si="25"/>
        <v>0</v>
      </c>
      <c r="C24" s="7">
        <f t="shared" si="25"/>
        <v>13</v>
      </c>
      <c r="D24" s="7">
        <f t="shared" si="25"/>
        <v>0</v>
      </c>
      <c r="E24" s="7">
        <f t="shared" si="25"/>
        <v>8</v>
      </c>
      <c r="F24" s="7">
        <f t="shared" si="25"/>
        <v>20</v>
      </c>
      <c r="G24" s="7">
        <f t="shared" si="25"/>
        <v>14</v>
      </c>
      <c r="H24" s="7">
        <f t="shared" si="25"/>
        <v>10</v>
      </c>
      <c r="I24" s="7">
        <f t="shared" si="25"/>
        <v>3</v>
      </c>
      <c r="J24" s="7">
        <f t="shared" si="25"/>
        <v>21</v>
      </c>
      <c r="K24" s="7"/>
      <c r="L24" s="7">
        <f t="shared" si="26"/>
        <v>0</v>
      </c>
      <c r="M24" s="7">
        <f t="shared" si="26"/>
        <v>12</v>
      </c>
      <c r="N24" s="7">
        <f t="shared" si="26"/>
        <v>8</v>
      </c>
      <c r="O24" s="7">
        <f t="shared" si="26"/>
        <v>16</v>
      </c>
      <c r="P24" s="7">
        <f t="shared" si="26"/>
        <v>36</v>
      </c>
      <c r="Q24" s="7">
        <f t="shared" si="26"/>
        <v>49</v>
      </c>
      <c r="R24" s="7">
        <f t="shared" si="26"/>
        <v>59</v>
      </c>
      <c r="S24" s="7">
        <f t="shared" si="26"/>
        <v>61</v>
      </c>
      <c r="T24" s="7">
        <f t="shared" si="26"/>
        <v>50</v>
      </c>
      <c r="U24" s="7"/>
    </row>
    <row r="25" spans="1:36" x14ac:dyDescent="0.3">
      <c r="A25" s="2" t="str">
        <f t="shared" si="27"/>
        <v>van Kessel Corne</v>
      </c>
      <c r="B25" s="7">
        <f t="shared" si="25"/>
        <v>1</v>
      </c>
      <c r="C25" s="7">
        <f t="shared" si="25"/>
        <v>13</v>
      </c>
      <c r="D25" s="7">
        <f t="shared" si="25"/>
        <v>3</v>
      </c>
      <c r="E25" s="7">
        <f t="shared" si="25"/>
        <v>5</v>
      </c>
      <c r="F25" s="7">
        <f t="shared" si="25"/>
        <v>19</v>
      </c>
      <c r="G25" s="7">
        <f t="shared" si="25"/>
        <v>5</v>
      </c>
      <c r="H25" s="7">
        <f t="shared" si="25"/>
        <v>18</v>
      </c>
      <c r="I25" s="7">
        <f t="shared" si="25"/>
        <v>11</v>
      </c>
      <c r="J25" s="7">
        <f t="shared" si="25"/>
        <v>26</v>
      </c>
      <c r="L25" s="7">
        <f t="shared" si="26"/>
        <v>1</v>
      </c>
      <c r="M25" s="7">
        <f t="shared" si="26"/>
        <v>13</v>
      </c>
      <c r="N25" s="7">
        <f t="shared" si="26"/>
        <v>12</v>
      </c>
      <c r="O25" s="7">
        <f t="shared" si="26"/>
        <v>17</v>
      </c>
      <c r="P25" s="7">
        <f t="shared" si="26"/>
        <v>36</v>
      </c>
      <c r="Q25" s="7">
        <f t="shared" si="26"/>
        <v>40</v>
      </c>
      <c r="R25" s="7">
        <f t="shared" si="26"/>
        <v>58</v>
      </c>
      <c r="S25" s="7">
        <f t="shared" si="26"/>
        <v>68</v>
      </c>
      <c r="T25" s="7">
        <f t="shared" si="26"/>
        <v>62</v>
      </c>
    </row>
    <row r="26" spans="1:36" x14ac:dyDescent="0.3">
      <c r="A26" s="2" t="str">
        <f t="shared" si="27"/>
        <v>Vanthourenhout Michael</v>
      </c>
      <c r="B26" s="7">
        <f t="shared" si="25"/>
        <v>1</v>
      </c>
      <c r="C26" s="7">
        <f t="shared" si="25"/>
        <v>13</v>
      </c>
      <c r="D26" s="7">
        <f t="shared" si="25"/>
        <v>7</v>
      </c>
      <c r="E26" s="7">
        <f t="shared" si="25"/>
        <v>11</v>
      </c>
      <c r="F26" s="7">
        <f t="shared" si="25"/>
        <v>17</v>
      </c>
      <c r="G26" s="7">
        <f t="shared" si="25"/>
        <v>14</v>
      </c>
      <c r="H26" s="7">
        <f t="shared" si="25"/>
        <v>11</v>
      </c>
      <c r="I26" s="7">
        <f t="shared" si="25"/>
        <v>13</v>
      </c>
      <c r="J26" s="7">
        <f t="shared" si="25"/>
        <v>17</v>
      </c>
      <c r="L26" s="7">
        <f t="shared" si="26"/>
        <v>1</v>
      </c>
      <c r="M26" s="7">
        <f t="shared" si="26"/>
        <v>13</v>
      </c>
      <c r="N26" s="7">
        <f t="shared" si="26"/>
        <v>16</v>
      </c>
      <c r="O26" s="7">
        <f t="shared" si="26"/>
        <v>27</v>
      </c>
      <c r="P26" s="7">
        <f t="shared" si="26"/>
        <v>44</v>
      </c>
      <c r="Q26" s="7">
        <f t="shared" si="26"/>
        <v>57</v>
      </c>
      <c r="R26" s="7">
        <f t="shared" si="26"/>
        <v>68</v>
      </c>
      <c r="S26" s="7">
        <f t="shared" si="26"/>
        <v>80</v>
      </c>
      <c r="T26" s="7">
        <f t="shared" si="26"/>
        <v>65</v>
      </c>
    </row>
    <row r="27" spans="1:36" x14ac:dyDescent="0.3">
      <c r="A27" s="2" t="str">
        <f t="shared" si="27"/>
        <v>Merlier Tim</v>
      </c>
      <c r="B27" s="7">
        <f t="shared" si="25"/>
        <v>1</v>
      </c>
      <c r="C27" s="7">
        <f t="shared" si="25"/>
        <v>16</v>
      </c>
      <c r="D27" s="7">
        <f t="shared" si="25"/>
        <v>4</v>
      </c>
      <c r="E27" s="7">
        <f t="shared" si="25"/>
        <v>10</v>
      </c>
      <c r="F27" s="7">
        <f t="shared" si="25"/>
        <v>19</v>
      </c>
      <c r="G27" s="7">
        <f t="shared" si="25"/>
        <v>5</v>
      </c>
      <c r="H27" s="7">
        <f t="shared" si="25"/>
        <v>11</v>
      </c>
      <c r="I27" s="7">
        <f t="shared" si="25"/>
        <v>22</v>
      </c>
      <c r="J27" s="7">
        <f t="shared" si="25"/>
        <v>30</v>
      </c>
      <c r="L27" s="7">
        <f t="shared" si="26"/>
        <v>1</v>
      </c>
      <c r="M27" s="7">
        <f t="shared" si="26"/>
        <v>16</v>
      </c>
      <c r="N27" s="7">
        <f t="shared" si="26"/>
        <v>16</v>
      </c>
      <c r="O27" s="7">
        <f t="shared" si="26"/>
        <v>26</v>
      </c>
      <c r="P27" s="7">
        <f t="shared" si="26"/>
        <v>45</v>
      </c>
      <c r="Q27" s="7">
        <f t="shared" si="26"/>
        <v>49</v>
      </c>
      <c r="R27" s="7">
        <f t="shared" si="26"/>
        <v>60</v>
      </c>
      <c r="S27" s="7">
        <f t="shared" si="26"/>
        <v>81</v>
      </c>
      <c r="T27" s="7">
        <f t="shared" si="26"/>
        <v>79</v>
      </c>
    </row>
    <row r="28" spans="1:36" x14ac:dyDescent="0.3">
      <c r="A28" s="2" t="str">
        <f t="shared" si="27"/>
        <v>Pidcock Thomas</v>
      </c>
      <c r="B28" s="7">
        <f t="shared" si="25"/>
        <v>1</v>
      </c>
      <c r="C28" s="7">
        <f t="shared" si="25"/>
        <v>37</v>
      </c>
      <c r="D28" s="7">
        <f t="shared" si="25"/>
        <v>11</v>
      </c>
      <c r="E28" s="7">
        <f t="shared" si="25"/>
        <v>5</v>
      </c>
      <c r="F28" s="7">
        <f t="shared" si="25"/>
        <v>20</v>
      </c>
      <c r="G28" s="7">
        <f t="shared" si="25"/>
        <v>7</v>
      </c>
      <c r="H28" s="7">
        <f t="shared" si="25"/>
        <v>11</v>
      </c>
      <c r="I28" s="7">
        <f t="shared" si="25"/>
        <v>13</v>
      </c>
      <c r="J28" s="7">
        <f t="shared" si="25"/>
        <v>22</v>
      </c>
      <c r="L28" s="7">
        <f t="shared" si="26"/>
        <v>1</v>
      </c>
      <c r="M28" s="7">
        <f t="shared" si="26"/>
        <v>37</v>
      </c>
      <c r="N28" s="7">
        <f t="shared" si="26"/>
        <v>44</v>
      </c>
      <c r="O28" s="7">
        <f t="shared" si="26"/>
        <v>49</v>
      </c>
      <c r="P28" s="7">
        <f t="shared" si="26"/>
        <v>69</v>
      </c>
      <c r="Q28" s="7">
        <f t="shared" si="26"/>
        <v>75</v>
      </c>
      <c r="R28" s="7">
        <f t="shared" si="26"/>
        <v>86</v>
      </c>
      <c r="S28" s="7">
        <f t="shared" si="26"/>
        <v>98</v>
      </c>
      <c r="T28" s="7">
        <f t="shared" si="26"/>
        <v>88</v>
      </c>
    </row>
    <row r="29" spans="1:36" x14ac:dyDescent="0.3">
      <c r="A29" s="2" t="str">
        <f t="shared" si="27"/>
        <v>Iserbyt Eli</v>
      </c>
      <c r="B29" s="7">
        <f t="shared" si="25"/>
        <v>1</v>
      </c>
      <c r="C29" s="7">
        <f t="shared" si="25"/>
        <v>3</v>
      </c>
      <c r="D29" s="7">
        <f t="shared" si="25"/>
        <v>13</v>
      </c>
      <c r="E29" s="7">
        <f t="shared" si="25"/>
        <v>14</v>
      </c>
      <c r="F29" s="7">
        <f t="shared" si="25"/>
        <v>43</v>
      </c>
      <c r="G29" s="7">
        <f t="shared" si="25"/>
        <v>14</v>
      </c>
      <c r="H29" s="7">
        <f t="shared" si="25"/>
        <v>16</v>
      </c>
      <c r="I29" s="7">
        <f t="shared" si="25"/>
        <v>12</v>
      </c>
      <c r="J29" s="7">
        <f t="shared" si="25"/>
        <v>32</v>
      </c>
      <c r="L29" s="7">
        <f t="shared" si="26"/>
        <v>1</v>
      </c>
      <c r="M29" s="7">
        <f t="shared" si="26"/>
        <v>3</v>
      </c>
      <c r="N29" s="7">
        <f t="shared" si="26"/>
        <v>12</v>
      </c>
      <c r="O29" s="7">
        <f t="shared" si="26"/>
        <v>26</v>
      </c>
      <c r="P29" s="7">
        <f t="shared" si="26"/>
        <v>69</v>
      </c>
      <c r="Q29" s="7">
        <f t="shared" si="26"/>
        <v>82</v>
      </c>
      <c r="R29" s="7">
        <f t="shared" si="26"/>
        <v>98</v>
      </c>
      <c r="S29" s="7">
        <f t="shared" si="26"/>
        <v>109</v>
      </c>
      <c r="T29" s="7">
        <f t="shared" si="26"/>
        <v>109</v>
      </c>
    </row>
    <row r="30" spans="1:36" x14ac:dyDescent="0.3">
      <c r="A30" s="2" t="str">
        <f t="shared" si="27"/>
        <v>Vermeersch Gianni</v>
      </c>
      <c r="B30" s="7">
        <f t="shared" si="25"/>
        <v>1</v>
      </c>
      <c r="C30" s="7">
        <f t="shared" si="25"/>
        <v>30</v>
      </c>
      <c r="D30" s="7">
        <f t="shared" si="25"/>
        <v>19</v>
      </c>
      <c r="E30" s="7">
        <f t="shared" si="25"/>
        <v>28</v>
      </c>
      <c r="F30" s="7">
        <f t="shared" si="25"/>
        <v>40</v>
      </c>
      <c r="G30" s="7">
        <f t="shared" si="25"/>
        <v>38</v>
      </c>
      <c r="H30" s="7">
        <f t="shared" si="25"/>
        <v>34</v>
      </c>
      <c r="I30" s="7">
        <f t="shared" si="25"/>
        <v>33</v>
      </c>
      <c r="J30" s="7">
        <f t="shared" si="25"/>
        <v>28</v>
      </c>
      <c r="L30" s="7">
        <f t="shared" si="26"/>
        <v>1</v>
      </c>
      <c r="M30" s="7">
        <f t="shared" si="26"/>
        <v>30</v>
      </c>
      <c r="N30" s="7">
        <f t="shared" si="26"/>
        <v>45</v>
      </c>
      <c r="O30" s="7">
        <f t="shared" si="26"/>
        <v>73</v>
      </c>
      <c r="P30" s="7">
        <f t="shared" si="26"/>
        <v>113</v>
      </c>
      <c r="Q30" s="7">
        <f t="shared" si="26"/>
        <v>150</v>
      </c>
      <c r="R30" s="7">
        <f t="shared" si="26"/>
        <v>184</v>
      </c>
      <c r="S30" s="7">
        <f t="shared" si="26"/>
        <v>216</v>
      </c>
      <c r="T30" s="7">
        <f t="shared" si="26"/>
        <v>212</v>
      </c>
    </row>
    <row r="31" spans="1:36" x14ac:dyDescent="0.3">
      <c r="A31" s="2" t="str">
        <f t="shared" si="27"/>
        <v>Niewenhuis Joris</v>
      </c>
      <c r="B31" s="7">
        <f t="shared" si="25"/>
        <v>0</v>
      </c>
      <c r="C31" s="7">
        <f t="shared" si="25"/>
        <v>14</v>
      </c>
      <c r="D31" s="7">
        <f t="shared" si="25"/>
        <v>34</v>
      </c>
      <c r="E31" s="7">
        <f t="shared" si="25"/>
        <v>42</v>
      </c>
      <c r="F31" s="7">
        <f t="shared" si="25"/>
        <v>38</v>
      </c>
      <c r="G31" s="7">
        <f t="shared" si="25"/>
        <v>27</v>
      </c>
      <c r="H31" s="7">
        <f t="shared" si="25"/>
        <v>35</v>
      </c>
      <c r="I31" s="7">
        <f t="shared" si="25"/>
        <v>33</v>
      </c>
      <c r="J31" s="7">
        <f t="shared" si="25"/>
        <v>41</v>
      </c>
      <c r="L31" s="7">
        <f t="shared" si="26"/>
        <v>0</v>
      </c>
      <c r="M31" s="7">
        <f t="shared" si="26"/>
        <v>13</v>
      </c>
      <c r="N31" s="7">
        <f t="shared" si="26"/>
        <v>43</v>
      </c>
      <c r="O31" s="7">
        <f t="shared" si="26"/>
        <v>85</v>
      </c>
      <c r="P31" s="7">
        <f t="shared" si="26"/>
        <v>123</v>
      </c>
      <c r="Q31" s="7">
        <f t="shared" si="26"/>
        <v>149</v>
      </c>
      <c r="R31" s="7">
        <f t="shared" si="26"/>
        <v>184</v>
      </c>
      <c r="S31" s="7">
        <f t="shared" si="26"/>
        <v>216</v>
      </c>
      <c r="T31" s="7">
        <f t="shared" si="26"/>
        <v>225</v>
      </c>
    </row>
    <row r="34" spans="1:1" x14ac:dyDescent="0.3">
      <c r="A34" s="2"/>
    </row>
    <row r="38" spans="1:1" x14ac:dyDescent="0.3">
      <c r="A38" s="2"/>
    </row>
    <row r="42" spans="1:1" x14ac:dyDescent="0.3">
      <c r="A42" s="2"/>
    </row>
    <row r="46" spans="1:1" x14ac:dyDescent="0.3">
      <c r="A46" s="2"/>
    </row>
    <row r="50" spans="1:1" x14ac:dyDescent="0.3">
      <c r="A50" s="2"/>
    </row>
    <row r="54" spans="1:1" x14ac:dyDescent="0.3">
      <c r="A54" s="2"/>
    </row>
    <row r="58" spans="1:1" x14ac:dyDescent="0.3">
      <c r="A58" s="2"/>
    </row>
    <row r="62" spans="1:1" x14ac:dyDescent="0.3">
      <c r="A62" s="2"/>
    </row>
    <row r="66" spans="1:1" x14ac:dyDescent="0.3">
      <c r="A66" s="2"/>
    </row>
    <row r="70" spans="1:1" x14ac:dyDescent="0.3">
      <c r="A70" s="2"/>
    </row>
    <row r="74" spans="1:1" x14ac:dyDescent="0.3">
      <c r="A74" s="2"/>
    </row>
    <row r="78" spans="1:1" x14ac:dyDescent="0.3">
      <c r="A78" s="2"/>
    </row>
    <row r="82" spans="1:1" x14ac:dyDescent="0.3">
      <c r="A82" s="2"/>
    </row>
    <row r="86" spans="1:1" x14ac:dyDescent="0.3">
      <c r="A86" s="2"/>
    </row>
    <row r="90" spans="1:1" x14ac:dyDescent="0.3">
      <c r="A90" s="2"/>
    </row>
    <row r="94" spans="1:1" x14ac:dyDescent="0.3">
      <c r="A94" s="2"/>
    </row>
    <row r="98" spans="1:1" x14ac:dyDescent="0.3">
      <c r="A98" s="2"/>
    </row>
    <row r="102" spans="1:1" x14ac:dyDescent="0.3">
      <c r="A102" s="2"/>
    </row>
    <row r="106" spans="1:1" x14ac:dyDescent="0.3">
      <c r="A106" s="2"/>
    </row>
    <row r="110" spans="1:1" x14ac:dyDescent="0.3">
      <c r="A110" s="2"/>
    </row>
    <row r="114" spans="1:1" x14ac:dyDescent="0.3">
      <c r="A114" s="2"/>
    </row>
    <row r="118" spans="1:1" x14ac:dyDescent="0.3">
      <c r="A118" s="2"/>
    </row>
    <row r="122" spans="1:1" x14ac:dyDescent="0.3">
      <c r="A122" s="2"/>
    </row>
    <row r="126" spans="1:1" x14ac:dyDescent="0.3">
      <c r="A126" s="2"/>
    </row>
    <row r="130" spans="1:1" x14ac:dyDescent="0.3">
      <c r="A130" s="2"/>
    </row>
    <row r="134" spans="1:1" x14ac:dyDescent="0.3">
      <c r="A134" s="2"/>
    </row>
    <row r="138" spans="1:1" x14ac:dyDescent="0.3">
      <c r="A138" s="2"/>
    </row>
    <row r="142" spans="1:1" x14ac:dyDescent="0.3">
      <c r="A142" s="3"/>
    </row>
    <row r="146" spans="1:1" x14ac:dyDescent="0.3">
      <c r="A146" s="3"/>
    </row>
    <row r="150" spans="1:1" x14ac:dyDescent="0.3">
      <c r="A150" s="3"/>
    </row>
    <row r="154" spans="1:1" x14ac:dyDescent="0.3">
      <c r="A154" s="3"/>
    </row>
    <row r="158" spans="1:1" x14ac:dyDescent="0.3">
      <c r="A158" s="3"/>
    </row>
    <row r="162" spans="1:1" x14ac:dyDescent="0.3">
      <c r="A162" s="3"/>
    </row>
    <row r="166" spans="1:1" x14ac:dyDescent="0.3">
      <c r="A166" s="3"/>
    </row>
    <row r="170" spans="1:1" x14ac:dyDescent="0.3">
      <c r="A170" s="3"/>
    </row>
    <row r="174" spans="1:1" x14ac:dyDescent="0.3">
      <c r="A174" s="3"/>
    </row>
    <row r="178" spans="1:1" x14ac:dyDescent="0.3">
      <c r="A178" s="3"/>
    </row>
    <row r="182" spans="1:1" x14ac:dyDescent="0.3">
      <c r="A182" s="3"/>
    </row>
    <row r="186" spans="1:1" x14ac:dyDescent="0.3">
      <c r="A186" s="3"/>
    </row>
    <row r="190" spans="1:1" x14ac:dyDescent="0.3">
      <c r="A190" s="3"/>
    </row>
    <row r="194" spans="1:1" x14ac:dyDescent="0.3">
      <c r="A194" s="3"/>
    </row>
    <row r="198" spans="1:1" x14ac:dyDescent="0.3">
      <c r="A198" s="3"/>
    </row>
    <row r="202" spans="1:1" x14ac:dyDescent="0.3">
      <c r="A202" s="3"/>
    </row>
    <row r="206" spans="1:1" x14ac:dyDescent="0.3">
      <c r="A206" s="3"/>
    </row>
    <row r="210" spans="1:1" x14ac:dyDescent="0.3">
      <c r="A210" s="3"/>
    </row>
    <row r="214" spans="1:1" x14ac:dyDescent="0.3">
      <c r="A214" s="3"/>
    </row>
    <row r="218" spans="1:1" x14ac:dyDescent="0.3">
      <c r="A218" s="3"/>
    </row>
    <row r="222" spans="1:1" x14ac:dyDescent="0.3">
      <c r="A222" s="3"/>
    </row>
    <row r="226" spans="1:1" x14ac:dyDescent="0.3">
      <c r="A226" s="3"/>
    </row>
    <row r="230" spans="1:1" x14ac:dyDescent="0.3">
      <c r="A230" s="3"/>
    </row>
    <row r="234" spans="1:1" x14ac:dyDescent="0.3">
      <c r="A234" s="3"/>
    </row>
    <row r="238" spans="1:1" x14ac:dyDescent="0.3">
      <c r="A238" s="3"/>
    </row>
    <row r="242" spans="1:1" x14ac:dyDescent="0.3">
      <c r="A242" s="3"/>
    </row>
    <row r="246" spans="1:1" x14ac:dyDescent="0.3">
      <c r="A246" s="3"/>
    </row>
    <row r="250" spans="1:1" x14ac:dyDescent="0.3">
      <c r="A250" s="3"/>
    </row>
    <row r="254" spans="1:1" x14ac:dyDescent="0.3">
      <c r="A254" s="3"/>
    </row>
    <row r="258" spans="1:1" x14ac:dyDescent="0.3">
      <c r="A258" s="3"/>
    </row>
    <row r="262" spans="1:1" x14ac:dyDescent="0.3">
      <c r="A262" s="3"/>
    </row>
    <row r="266" spans="1:1" x14ac:dyDescent="0.3">
      <c r="A266" s="3"/>
    </row>
    <row r="270" spans="1:1" x14ac:dyDescent="0.3">
      <c r="A270" s="4"/>
    </row>
  </sheetData>
  <conditionalFormatting sqref="W6:AE17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CDD0-BCE1-40FD-9A98-AC91D092A6F8}">
  <dimension ref="A2:AL269"/>
  <sheetViews>
    <sheetView topLeftCell="M1" workbookViewId="0">
      <selection activeCell="B6" sqref="B6"/>
    </sheetView>
  </sheetViews>
  <sheetFormatPr defaultRowHeight="14.4" x14ac:dyDescent="0.3"/>
  <cols>
    <col min="1" max="1" width="24.88671875" customWidth="1"/>
    <col min="2" max="12" width="7.109375" style="1" customWidth="1"/>
    <col min="13" max="23" width="6.33203125" customWidth="1"/>
    <col min="24" max="37" width="8.88671875" style="1"/>
  </cols>
  <sheetData>
    <row r="2" spans="1:38" x14ac:dyDescent="0.3">
      <c r="B2" s="5">
        <f t="shared" ref="B2:K2" si="0">AVERAGE(B$6:B$16)</f>
        <v>147.18181818181819</v>
      </c>
      <c r="C2" s="5">
        <f t="shared" si="0"/>
        <v>423.90909090909093</v>
      </c>
      <c r="D2" s="5">
        <f t="shared" si="0"/>
        <v>423</v>
      </c>
      <c r="E2" s="5">
        <f t="shared" si="0"/>
        <v>424.90909090909093</v>
      </c>
      <c r="F2" s="5">
        <f t="shared" si="0"/>
        <v>429.36363636363637</v>
      </c>
      <c r="G2" s="5">
        <f t="shared" si="0"/>
        <v>437.36363636363637</v>
      </c>
      <c r="H2" s="5">
        <f t="shared" si="0"/>
        <v>436.27272727272725</v>
      </c>
      <c r="I2" s="5">
        <f t="shared" si="0"/>
        <v>445.27272727272725</v>
      </c>
      <c r="J2" s="5">
        <f t="shared" si="0"/>
        <v>451.09090909090907</v>
      </c>
      <c r="K2" s="5">
        <f t="shared" si="0"/>
        <v>464.27272727272725</v>
      </c>
      <c r="L2" s="5"/>
    </row>
    <row r="3" spans="1:38" x14ac:dyDescent="0.3">
      <c r="B3" s="5">
        <f>STDEV(B$6:B$16)</f>
        <v>4.1908992309093245</v>
      </c>
      <c r="C3" s="5">
        <f t="shared" ref="C3:K3" si="1">STDEV(C$6:C$16)</f>
        <v>6.8037422857504737</v>
      </c>
      <c r="D3" s="5">
        <f t="shared" si="1"/>
        <v>11.832159566199232</v>
      </c>
      <c r="E3" s="5">
        <f t="shared" si="1"/>
        <v>11.344201562512415</v>
      </c>
      <c r="F3" s="5">
        <f t="shared" si="1"/>
        <v>10.660888586536558</v>
      </c>
      <c r="G3" s="5">
        <f t="shared" si="1"/>
        <v>9.9224263894747775</v>
      </c>
      <c r="H3" s="5">
        <f t="shared" si="1"/>
        <v>11.314512000885491</v>
      </c>
      <c r="I3" s="5">
        <f t="shared" si="1"/>
        <v>16.062944369516501</v>
      </c>
      <c r="J3" s="5">
        <f t="shared" si="1"/>
        <v>11.022291462799789</v>
      </c>
      <c r="K3" s="5">
        <f t="shared" si="1"/>
        <v>21.208917506987049</v>
      </c>
      <c r="L3" s="5"/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M5" s="1" t="s">
        <v>5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/>
      <c r="X5" s="1" t="s">
        <v>5</v>
      </c>
      <c r="Y5" s="1">
        <v>1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  <c r="AF5" s="1">
        <v>8</v>
      </c>
      <c r="AG5" s="1">
        <v>9</v>
      </c>
      <c r="AH5" s="1" t="s">
        <v>13</v>
      </c>
      <c r="AI5" s="1" t="s">
        <v>14</v>
      </c>
      <c r="AJ5" s="1" t="s">
        <v>15</v>
      </c>
      <c r="AK5" s="1" t="s">
        <v>16</v>
      </c>
      <c r="AL5" s="1" t="s">
        <v>22</v>
      </c>
    </row>
    <row r="6" spans="1:38" x14ac:dyDescent="0.3">
      <c r="A6" s="2" t="s">
        <v>0</v>
      </c>
      <c r="B6" s="6">
        <v>144</v>
      </c>
      <c r="C6" s="6">
        <v>413</v>
      </c>
      <c r="D6" s="6">
        <v>418</v>
      </c>
      <c r="E6" s="6">
        <v>407</v>
      </c>
      <c r="F6" s="6">
        <v>418</v>
      </c>
      <c r="G6" s="6">
        <v>426</v>
      </c>
      <c r="H6" s="6">
        <v>417</v>
      </c>
      <c r="I6" s="6">
        <v>438</v>
      </c>
      <c r="J6" s="6">
        <v>437</v>
      </c>
      <c r="K6" s="6">
        <v>441</v>
      </c>
      <c r="L6" s="6"/>
      <c r="M6" s="7">
        <f>SUM($B6:B6)</f>
        <v>144</v>
      </c>
      <c r="N6" s="7">
        <f>SUM($B6:C6)</f>
        <v>557</v>
      </c>
      <c r="O6" s="7">
        <f>SUM($B6:D6)</f>
        <v>975</v>
      </c>
      <c r="P6" s="7">
        <f>SUM($B6:E6)</f>
        <v>1382</v>
      </c>
      <c r="Q6" s="7">
        <f>SUM($B6:F6)</f>
        <v>1800</v>
      </c>
      <c r="R6" s="7">
        <f>SUM($B6:G6)</f>
        <v>2226</v>
      </c>
      <c r="S6" s="7">
        <f>SUM($B6:H6)</f>
        <v>2643</v>
      </c>
      <c r="T6" s="7">
        <f>SUM($B6:I6)</f>
        <v>3081</v>
      </c>
      <c r="U6" s="7">
        <f>SUM($B6:J6)</f>
        <v>3518</v>
      </c>
      <c r="V6" s="7">
        <f>SUM($B6:K6)</f>
        <v>3959</v>
      </c>
      <c r="W6" s="7"/>
      <c r="X6" s="5">
        <f t="shared" ref="X6:AG6" si="2">(B$2-B6)/B$3</f>
        <v>0.7592208751647338</v>
      </c>
      <c r="Y6" s="5">
        <f t="shared" si="2"/>
        <v>1.6033956682836978</v>
      </c>
      <c r="Z6" s="5">
        <f t="shared" si="2"/>
        <v>0.42257712736425829</v>
      </c>
      <c r="AA6" s="5">
        <f t="shared" si="2"/>
        <v>1.5786999913923061</v>
      </c>
      <c r="AB6" s="5">
        <f t="shared" si="2"/>
        <v>1.0659183117237809</v>
      </c>
      <c r="AC6" s="5">
        <f t="shared" si="2"/>
        <v>1.1452477365506446</v>
      </c>
      <c r="AD6" s="5">
        <f t="shared" si="2"/>
        <v>1.7033635450843074</v>
      </c>
      <c r="AE6" s="5">
        <f t="shared" si="2"/>
        <v>0.45276426945293363</v>
      </c>
      <c r="AF6" s="5">
        <f t="shared" si="2"/>
        <v>1.2784010601122149</v>
      </c>
      <c r="AG6" s="5">
        <f t="shared" si="2"/>
        <v>1.0973085856484803</v>
      </c>
      <c r="AH6" s="5">
        <f>AVERAGE(Y6:AG6)</f>
        <v>1.149741810623625</v>
      </c>
      <c r="AI6" s="5">
        <f>AVERAGE(Y6:AB6)</f>
        <v>1.1676477746910108</v>
      </c>
      <c r="AJ6" s="5">
        <f>AVERAGE(AC6:AE6)</f>
        <v>1.1004585170292951</v>
      </c>
      <c r="AK6" s="5">
        <f>AVERAGE(AF6:AG6)</f>
        <v>1.1878548228803476</v>
      </c>
      <c r="AL6" s="8">
        <f>MAX(Y6:AG6)</f>
        <v>1.7033635450843074</v>
      </c>
    </row>
    <row r="7" spans="1:38" x14ac:dyDescent="0.3">
      <c r="A7" t="s">
        <v>7</v>
      </c>
      <c r="B7" s="6">
        <v>148</v>
      </c>
      <c r="C7" s="6">
        <v>410</v>
      </c>
      <c r="D7" s="6">
        <v>404</v>
      </c>
      <c r="E7" s="6">
        <v>419</v>
      </c>
      <c r="F7" s="6">
        <v>420</v>
      </c>
      <c r="G7" s="6">
        <v>425</v>
      </c>
      <c r="H7" s="6">
        <v>421</v>
      </c>
      <c r="I7" s="6">
        <v>416</v>
      </c>
      <c r="J7" s="6">
        <v>456</v>
      </c>
      <c r="K7" s="6">
        <v>495</v>
      </c>
      <c r="L7" s="6"/>
      <c r="M7" s="7">
        <f>SUM($B7:B7)</f>
        <v>148</v>
      </c>
      <c r="N7" s="7">
        <f>SUM($B7:C7)</f>
        <v>558</v>
      </c>
      <c r="O7" s="7">
        <f>SUM($B7:D7)</f>
        <v>962</v>
      </c>
      <c r="P7" s="7">
        <f>SUM($B7:E7)</f>
        <v>1381</v>
      </c>
      <c r="Q7" s="7">
        <f>SUM($B7:F7)</f>
        <v>1801</v>
      </c>
      <c r="R7" s="7">
        <f>SUM($B7:G7)</f>
        <v>2226</v>
      </c>
      <c r="S7" s="7">
        <f>SUM($B7:H7)</f>
        <v>2647</v>
      </c>
      <c r="T7" s="7">
        <f>SUM($B7:I7)</f>
        <v>3063</v>
      </c>
      <c r="U7" s="7">
        <f>SUM($B7:J7)</f>
        <v>3519</v>
      </c>
      <c r="V7" s="7">
        <f>SUM($B7:K7)</f>
        <v>4014</v>
      </c>
      <c r="W7" s="7"/>
      <c r="X7" s="5">
        <f t="shared" ref="X7:X16" si="3">(B$2-B7)/B$3</f>
        <v>-0.19522822504235857</v>
      </c>
      <c r="Y7" s="5">
        <f t="shared" ref="Y7:Y16" si="4">(C$2-C7)/C$3</f>
        <v>2.044329477061714</v>
      </c>
      <c r="Z7" s="5">
        <f t="shared" ref="Z7:Z16" si="5">(D$2-D7)/D$3</f>
        <v>1.6057930839841814</v>
      </c>
      <c r="AA7" s="5">
        <f t="shared" ref="AA7:AA16" si="6">(E$2-E7)/E$3</f>
        <v>0.52089086010406194</v>
      </c>
      <c r="AB7" s="5">
        <f t="shared" ref="AB7:AB16" si="7">(F$2-F7)/F$3</f>
        <v>0.87831668886039571</v>
      </c>
      <c r="AC7" s="5">
        <f t="shared" ref="AC7:AC16" si="8">(G$2-G7)/G$3</f>
        <v>1.2460295373671013</v>
      </c>
      <c r="AD7" s="5">
        <f t="shared" ref="AD7:AD16" si="9">(H$2-H7)/H$3</f>
        <v>1.3498352621422811</v>
      </c>
      <c r="AE7" s="5">
        <f t="shared" ref="AE7:AE16" si="10">(I$2-I7)/I$3</f>
        <v>1.8223761845480617</v>
      </c>
      <c r="AF7" s="5">
        <f t="shared" ref="AF7:AF16" si="11">(J$2-J7)/J$3</f>
        <v>-0.44537843384554898</v>
      </c>
      <c r="AG7" s="5">
        <f t="shared" ref="AG7:AG16" si="12">(K$2-K7)/K$3</f>
        <v>-1.4487902419890115</v>
      </c>
      <c r="AH7" s="5">
        <f t="shared" ref="AH7:AH16" si="13">AVERAGE(Y7:AG7)</f>
        <v>0.8414891575814708</v>
      </c>
      <c r="AI7" s="5">
        <f t="shared" ref="AI7:AI16" si="14">AVERAGE(Y7:AB7)</f>
        <v>1.2623325275025885</v>
      </c>
      <c r="AJ7" s="5">
        <f t="shared" ref="AJ7:AJ16" si="15">AVERAGE(AC7:AE7)</f>
        <v>1.4727469946858147</v>
      </c>
      <c r="AK7" s="5">
        <f t="shared" ref="AK7:AK16" si="16">AVERAGE(AF7:AG7)</f>
        <v>-0.94708433791728019</v>
      </c>
      <c r="AL7" s="8">
        <f t="shared" ref="AL7:AL16" si="17">MAX(Y7:AG7)</f>
        <v>2.044329477061714</v>
      </c>
    </row>
    <row r="8" spans="1:38" x14ac:dyDescent="0.3">
      <c r="A8" t="s">
        <v>10</v>
      </c>
      <c r="B8" s="6">
        <v>141</v>
      </c>
      <c r="C8" s="6">
        <v>423</v>
      </c>
      <c r="D8" s="6">
        <v>418</v>
      </c>
      <c r="E8" s="6">
        <v>422</v>
      </c>
      <c r="F8" s="6">
        <v>427</v>
      </c>
      <c r="G8" s="6">
        <v>429</v>
      </c>
      <c r="H8" s="6">
        <v>434</v>
      </c>
      <c r="I8" s="6">
        <v>440</v>
      </c>
      <c r="J8" s="6">
        <v>449</v>
      </c>
      <c r="K8" s="6">
        <v>450</v>
      </c>
      <c r="L8" s="6"/>
      <c r="M8" s="7">
        <f>SUM($B8:B8)</f>
        <v>141</v>
      </c>
      <c r="N8" s="7">
        <f>SUM($B8:C8)</f>
        <v>564</v>
      </c>
      <c r="O8" s="7">
        <f>SUM($B8:D8)</f>
        <v>982</v>
      </c>
      <c r="P8" s="7">
        <f>SUM($B8:E8)</f>
        <v>1404</v>
      </c>
      <c r="Q8" s="7">
        <f>SUM($B8:F8)</f>
        <v>1831</v>
      </c>
      <c r="R8" s="7">
        <f>SUM($B8:G8)</f>
        <v>2260</v>
      </c>
      <c r="S8" s="7">
        <f>SUM($B8:H8)</f>
        <v>2694</v>
      </c>
      <c r="T8" s="7">
        <f>SUM($B8:I8)</f>
        <v>3134</v>
      </c>
      <c r="U8" s="7">
        <f>SUM($B8:J8)</f>
        <v>3583</v>
      </c>
      <c r="V8" s="7">
        <f>SUM($B8:K8)</f>
        <v>4033</v>
      </c>
      <c r="W8" s="7"/>
      <c r="X8" s="5">
        <f t="shared" si="3"/>
        <v>1.4750577003200529</v>
      </c>
      <c r="Y8" s="5">
        <f t="shared" si="4"/>
        <v>0.13361630569031163</v>
      </c>
      <c r="Z8" s="5">
        <f t="shared" si="5"/>
        <v>0.42257712736425829</v>
      </c>
      <c r="AA8" s="5">
        <f t="shared" si="6"/>
        <v>0.25643857728200087</v>
      </c>
      <c r="AB8" s="5">
        <f t="shared" si="7"/>
        <v>0.22171100883854722</v>
      </c>
      <c r="AC8" s="5">
        <f t="shared" si="8"/>
        <v>0.84290233410127469</v>
      </c>
      <c r="AD8" s="5">
        <f t="shared" si="9"/>
        <v>0.20086834258069503</v>
      </c>
      <c r="AE8" s="5">
        <f t="shared" si="10"/>
        <v>0.32825409535337652</v>
      </c>
      <c r="AF8" s="5">
        <f t="shared" si="11"/>
        <v>0.18969822182310084</v>
      </c>
      <c r="AG8" s="5">
        <f t="shared" si="12"/>
        <v>0.67295878104223172</v>
      </c>
      <c r="AH8" s="5">
        <f t="shared" si="13"/>
        <v>0.36322497711953294</v>
      </c>
      <c r="AI8" s="5">
        <f t="shared" si="14"/>
        <v>0.25858575479377949</v>
      </c>
      <c r="AJ8" s="5">
        <f t="shared" si="15"/>
        <v>0.45734159067844876</v>
      </c>
      <c r="AK8" s="5">
        <f t="shared" si="16"/>
        <v>0.43132850143266627</v>
      </c>
      <c r="AL8" s="8">
        <f t="shared" si="17"/>
        <v>0.84290233410127469</v>
      </c>
    </row>
    <row r="9" spans="1:38" x14ac:dyDescent="0.3">
      <c r="A9" t="s">
        <v>2</v>
      </c>
      <c r="B9" s="6">
        <v>156</v>
      </c>
      <c r="C9" s="6">
        <v>424</v>
      </c>
      <c r="D9" s="6">
        <v>414</v>
      </c>
      <c r="E9" s="6">
        <v>411</v>
      </c>
      <c r="F9" s="6">
        <v>411</v>
      </c>
      <c r="G9" s="6">
        <v>427</v>
      </c>
      <c r="H9" s="6">
        <v>429</v>
      </c>
      <c r="I9" s="6">
        <v>442</v>
      </c>
      <c r="J9" s="6">
        <v>443</v>
      </c>
      <c r="K9" s="6">
        <v>493</v>
      </c>
      <c r="L9" s="6"/>
      <c r="M9" s="7">
        <f>SUM($B9:B9)</f>
        <v>156</v>
      </c>
      <c r="N9" s="7">
        <f>SUM($B9:C9)</f>
        <v>580</v>
      </c>
      <c r="O9" s="7">
        <f>SUM($B9:D9)</f>
        <v>994</v>
      </c>
      <c r="P9" s="7">
        <f>SUM($B9:E9)</f>
        <v>1405</v>
      </c>
      <c r="Q9" s="7">
        <f>SUM($B9:F9)</f>
        <v>1816</v>
      </c>
      <c r="R9" s="7">
        <f>SUM($B9:G9)</f>
        <v>2243</v>
      </c>
      <c r="S9" s="7">
        <f>SUM($B9:H9)</f>
        <v>2672</v>
      </c>
      <c r="T9" s="7">
        <f>SUM($B9:I9)</f>
        <v>3114</v>
      </c>
      <c r="U9" s="7">
        <f>SUM($B9:J9)</f>
        <v>3557</v>
      </c>
      <c r="V9" s="7">
        <f>SUM($B9:K9)</f>
        <v>4050</v>
      </c>
      <c r="W9" s="7"/>
      <c r="X9" s="5">
        <f t="shared" si="3"/>
        <v>-2.1041264254565433</v>
      </c>
      <c r="Y9" s="5">
        <f t="shared" si="4"/>
        <v>-1.3361630569026986E-2</v>
      </c>
      <c r="Z9" s="5">
        <f t="shared" si="5"/>
        <v>0.76063882925566495</v>
      </c>
      <c r="AA9" s="5">
        <f t="shared" si="6"/>
        <v>1.226096947629558</v>
      </c>
      <c r="AB9" s="5">
        <f t="shared" si="7"/>
        <v>1.7225239917456294</v>
      </c>
      <c r="AC9" s="5">
        <f t="shared" si="8"/>
        <v>1.0444659357341879</v>
      </c>
      <c r="AD9" s="5">
        <f t="shared" si="9"/>
        <v>0.64277869625822814</v>
      </c>
      <c r="AE9" s="5">
        <f t="shared" si="10"/>
        <v>0.20374392125381943</v>
      </c>
      <c r="AF9" s="5">
        <f t="shared" si="11"/>
        <v>0.73404964096765779</v>
      </c>
      <c r="AG9" s="5">
        <f t="shared" si="12"/>
        <v>-1.3544902854098451</v>
      </c>
      <c r="AH9" s="5">
        <f t="shared" si="13"/>
        <v>0.55182733854065247</v>
      </c>
      <c r="AI9" s="5">
        <f t="shared" si="14"/>
        <v>0.92397453451545641</v>
      </c>
      <c r="AJ9" s="5">
        <f t="shared" si="15"/>
        <v>0.63032951774874513</v>
      </c>
      <c r="AK9" s="5">
        <f t="shared" si="16"/>
        <v>-0.31022032222109364</v>
      </c>
      <c r="AL9" s="8">
        <f t="shared" si="17"/>
        <v>1.7225239917456294</v>
      </c>
    </row>
    <row r="10" spans="1:38" x14ac:dyDescent="0.3">
      <c r="A10" s="2" t="s">
        <v>27</v>
      </c>
      <c r="B10" s="6">
        <v>149</v>
      </c>
      <c r="C10" s="6">
        <v>425</v>
      </c>
      <c r="D10" s="6">
        <v>418</v>
      </c>
      <c r="E10" s="6">
        <v>429</v>
      </c>
      <c r="F10" s="6">
        <v>428</v>
      </c>
      <c r="G10" s="6">
        <v>440</v>
      </c>
      <c r="H10" s="6">
        <v>434</v>
      </c>
      <c r="I10" s="6">
        <v>449</v>
      </c>
      <c r="J10" s="6">
        <v>443</v>
      </c>
      <c r="K10" s="6">
        <v>445</v>
      </c>
      <c r="L10" s="6"/>
      <c r="M10" s="7">
        <f>SUM($B10:B10)</f>
        <v>149</v>
      </c>
      <c r="N10" s="7">
        <f>SUM($B10:C10)</f>
        <v>574</v>
      </c>
      <c r="O10" s="7">
        <f>SUM($B10:D10)</f>
        <v>992</v>
      </c>
      <c r="P10" s="7">
        <f>SUM($B10:E10)</f>
        <v>1421</v>
      </c>
      <c r="Q10" s="7">
        <f>SUM($B10:F10)</f>
        <v>1849</v>
      </c>
      <c r="R10" s="7">
        <f>SUM($B10:G10)</f>
        <v>2289</v>
      </c>
      <c r="S10" s="7">
        <f>SUM($B10:H10)</f>
        <v>2723</v>
      </c>
      <c r="T10" s="7">
        <f>SUM($B10:I10)</f>
        <v>3172</v>
      </c>
      <c r="U10" s="7">
        <f>SUM($B10:J10)</f>
        <v>3615</v>
      </c>
      <c r="V10" s="7">
        <f>SUM($B10:K10)</f>
        <v>4060</v>
      </c>
      <c r="W10" s="7"/>
      <c r="X10" s="5">
        <f t="shared" si="3"/>
        <v>-0.43384050009413166</v>
      </c>
      <c r="Y10" s="5">
        <f t="shared" si="4"/>
        <v>-0.16033956682836562</v>
      </c>
      <c r="Z10" s="5">
        <f t="shared" si="5"/>
        <v>0.42257712736425829</v>
      </c>
      <c r="AA10" s="5">
        <f t="shared" si="6"/>
        <v>-0.36061674930280824</v>
      </c>
      <c r="AB10" s="5">
        <f t="shared" si="7"/>
        <v>0.12791019740685458</v>
      </c>
      <c r="AC10" s="5">
        <f t="shared" si="8"/>
        <v>-0.26569747487974826</v>
      </c>
      <c r="AD10" s="5">
        <f t="shared" si="9"/>
        <v>0.20086834258069503</v>
      </c>
      <c r="AE10" s="5">
        <f t="shared" si="10"/>
        <v>-0.23204168809463044</v>
      </c>
      <c r="AF10" s="5">
        <f t="shared" si="11"/>
        <v>0.73404964096765779</v>
      </c>
      <c r="AG10" s="5">
        <f t="shared" si="12"/>
        <v>0.90870867249014764</v>
      </c>
      <c r="AH10" s="5">
        <f t="shared" si="13"/>
        <v>0.15282427796711787</v>
      </c>
      <c r="AI10" s="5">
        <f t="shared" si="14"/>
        <v>7.382752159984747E-3</v>
      </c>
      <c r="AJ10" s="5">
        <f t="shared" si="15"/>
        <v>-9.8956940131227897E-2</v>
      </c>
      <c r="AK10" s="5">
        <f t="shared" si="16"/>
        <v>0.82137915672890272</v>
      </c>
      <c r="AL10" s="8">
        <f t="shared" si="17"/>
        <v>0.90870867249014764</v>
      </c>
    </row>
    <row r="11" spans="1:38" x14ac:dyDescent="0.3">
      <c r="A11" s="2" t="s">
        <v>6</v>
      </c>
      <c r="B11" s="6">
        <v>146</v>
      </c>
      <c r="C11" s="6">
        <v>430</v>
      </c>
      <c r="D11" s="6">
        <v>428</v>
      </c>
      <c r="E11" s="6">
        <v>426</v>
      </c>
      <c r="F11" s="6">
        <v>430</v>
      </c>
      <c r="G11" s="6">
        <v>438</v>
      </c>
      <c r="H11" s="6">
        <v>440</v>
      </c>
      <c r="I11" s="6">
        <v>437</v>
      </c>
      <c r="J11" s="6">
        <v>450</v>
      </c>
      <c r="K11" s="6">
        <v>442</v>
      </c>
      <c r="L11" s="6"/>
      <c r="M11" s="7">
        <f>SUM($B11:B11)</f>
        <v>146</v>
      </c>
      <c r="N11" s="7">
        <f>SUM($B11:C11)</f>
        <v>576</v>
      </c>
      <c r="O11" s="7">
        <f>SUM($B11:D11)</f>
        <v>1004</v>
      </c>
      <c r="P11" s="7">
        <f>SUM($B11:E11)</f>
        <v>1430</v>
      </c>
      <c r="Q11" s="7">
        <f>SUM($B11:F11)</f>
        <v>1860</v>
      </c>
      <c r="R11" s="7">
        <f>SUM($B11:G11)</f>
        <v>2298</v>
      </c>
      <c r="S11" s="7">
        <f>SUM($B11:H11)</f>
        <v>2738</v>
      </c>
      <c r="T11" s="7">
        <f>SUM($B11:I11)</f>
        <v>3175</v>
      </c>
      <c r="U11" s="7">
        <f>SUM($B11:J11)</f>
        <v>3625</v>
      </c>
      <c r="V11" s="7">
        <f>SUM($B11:K11)</f>
        <v>4067</v>
      </c>
      <c r="W11" s="7"/>
      <c r="X11" s="5">
        <f t="shared" si="3"/>
        <v>0.2819963250611876</v>
      </c>
      <c r="Y11" s="5">
        <f t="shared" si="4"/>
        <v>-0.89522924812505877</v>
      </c>
      <c r="Z11" s="5">
        <f t="shared" si="5"/>
        <v>-0.42257712736425829</v>
      </c>
      <c r="AA11" s="5">
        <f t="shared" si="6"/>
        <v>-9.6164466480747196E-2</v>
      </c>
      <c r="AB11" s="5">
        <f t="shared" si="7"/>
        <v>-5.9691425456530715E-2</v>
      </c>
      <c r="AC11" s="5">
        <f t="shared" si="8"/>
        <v>-6.4133873246835005E-2</v>
      </c>
      <c r="AD11" s="5">
        <f t="shared" si="9"/>
        <v>-0.32942408183234467</v>
      </c>
      <c r="AE11" s="5">
        <f t="shared" si="10"/>
        <v>0.51501935650271213</v>
      </c>
      <c r="AF11" s="5">
        <f t="shared" si="11"/>
        <v>9.8972985299008012E-2</v>
      </c>
      <c r="AG11" s="5">
        <f t="shared" si="12"/>
        <v>1.0501586073588971</v>
      </c>
      <c r="AH11" s="5">
        <f t="shared" si="13"/>
        <v>-2.2563252593906371E-2</v>
      </c>
      <c r="AI11" s="5">
        <f t="shared" si="14"/>
        <v>-0.36841556685664872</v>
      </c>
      <c r="AJ11" s="5">
        <f t="shared" si="15"/>
        <v>4.0487133807844154E-2</v>
      </c>
      <c r="AK11" s="5">
        <f t="shared" si="16"/>
        <v>0.57456579632895255</v>
      </c>
      <c r="AL11" s="8">
        <f t="shared" si="17"/>
        <v>1.0501586073588971</v>
      </c>
    </row>
    <row r="12" spans="1:38" x14ac:dyDescent="0.3">
      <c r="A12" s="2" t="s">
        <v>3</v>
      </c>
      <c r="B12" s="6">
        <v>150</v>
      </c>
      <c r="C12" s="6">
        <v>427</v>
      </c>
      <c r="D12" s="6">
        <v>420</v>
      </c>
      <c r="E12" s="6">
        <v>429</v>
      </c>
      <c r="F12" s="6">
        <v>436</v>
      </c>
      <c r="G12" s="6">
        <v>437</v>
      </c>
      <c r="H12" s="6">
        <v>441</v>
      </c>
      <c r="I12" s="6">
        <v>437</v>
      </c>
      <c r="J12" s="6">
        <v>447</v>
      </c>
      <c r="K12" s="6">
        <v>451</v>
      </c>
      <c r="L12" s="6"/>
      <c r="M12" s="7">
        <f>SUM($B12:B12)</f>
        <v>150</v>
      </c>
      <c r="N12" s="7">
        <f>SUM($B12:C12)</f>
        <v>577</v>
      </c>
      <c r="O12" s="7">
        <f>SUM($B12:D12)</f>
        <v>997</v>
      </c>
      <c r="P12" s="7">
        <f>SUM($B12:E12)</f>
        <v>1426</v>
      </c>
      <c r="Q12" s="7">
        <f>SUM($B12:F12)</f>
        <v>1862</v>
      </c>
      <c r="R12" s="7">
        <f>SUM($B12:G12)</f>
        <v>2299</v>
      </c>
      <c r="S12" s="7">
        <f>SUM($B12:H12)</f>
        <v>2740</v>
      </c>
      <c r="T12" s="7">
        <f>SUM($B12:I12)</f>
        <v>3177</v>
      </c>
      <c r="U12" s="7">
        <f>SUM($B12:J12)</f>
        <v>3624</v>
      </c>
      <c r="V12" s="7">
        <f>SUM($B12:K12)</f>
        <v>4075</v>
      </c>
      <c r="W12" s="7"/>
      <c r="X12" s="5">
        <f t="shared" si="3"/>
        <v>-0.67245277514590474</v>
      </c>
      <c r="Y12" s="5">
        <f t="shared" si="4"/>
        <v>-0.45429543934704286</v>
      </c>
      <c r="Z12" s="5">
        <f t="shared" si="5"/>
        <v>0.25354627641855498</v>
      </c>
      <c r="AA12" s="5">
        <f t="shared" si="6"/>
        <v>-0.36061674930280824</v>
      </c>
      <c r="AB12" s="5">
        <f t="shared" si="7"/>
        <v>-0.6224962940466866</v>
      </c>
      <c r="AC12" s="5">
        <f t="shared" si="8"/>
        <v>3.6647927569621638E-2</v>
      </c>
      <c r="AD12" s="5">
        <f t="shared" si="9"/>
        <v>-0.41780615256785131</v>
      </c>
      <c r="AE12" s="5">
        <f t="shared" si="10"/>
        <v>0.51501935650271213</v>
      </c>
      <c r="AF12" s="5">
        <f t="shared" si="11"/>
        <v>0.37114869487128649</v>
      </c>
      <c r="AG12" s="5">
        <f t="shared" si="12"/>
        <v>0.6258088027526485</v>
      </c>
      <c r="AH12" s="5">
        <f t="shared" si="13"/>
        <v>-5.8937307943961337E-3</v>
      </c>
      <c r="AI12" s="5">
        <f t="shared" si="14"/>
        <v>-0.29596555156949567</v>
      </c>
      <c r="AJ12" s="5">
        <f t="shared" si="15"/>
        <v>4.4620377168160828E-2</v>
      </c>
      <c r="AK12" s="5">
        <f t="shared" si="16"/>
        <v>0.49847874881196752</v>
      </c>
      <c r="AL12" s="8">
        <f t="shared" si="17"/>
        <v>0.6258088027526485</v>
      </c>
    </row>
    <row r="13" spans="1:38" x14ac:dyDescent="0.3">
      <c r="A13" s="2" t="s">
        <v>9</v>
      </c>
      <c r="B13" s="6">
        <v>144</v>
      </c>
      <c r="C13" s="6">
        <v>427</v>
      </c>
      <c r="D13" s="6">
        <v>423</v>
      </c>
      <c r="E13" s="6">
        <v>425</v>
      </c>
      <c r="F13" s="6">
        <v>431</v>
      </c>
      <c r="G13" s="6">
        <v>438</v>
      </c>
      <c r="H13" s="6">
        <v>434</v>
      </c>
      <c r="I13" s="6">
        <v>473</v>
      </c>
      <c r="J13" s="6">
        <v>446</v>
      </c>
      <c r="K13" s="6">
        <v>461</v>
      </c>
      <c r="L13" s="6"/>
      <c r="M13" s="7">
        <f>SUM($B13:B13)</f>
        <v>144</v>
      </c>
      <c r="N13" s="7">
        <f>SUM($B13:C13)</f>
        <v>571</v>
      </c>
      <c r="O13" s="7">
        <f>SUM($B13:D13)</f>
        <v>994</v>
      </c>
      <c r="P13" s="7">
        <f>SUM($B13:E13)</f>
        <v>1419</v>
      </c>
      <c r="Q13" s="7">
        <f>SUM($B13:F13)</f>
        <v>1850</v>
      </c>
      <c r="R13" s="7">
        <f>SUM($B13:G13)</f>
        <v>2288</v>
      </c>
      <c r="S13" s="7">
        <f>SUM($B13:H13)</f>
        <v>2722</v>
      </c>
      <c r="T13" s="7">
        <f>SUM($B13:I13)</f>
        <v>3195</v>
      </c>
      <c r="U13" s="7">
        <f>SUM($B13:J13)</f>
        <v>3641</v>
      </c>
      <c r="V13" s="7">
        <f>SUM($B13:K13)</f>
        <v>4102</v>
      </c>
      <c r="W13" s="7"/>
      <c r="X13" s="5">
        <f t="shared" si="3"/>
        <v>0.7592208751647338</v>
      </c>
      <c r="Y13" s="5">
        <f t="shared" si="4"/>
        <v>-0.45429543934704286</v>
      </c>
      <c r="Z13" s="5">
        <f t="shared" si="5"/>
        <v>0</v>
      </c>
      <c r="AA13" s="5">
        <f t="shared" si="6"/>
        <v>-8.0137055400601783E-3</v>
      </c>
      <c r="AB13" s="5">
        <f t="shared" si="7"/>
        <v>-0.15349223688822336</v>
      </c>
      <c r="AC13" s="5">
        <f t="shared" si="8"/>
        <v>-6.4133873246835005E-2</v>
      </c>
      <c r="AD13" s="5">
        <f t="shared" si="9"/>
        <v>0.20086834258069503</v>
      </c>
      <c r="AE13" s="5">
        <f t="shared" si="10"/>
        <v>-1.7261637772893157</v>
      </c>
      <c r="AF13" s="5">
        <f t="shared" si="11"/>
        <v>0.46187393139537936</v>
      </c>
      <c r="AG13" s="5">
        <f t="shared" si="12"/>
        <v>0.15430901985681669</v>
      </c>
      <c r="AH13" s="5">
        <f t="shared" si="13"/>
        <v>-0.17656085983095401</v>
      </c>
      <c r="AI13" s="5">
        <f t="shared" si="14"/>
        <v>-0.1539503454438316</v>
      </c>
      <c r="AJ13" s="5">
        <f t="shared" si="15"/>
        <v>-0.52980976931848522</v>
      </c>
      <c r="AK13" s="5">
        <f t="shared" si="16"/>
        <v>0.30809147562609801</v>
      </c>
      <c r="AL13" s="8">
        <f t="shared" si="17"/>
        <v>0.46187393139537936</v>
      </c>
    </row>
    <row r="14" spans="1:38" x14ac:dyDescent="0.3">
      <c r="A14" s="2" t="s">
        <v>29</v>
      </c>
      <c r="B14" s="6">
        <v>150</v>
      </c>
      <c r="C14" s="6">
        <v>433</v>
      </c>
      <c r="D14" s="6">
        <v>449</v>
      </c>
      <c r="E14" s="6">
        <v>427</v>
      </c>
      <c r="F14" s="6">
        <v>441</v>
      </c>
      <c r="G14" s="6">
        <v>450</v>
      </c>
      <c r="H14" s="6">
        <v>445</v>
      </c>
      <c r="I14" s="6">
        <v>452</v>
      </c>
      <c r="J14" s="6">
        <v>451</v>
      </c>
      <c r="K14" s="6">
        <v>464</v>
      </c>
      <c r="L14" s="6"/>
      <c r="M14" s="7">
        <f>SUM($B14:B14)</f>
        <v>150</v>
      </c>
      <c r="N14" s="7">
        <f>SUM($B14:C14)</f>
        <v>583</v>
      </c>
      <c r="O14" s="7">
        <f>SUM($B14:D14)</f>
        <v>1032</v>
      </c>
      <c r="P14" s="7">
        <f>SUM($B14:E14)</f>
        <v>1459</v>
      </c>
      <c r="Q14" s="7">
        <f>SUM($B14:F14)</f>
        <v>1900</v>
      </c>
      <c r="R14" s="7">
        <f>SUM($B14:G14)</f>
        <v>2350</v>
      </c>
      <c r="S14" s="7">
        <f>SUM($B14:H14)</f>
        <v>2795</v>
      </c>
      <c r="T14" s="7">
        <f>SUM($B14:I14)</f>
        <v>3247</v>
      </c>
      <c r="U14" s="7">
        <f>SUM($B14:J14)</f>
        <v>3698</v>
      </c>
      <c r="V14" s="7">
        <f>SUM($B14:K14)</f>
        <v>4162</v>
      </c>
      <c r="W14" s="7"/>
      <c r="X14" s="5">
        <f t="shared" si="3"/>
        <v>-0.67245277514590474</v>
      </c>
      <c r="Y14" s="5">
        <f t="shared" si="4"/>
        <v>-1.3361630569030747</v>
      </c>
      <c r="Z14" s="5">
        <f t="shared" si="5"/>
        <v>-2.1974010622941429</v>
      </c>
      <c r="AA14" s="5">
        <f t="shared" si="6"/>
        <v>-0.18431522742143419</v>
      </c>
      <c r="AB14" s="5">
        <f t="shared" si="7"/>
        <v>-1.0915003512051498</v>
      </c>
      <c r="AC14" s="5">
        <f t="shared" si="8"/>
        <v>-1.2735154830443147</v>
      </c>
      <c r="AD14" s="5">
        <f t="shared" si="9"/>
        <v>-0.77133443550987779</v>
      </c>
      <c r="AE14" s="5">
        <f t="shared" si="10"/>
        <v>-0.41880694924396611</v>
      </c>
      <c r="AF14" s="5">
        <f t="shared" si="11"/>
        <v>8.2477487749151868E-3</v>
      </c>
      <c r="AG14" s="5">
        <f t="shared" si="12"/>
        <v>1.2859084988067166E-2</v>
      </c>
      <c r="AH14" s="5">
        <f t="shared" si="13"/>
        <v>-0.80576997020655317</v>
      </c>
      <c r="AI14" s="5">
        <f t="shared" si="14"/>
        <v>-1.2023449244559505</v>
      </c>
      <c r="AJ14" s="5">
        <f t="shared" si="15"/>
        <v>-0.82121895593271954</v>
      </c>
      <c r="AK14" s="5">
        <f t="shared" si="16"/>
        <v>1.0553416881491176E-2</v>
      </c>
      <c r="AL14" s="8">
        <f t="shared" si="17"/>
        <v>1.2859084988067166E-2</v>
      </c>
    </row>
    <row r="15" spans="1:38" x14ac:dyDescent="0.3">
      <c r="A15" s="2" t="s">
        <v>12</v>
      </c>
      <c r="B15" s="6">
        <v>148</v>
      </c>
      <c r="C15" s="6">
        <v>427</v>
      </c>
      <c r="D15" s="6">
        <v>436</v>
      </c>
      <c r="E15" s="6">
        <v>451</v>
      </c>
      <c r="F15" s="6">
        <v>449</v>
      </c>
      <c r="G15" s="6">
        <v>453</v>
      </c>
      <c r="H15" s="6">
        <v>452</v>
      </c>
      <c r="I15" s="6">
        <v>443</v>
      </c>
      <c r="J15" s="6">
        <v>463</v>
      </c>
      <c r="K15" s="6">
        <v>471</v>
      </c>
      <c r="L15" s="6"/>
      <c r="M15" s="7">
        <f>SUM($B15:B15)</f>
        <v>148</v>
      </c>
      <c r="N15" s="7">
        <f>SUM($B15:C15)</f>
        <v>575</v>
      </c>
      <c r="O15" s="7">
        <f>SUM($B15:D15)</f>
        <v>1011</v>
      </c>
      <c r="P15" s="7">
        <f>SUM($B15:E15)</f>
        <v>1462</v>
      </c>
      <c r="Q15" s="7">
        <f>SUM($B15:F15)</f>
        <v>1911</v>
      </c>
      <c r="R15" s="7">
        <f>SUM($B15:G15)</f>
        <v>2364</v>
      </c>
      <c r="S15" s="7">
        <f>SUM($B15:H15)</f>
        <v>2816</v>
      </c>
      <c r="T15" s="7">
        <f>SUM($B15:I15)</f>
        <v>3259</v>
      </c>
      <c r="U15" s="7">
        <f>SUM($B15:J15)</f>
        <v>3722</v>
      </c>
      <c r="V15" s="7">
        <f>SUM($B15:K15)</f>
        <v>4193</v>
      </c>
      <c r="W15" s="7"/>
      <c r="X15" s="5">
        <f t="shared" si="3"/>
        <v>-0.19522822504235857</v>
      </c>
      <c r="Y15" s="5">
        <f t="shared" si="4"/>
        <v>-0.45429543934704286</v>
      </c>
      <c r="Z15" s="5">
        <f t="shared" si="5"/>
        <v>-1.0987005311470714</v>
      </c>
      <c r="AA15" s="5">
        <f t="shared" si="6"/>
        <v>-2.2999334899979225</v>
      </c>
      <c r="AB15" s="5">
        <f t="shared" si="7"/>
        <v>-1.8419068426586909</v>
      </c>
      <c r="AC15" s="5">
        <f t="shared" si="8"/>
        <v>-1.5758608854936846</v>
      </c>
      <c r="AD15" s="5">
        <f t="shared" si="9"/>
        <v>-1.390008930658424</v>
      </c>
      <c r="AE15" s="5">
        <f t="shared" si="10"/>
        <v>0.14148883420404088</v>
      </c>
      <c r="AF15" s="5">
        <f t="shared" si="11"/>
        <v>-1.0804550895141989</v>
      </c>
      <c r="AG15" s="5">
        <f t="shared" si="12"/>
        <v>-0.31719076303901511</v>
      </c>
      <c r="AH15" s="5">
        <f t="shared" si="13"/>
        <v>-1.1018736819613344</v>
      </c>
      <c r="AI15" s="5">
        <f t="shared" si="14"/>
        <v>-1.423709075787682</v>
      </c>
      <c r="AJ15" s="5">
        <f t="shared" si="15"/>
        <v>-0.94146032731602258</v>
      </c>
      <c r="AK15" s="5">
        <f t="shared" si="16"/>
        <v>-0.69882292627660703</v>
      </c>
      <c r="AL15" s="8">
        <f t="shared" si="17"/>
        <v>0.14148883420404088</v>
      </c>
    </row>
    <row r="16" spans="1:38" x14ac:dyDescent="0.3">
      <c r="A16" s="2" t="s">
        <v>4</v>
      </c>
      <c r="B16" s="6">
        <v>143</v>
      </c>
      <c r="C16" s="6">
        <v>424</v>
      </c>
      <c r="D16" s="6">
        <v>425</v>
      </c>
      <c r="E16" s="6">
        <v>428</v>
      </c>
      <c r="F16" s="6">
        <v>432</v>
      </c>
      <c r="G16" s="6">
        <v>448</v>
      </c>
      <c r="H16" s="6">
        <v>452</v>
      </c>
      <c r="I16" s="6">
        <v>471</v>
      </c>
      <c r="J16" s="6">
        <v>477</v>
      </c>
      <c r="K16" s="6">
        <v>494</v>
      </c>
      <c r="L16" s="6"/>
      <c r="M16" s="7">
        <f>SUM($B16:B16)</f>
        <v>143</v>
      </c>
      <c r="N16" s="7">
        <f>SUM($B16:C16)</f>
        <v>567</v>
      </c>
      <c r="O16" s="7">
        <f>SUM($B16:D16)</f>
        <v>992</v>
      </c>
      <c r="P16" s="7">
        <f>SUM($B16:E16)</f>
        <v>1420</v>
      </c>
      <c r="Q16" s="7">
        <f>SUM($B16:F16)</f>
        <v>1852</v>
      </c>
      <c r="R16" s="7">
        <f>SUM($B16:G16)</f>
        <v>2300</v>
      </c>
      <c r="S16" s="7">
        <f>SUM($B16:H16)</f>
        <v>2752</v>
      </c>
      <c r="T16" s="7">
        <f>SUM($B16:I16)</f>
        <v>3223</v>
      </c>
      <c r="U16" s="7">
        <f>SUM($B16:J16)</f>
        <v>3700</v>
      </c>
      <c r="V16" s="7">
        <f>SUM($B16:K16)</f>
        <v>4194</v>
      </c>
      <c r="W16" s="7"/>
      <c r="X16" s="5">
        <f t="shared" si="3"/>
        <v>0.99783315021650687</v>
      </c>
      <c r="Y16" s="5">
        <f t="shared" si="4"/>
        <v>-1.3361630569026986E-2</v>
      </c>
      <c r="Z16" s="5">
        <f t="shared" si="5"/>
        <v>-0.1690308509457033</v>
      </c>
      <c r="AA16" s="5">
        <f t="shared" si="6"/>
        <v>-0.27246598836212121</v>
      </c>
      <c r="AB16" s="5">
        <f t="shared" si="7"/>
        <v>-0.247293048319916</v>
      </c>
      <c r="AC16" s="5">
        <f t="shared" si="8"/>
        <v>-1.0719518814114013</v>
      </c>
      <c r="AD16" s="5">
        <f t="shared" si="9"/>
        <v>-1.390008930658424</v>
      </c>
      <c r="AE16" s="5">
        <f t="shared" si="10"/>
        <v>-1.6016536031897586</v>
      </c>
      <c r="AF16" s="5">
        <f t="shared" si="11"/>
        <v>-2.3506084008514985</v>
      </c>
      <c r="AG16" s="5">
        <f t="shared" si="12"/>
        <v>-1.4016402636994283</v>
      </c>
      <c r="AH16" s="5">
        <f t="shared" si="13"/>
        <v>-0.9464460664452532</v>
      </c>
      <c r="AI16" s="5">
        <f t="shared" si="14"/>
        <v>-0.17553787954919187</v>
      </c>
      <c r="AJ16" s="5">
        <f t="shared" si="15"/>
        <v>-1.3545381384198611</v>
      </c>
      <c r="AK16" s="5">
        <f t="shared" si="16"/>
        <v>-1.8761243322754635</v>
      </c>
      <c r="AL16" s="8">
        <f t="shared" si="17"/>
        <v>-1.3361630569026986E-2</v>
      </c>
    </row>
    <row r="17" spans="1:23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9" spans="1:23" x14ac:dyDescent="0.3">
      <c r="A19" s="2" t="str">
        <f>A6</f>
        <v>van der Poel Mathieu</v>
      </c>
      <c r="B19" s="7">
        <f t="shared" ref="B19:V29" si="18">B6-MIN(B$6:B$10)</f>
        <v>3</v>
      </c>
      <c r="C19" s="7">
        <f t="shared" si="18"/>
        <v>3</v>
      </c>
      <c r="D19" s="7">
        <f t="shared" si="18"/>
        <v>14</v>
      </c>
      <c r="E19" s="7">
        <f t="shared" si="18"/>
        <v>0</v>
      </c>
      <c r="F19" s="7">
        <f t="shared" si="18"/>
        <v>7</v>
      </c>
      <c r="G19" s="7">
        <f t="shared" si="18"/>
        <v>1</v>
      </c>
      <c r="H19" s="7">
        <f t="shared" si="18"/>
        <v>0</v>
      </c>
      <c r="I19" s="7">
        <f t="shared" si="18"/>
        <v>22</v>
      </c>
      <c r="J19" s="7">
        <f t="shared" si="18"/>
        <v>0</v>
      </c>
      <c r="K19" s="7">
        <f t="shared" si="18"/>
        <v>0</v>
      </c>
      <c r="L19" s="7"/>
      <c r="M19" s="7">
        <f t="shared" si="18"/>
        <v>3</v>
      </c>
      <c r="N19" s="7">
        <f t="shared" si="18"/>
        <v>0</v>
      </c>
      <c r="O19" s="7">
        <f t="shared" si="18"/>
        <v>13</v>
      </c>
      <c r="P19" s="7">
        <f t="shared" si="18"/>
        <v>1</v>
      </c>
      <c r="Q19" s="7">
        <f t="shared" si="18"/>
        <v>0</v>
      </c>
      <c r="R19" s="7">
        <f t="shared" si="18"/>
        <v>0</v>
      </c>
      <c r="S19" s="7">
        <f t="shared" si="18"/>
        <v>0</v>
      </c>
      <c r="T19" s="7">
        <f t="shared" si="18"/>
        <v>18</v>
      </c>
      <c r="U19" s="7">
        <f t="shared" si="18"/>
        <v>0</v>
      </c>
      <c r="V19" s="7">
        <f t="shared" si="18"/>
        <v>0</v>
      </c>
      <c r="W19" s="7"/>
    </row>
    <row r="20" spans="1:23" x14ac:dyDescent="0.3">
      <c r="A20" s="2" t="str">
        <f t="shared" ref="A20:A29" si="19">A7</f>
        <v>Aerts Toon</v>
      </c>
      <c r="B20" s="7">
        <f t="shared" si="18"/>
        <v>7</v>
      </c>
      <c r="C20" s="7">
        <f t="shared" si="18"/>
        <v>0</v>
      </c>
      <c r="D20" s="7">
        <f t="shared" si="18"/>
        <v>0</v>
      </c>
      <c r="E20" s="7">
        <f t="shared" si="18"/>
        <v>12</v>
      </c>
      <c r="F20" s="7">
        <f t="shared" si="18"/>
        <v>9</v>
      </c>
      <c r="G20" s="7">
        <f t="shared" si="18"/>
        <v>0</v>
      </c>
      <c r="H20" s="7">
        <f t="shared" si="18"/>
        <v>4</v>
      </c>
      <c r="I20" s="7">
        <f t="shared" si="18"/>
        <v>0</v>
      </c>
      <c r="J20" s="7">
        <f t="shared" si="18"/>
        <v>19</v>
      </c>
      <c r="K20" s="7">
        <f t="shared" si="18"/>
        <v>54</v>
      </c>
      <c r="L20" s="7"/>
      <c r="M20" s="7">
        <f t="shared" si="18"/>
        <v>7</v>
      </c>
      <c r="N20" s="7">
        <f t="shared" si="18"/>
        <v>1</v>
      </c>
      <c r="O20" s="7">
        <f t="shared" si="18"/>
        <v>0</v>
      </c>
      <c r="P20" s="7">
        <f t="shared" si="18"/>
        <v>0</v>
      </c>
      <c r="Q20" s="7">
        <f t="shared" si="18"/>
        <v>1</v>
      </c>
      <c r="R20" s="7">
        <f t="shared" si="18"/>
        <v>0</v>
      </c>
      <c r="S20" s="7">
        <f t="shared" si="18"/>
        <v>4</v>
      </c>
      <c r="T20" s="7">
        <f t="shared" si="18"/>
        <v>0</v>
      </c>
      <c r="U20" s="7">
        <f t="shared" si="18"/>
        <v>1</v>
      </c>
      <c r="V20" s="7">
        <f t="shared" si="18"/>
        <v>55</v>
      </c>
      <c r="W20" s="7"/>
    </row>
    <row r="21" spans="1:23" x14ac:dyDescent="0.3">
      <c r="A21" s="2" t="str">
        <f t="shared" si="19"/>
        <v>van Kessel Corne</v>
      </c>
      <c r="B21" s="7">
        <f t="shared" si="18"/>
        <v>0</v>
      </c>
      <c r="C21" s="7">
        <f t="shared" si="18"/>
        <v>13</v>
      </c>
      <c r="D21" s="7">
        <f t="shared" si="18"/>
        <v>14</v>
      </c>
      <c r="E21" s="7">
        <f t="shared" si="18"/>
        <v>15</v>
      </c>
      <c r="F21" s="7">
        <f t="shared" si="18"/>
        <v>16</v>
      </c>
      <c r="G21" s="7">
        <f t="shared" si="18"/>
        <v>4</v>
      </c>
      <c r="H21" s="7">
        <f t="shared" si="18"/>
        <v>17</v>
      </c>
      <c r="I21" s="7">
        <f t="shared" si="18"/>
        <v>24</v>
      </c>
      <c r="J21" s="7">
        <f t="shared" si="18"/>
        <v>12</v>
      </c>
      <c r="K21" s="7">
        <f t="shared" si="18"/>
        <v>9</v>
      </c>
      <c r="L21" s="7"/>
      <c r="M21" s="7">
        <f t="shared" si="18"/>
        <v>0</v>
      </c>
      <c r="N21" s="7">
        <f t="shared" si="18"/>
        <v>7</v>
      </c>
      <c r="O21" s="7">
        <f t="shared" si="18"/>
        <v>20</v>
      </c>
      <c r="P21" s="7">
        <f t="shared" si="18"/>
        <v>23</v>
      </c>
      <c r="Q21" s="7">
        <f t="shared" si="18"/>
        <v>31</v>
      </c>
      <c r="R21" s="7">
        <f t="shared" si="18"/>
        <v>34</v>
      </c>
      <c r="S21" s="7">
        <f t="shared" si="18"/>
        <v>51</v>
      </c>
      <c r="T21" s="7">
        <f t="shared" si="18"/>
        <v>71</v>
      </c>
      <c r="U21" s="7">
        <f t="shared" si="18"/>
        <v>65</v>
      </c>
      <c r="V21" s="7">
        <f t="shared" si="18"/>
        <v>74</v>
      </c>
      <c r="W21" s="7"/>
    </row>
    <row r="22" spans="1:23" x14ac:dyDescent="0.3">
      <c r="A22" s="2" t="str">
        <f t="shared" si="19"/>
        <v>Pidcock Thomas</v>
      </c>
      <c r="B22" s="7">
        <f t="shared" si="18"/>
        <v>15</v>
      </c>
      <c r="C22" s="7">
        <f t="shared" si="18"/>
        <v>14</v>
      </c>
      <c r="D22" s="7">
        <f t="shared" si="18"/>
        <v>10</v>
      </c>
      <c r="E22" s="7">
        <f t="shared" si="18"/>
        <v>4</v>
      </c>
      <c r="F22" s="7">
        <f t="shared" si="18"/>
        <v>0</v>
      </c>
      <c r="G22" s="7">
        <f t="shared" si="18"/>
        <v>2</v>
      </c>
      <c r="H22" s="7">
        <f t="shared" si="18"/>
        <v>12</v>
      </c>
      <c r="I22" s="7">
        <f t="shared" si="18"/>
        <v>26</v>
      </c>
      <c r="J22" s="7">
        <f t="shared" si="18"/>
        <v>6</v>
      </c>
      <c r="K22" s="7">
        <f t="shared" si="18"/>
        <v>52</v>
      </c>
      <c r="L22" s="7"/>
      <c r="M22" s="7">
        <f t="shared" si="18"/>
        <v>15</v>
      </c>
      <c r="N22" s="7">
        <f t="shared" si="18"/>
        <v>23</v>
      </c>
      <c r="O22" s="7">
        <f t="shared" si="18"/>
        <v>32</v>
      </c>
      <c r="P22" s="7">
        <f t="shared" si="18"/>
        <v>24</v>
      </c>
      <c r="Q22" s="7">
        <f t="shared" si="18"/>
        <v>16</v>
      </c>
      <c r="R22" s="7">
        <f t="shared" si="18"/>
        <v>17</v>
      </c>
      <c r="S22" s="7">
        <f t="shared" si="18"/>
        <v>29</v>
      </c>
      <c r="T22" s="7">
        <f t="shared" si="18"/>
        <v>51</v>
      </c>
      <c r="U22" s="7">
        <f t="shared" si="18"/>
        <v>39</v>
      </c>
      <c r="V22" s="7">
        <f t="shared" si="18"/>
        <v>91</v>
      </c>
      <c r="W22" s="7"/>
    </row>
    <row r="23" spans="1:23" x14ac:dyDescent="0.3">
      <c r="A23" s="2" t="str">
        <f t="shared" si="19"/>
        <v>Merlier Tim</v>
      </c>
      <c r="B23" s="7">
        <f t="shared" si="18"/>
        <v>8</v>
      </c>
      <c r="C23" s="7">
        <f t="shared" si="18"/>
        <v>15</v>
      </c>
      <c r="D23" s="7">
        <f t="shared" si="18"/>
        <v>14</v>
      </c>
      <c r="E23" s="7">
        <f t="shared" si="18"/>
        <v>22</v>
      </c>
      <c r="F23" s="7">
        <f t="shared" si="18"/>
        <v>17</v>
      </c>
      <c r="G23" s="7">
        <f t="shared" si="18"/>
        <v>15</v>
      </c>
      <c r="H23" s="7">
        <f t="shared" si="18"/>
        <v>17</v>
      </c>
      <c r="I23" s="7">
        <f t="shared" si="18"/>
        <v>33</v>
      </c>
      <c r="J23" s="7">
        <f t="shared" si="18"/>
        <v>6</v>
      </c>
      <c r="K23" s="7">
        <f t="shared" si="18"/>
        <v>4</v>
      </c>
      <c r="L23" s="7"/>
      <c r="M23" s="7">
        <f t="shared" si="18"/>
        <v>8</v>
      </c>
      <c r="N23" s="7">
        <f t="shared" si="18"/>
        <v>17</v>
      </c>
      <c r="O23" s="7">
        <f t="shared" si="18"/>
        <v>30</v>
      </c>
      <c r="P23" s="7">
        <f t="shared" si="18"/>
        <v>40</v>
      </c>
      <c r="Q23" s="7">
        <f t="shared" si="18"/>
        <v>49</v>
      </c>
      <c r="R23" s="7">
        <f t="shared" si="18"/>
        <v>63</v>
      </c>
      <c r="S23" s="7">
        <f t="shared" si="18"/>
        <v>80</v>
      </c>
      <c r="T23" s="7">
        <f t="shared" si="18"/>
        <v>109</v>
      </c>
      <c r="U23" s="7">
        <f t="shared" si="18"/>
        <v>97</v>
      </c>
      <c r="V23" s="7">
        <f t="shared" si="18"/>
        <v>101</v>
      </c>
      <c r="W23" s="7"/>
    </row>
    <row r="24" spans="1:23" x14ac:dyDescent="0.3">
      <c r="A24" s="2" t="str">
        <f t="shared" si="19"/>
        <v>van der Haar Lars</v>
      </c>
      <c r="B24" s="7">
        <f t="shared" si="18"/>
        <v>5</v>
      </c>
      <c r="C24" s="7">
        <f t="shared" si="18"/>
        <v>20</v>
      </c>
      <c r="D24" s="7">
        <f t="shared" si="18"/>
        <v>24</v>
      </c>
      <c r="E24" s="7">
        <f t="shared" si="18"/>
        <v>19</v>
      </c>
      <c r="F24" s="7">
        <f t="shared" si="18"/>
        <v>19</v>
      </c>
      <c r="G24" s="7">
        <f t="shared" si="18"/>
        <v>13</v>
      </c>
      <c r="H24" s="7">
        <f t="shared" si="18"/>
        <v>23</v>
      </c>
      <c r="I24" s="7">
        <f t="shared" si="18"/>
        <v>21</v>
      </c>
      <c r="J24" s="7">
        <f t="shared" si="18"/>
        <v>13</v>
      </c>
      <c r="K24" s="7">
        <f t="shared" si="18"/>
        <v>1</v>
      </c>
      <c r="L24" s="7"/>
      <c r="M24" s="7">
        <f t="shared" si="18"/>
        <v>5</v>
      </c>
      <c r="N24" s="7">
        <f t="shared" si="18"/>
        <v>19</v>
      </c>
      <c r="O24" s="7">
        <f t="shared" si="18"/>
        <v>42</v>
      </c>
      <c r="P24" s="7">
        <f t="shared" si="18"/>
        <v>49</v>
      </c>
      <c r="Q24" s="7">
        <f t="shared" si="18"/>
        <v>60</v>
      </c>
      <c r="R24" s="7">
        <f t="shared" si="18"/>
        <v>72</v>
      </c>
      <c r="S24" s="7">
        <f t="shared" si="18"/>
        <v>95</v>
      </c>
      <c r="T24" s="7">
        <f t="shared" si="18"/>
        <v>112</v>
      </c>
      <c r="U24" s="7">
        <f t="shared" si="18"/>
        <v>107</v>
      </c>
      <c r="V24" s="7">
        <f t="shared" si="18"/>
        <v>108</v>
      </c>
      <c r="W24" s="7"/>
    </row>
    <row r="25" spans="1:23" x14ac:dyDescent="0.3">
      <c r="A25" s="2" t="str">
        <f t="shared" si="19"/>
        <v>Vanthourenhout Michael</v>
      </c>
      <c r="B25" s="7">
        <f t="shared" si="18"/>
        <v>9</v>
      </c>
      <c r="C25" s="7">
        <f t="shared" si="18"/>
        <v>17</v>
      </c>
      <c r="D25" s="7">
        <f t="shared" si="18"/>
        <v>16</v>
      </c>
      <c r="E25" s="7">
        <f t="shared" si="18"/>
        <v>22</v>
      </c>
      <c r="F25" s="7">
        <f t="shared" si="18"/>
        <v>25</v>
      </c>
      <c r="G25" s="7">
        <f t="shared" si="18"/>
        <v>12</v>
      </c>
      <c r="H25" s="7">
        <f t="shared" si="18"/>
        <v>24</v>
      </c>
      <c r="I25" s="7">
        <f t="shared" si="18"/>
        <v>21</v>
      </c>
      <c r="J25" s="7">
        <f t="shared" si="18"/>
        <v>10</v>
      </c>
      <c r="K25" s="7">
        <f t="shared" si="18"/>
        <v>10</v>
      </c>
      <c r="L25" s="7"/>
      <c r="M25" s="7">
        <f t="shared" si="18"/>
        <v>9</v>
      </c>
      <c r="N25" s="7">
        <f t="shared" si="18"/>
        <v>20</v>
      </c>
      <c r="O25" s="7">
        <f t="shared" si="18"/>
        <v>35</v>
      </c>
      <c r="P25" s="7">
        <f t="shared" si="18"/>
        <v>45</v>
      </c>
      <c r="Q25" s="7">
        <f t="shared" si="18"/>
        <v>62</v>
      </c>
      <c r="R25" s="7">
        <f t="shared" si="18"/>
        <v>73</v>
      </c>
      <c r="S25" s="7">
        <f t="shared" si="18"/>
        <v>97</v>
      </c>
      <c r="T25" s="7">
        <f t="shared" si="18"/>
        <v>114</v>
      </c>
      <c r="U25" s="7">
        <f t="shared" si="18"/>
        <v>106</v>
      </c>
      <c r="V25" s="7">
        <f t="shared" si="18"/>
        <v>116</v>
      </c>
      <c r="W25" s="7"/>
    </row>
    <row r="26" spans="1:23" x14ac:dyDescent="0.3">
      <c r="A26" s="2" t="str">
        <f t="shared" si="19"/>
        <v>Sweeck Laurens</v>
      </c>
      <c r="B26" s="7">
        <f t="shared" si="18"/>
        <v>3</v>
      </c>
      <c r="C26" s="7">
        <f t="shared" si="18"/>
        <v>17</v>
      </c>
      <c r="D26" s="7">
        <f t="shared" si="18"/>
        <v>19</v>
      </c>
      <c r="E26" s="7">
        <f t="shared" si="18"/>
        <v>18</v>
      </c>
      <c r="F26" s="7">
        <f t="shared" si="18"/>
        <v>20</v>
      </c>
      <c r="G26" s="7">
        <f t="shared" si="18"/>
        <v>13</v>
      </c>
      <c r="H26" s="7">
        <f t="shared" si="18"/>
        <v>17</v>
      </c>
      <c r="I26" s="7">
        <f t="shared" si="18"/>
        <v>57</v>
      </c>
      <c r="J26" s="7">
        <f t="shared" si="18"/>
        <v>9</v>
      </c>
      <c r="K26" s="7">
        <f t="shared" si="18"/>
        <v>20</v>
      </c>
      <c r="L26" s="7"/>
      <c r="M26" s="7">
        <f t="shared" si="18"/>
        <v>3</v>
      </c>
      <c r="N26" s="7">
        <f t="shared" si="18"/>
        <v>14</v>
      </c>
      <c r="O26" s="7">
        <f t="shared" si="18"/>
        <v>32</v>
      </c>
      <c r="P26" s="7">
        <f t="shared" si="18"/>
        <v>38</v>
      </c>
      <c r="Q26" s="7">
        <f t="shared" si="18"/>
        <v>50</v>
      </c>
      <c r="R26" s="7">
        <f t="shared" si="18"/>
        <v>62</v>
      </c>
      <c r="S26" s="7">
        <f t="shared" si="18"/>
        <v>79</v>
      </c>
      <c r="T26" s="7">
        <f t="shared" si="18"/>
        <v>132</v>
      </c>
      <c r="U26" s="7">
        <f t="shared" si="18"/>
        <v>123</v>
      </c>
      <c r="V26" s="7">
        <f t="shared" si="18"/>
        <v>143</v>
      </c>
      <c r="W26" s="7"/>
    </row>
    <row r="27" spans="1:23" x14ac:dyDescent="0.3">
      <c r="A27" s="2" t="str">
        <f t="shared" si="19"/>
        <v>Vermeersch Gianni</v>
      </c>
      <c r="B27" s="7">
        <f t="shared" si="18"/>
        <v>9</v>
      </c>
      <c r="C27" s="7">
        <f t="shared" si="18"/>
        <v>23</v>
      </c>
      <c r="D27" s="7">
        <f t="shared" si="18"/>
        <v>45</v>
      </c>
      <c r="E27" s="7">
        <f t="shared" si="18"/>
        <v>20</v>
      </c>
      <c r="F27" s="7">
        <f t="shared" si="18"/>
        <v>30</v>
      </c>
      <c r="G27" s="7">
        <f t="shared" si="18"/>
        <v>25</v>
      </c>
      <c r="H27" s="7">
        <f t="shared" si="18"/>
        <v>28</v>
      </c>
      <c r="I27" s="7">
        <f t="shared" si="18"/>
        <v>36</v>
      </c>
      <c r="J27" s="7">
        <f t="shared" si="18"/>
        <v>14</v>
      </c>
      <c r="K27" s="7">
        <f t="shared" si="18"/>
        <v>23</v>
      </c>
      <c r="L27" s="7"/>
      <c r="M27" s="7">
        <f t="shared" si="18"/>
        <v>9</v>
      </c>
      <c r="N27" s="7">
        <f t="shared" si="18"/>
        <v>26</v>
      </c>
      <c r="O27" s="7">
        <f t="shared" si="18"/>
        <v>70</v>
      </c>
      <c r="P27" s="7">
        <f t="shared" si="18"/>
        <v>78</v>
      </c>
      <c r="Q27" s="7">
        <f t="shared" si="18"/>
        <v>100</v>
      </c>
      <c r="R27" s="7">
        <f t="shared" si="18"/>
        <v>124</v>
      </c>
      <c r="S27" s="7">
        <f t="shared" si="18"/>
        <v>152</v>
      </c>
      <c r="T27" s="7">
        <f t="shared" si="18"/>
        <v>184</v>
      </c>
      <c r="U27" s="7">
        <f t="shared" si="18"/>
        <v>180</v>
      </c>
      <c r="V27" s="7">
        <f t="shared" si="18"/>
        <v>203</v>
      </c>
      <c r="W27" s="7"/>
    </row>
    <row r="28" spans="1:23" x14ac:dyDescent="0.3">
      <c r="A28" s="2" t="str">
        <f t="shared" si="19"/>
        <v>Niewenhuis Joris</v>
      </c>
      <c r="B28" s="7">
        <f t="shared" si="18"/>
        <v>7</v>
      </c>
      <c r="C28" s="7">
        <f t="shared" si="18"/>
        <v>17</v>
      </c>
      <c r="D28" s="7">
        <f t="shared" si="18"/>
        <v>32</v>
      </c>
      <c r="E28" s="7">
        <f t="shared" si="18"/>
        <v>44</v>
      </c>
      <c r="F28" s="7">
        <f t="shared" si="18"/>
        <v>38</v>
      </c>
      <c r="G28" s="7">
        <f t="shared" si="18"/>
        <v>28</v>
      </c>
      <c r="H28" s="7">
        <f t="shared" si="18"/>
        <v>35</v>
      </c>
      <c r="I28" s="7">
        <f t="shared" si="18"/>
        <v>27</v>
      </c>
      <c r="J28" s="7">
        <f t="shared" si="18"/>
        <v>26</v>
      </c>
      <c r="K28" s="7">
        <f t="shared" si="18"/>
        <v>30</v>
      </c>
      <c r="L28" s="7"/>
      <c r="M28" s="7">
        <f t="shared" si="18"/>
        <v>7</v>
      </c>
      <c r="N28" s="7">
        <f t="shared" si="18"/>
        <v>18</v>
      </c>
      <c r="O28" s="7">
        <f t="shared" si="18"/>
        <v>49</v>
      </c>
      <c r="P28" s="7">
        <f t="shared" si="18"/>
        <v>81</v>
      </c>
      <c r="Q28" s="7">
        <f t="shared" si="18"/>
        <v>111</v>
      </c>
      <c r="R28" s="7">
        <f t="shared" si="18"/>
        <v>138</v>
      </c>
      <c r="S28" s="7">
        <f t="shared" si="18"/>
        <v>173</v>
      </c>
      <c r="T28" s="7">
        <f t="shared" si="18"/>
        <v>196</v>
      </c>
      <c r="U28" s="7">
        <f t="shared" si="18"/>
        <v>204</v>
      </c>
      <c r="V28" s="7">
        <f t="shared" si="18"/>
        <v>234</v>
      </c>
      <c r="W28" s="7"/>
    </row>
    <row r="29" spans="1:23" x14ac:dyDescent="0.3">
      <c r="A29" s="2" t="str">
        <f t="shared" si="19"/>
        <v>Hermans Quinten</v>
      </c>
      <c r="B29" s="7">
        <f t="shared" si="18"/>
        <v>2</v>
      </c>
      <c r="C29" s="7">
        <f t="shared" si="18"/>
        <v>14</v>
      </c>
      <c r="D29" s="7">
        <f t="shared" si="18"/>
        <v>21</v>
      </c>
      <c r="E29" s="7">
        <f t="shared" si="18"/>
        <v>21</v>
      </c>
      <c r="F29" s="7">
        <f t="shared" si="18"/>
        <v>21</v>
      </c>
      <c r="G29" s="7">
        <f t="shared" si="18"/>
        <v>23</v>
      </c>
      <c r="H29" s="7">
        <f t="shared" si="18"/>
        <v>35</v>
      </c>
      <c r="I29" s="7">
        <f t="shared" si="18"/>
        <v>55</v>
      </c>
      <c r="J29" s="7">
        <f t="shared" si="18"/>
        <v>40</v>
      </c>
      <c r="K29" s="7">
        <f t="shared" si="18"/>
        <v>53</v>
      </c>
      <c r="L29" s="7"/>
      <c r="M29" s="7">
        <f t="shared" si="18"/>
        <v>2</v>
      </c>
      <c r="N29" s="7">
        <f t="shared" si="18"/>
        <v>10</v>
      </c>
      <c r="O29" s="7">
        <f t="shared" si="18"/>
        <v>30</v>
      </c>
      <c r="P29" s="7">
        <f t="shared" si="18"/>
        <v>39</v>
      </c>
      <c r="Q29" s="7">
        <f t="shared" si="18"/>
        <v>52</v>
      </c>
      <c r="R29" s="7">
        <f t="shared" si="18"/>
        <v>74</v>
      </c>
      <c r="S29" s="7">
        <f t="shared" si="18"/>
        <v>109</v>
      </c>
      <c r="T29" s="7">
        <f t="shared" si="18"/>
        <v>160</v>
      </c>
      <c r="U29" s="7">
        <f t="shared" si="18"/>
        <v>182</v>
      </c>
      <c r="V29" s="7">
        <f t="shared" si="18"/>
        <v>235</v>
      </c>
      <c r="W29" s="7"/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Y6:AG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1E9C-968D-4718-896E-C39AA69DA689}">
  <dimension ref="A2:AI270"/>
  <sheetViews>
    <sheetView workbookViewId="0">
      <selection activeCell="K9" sqref="K9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K2" si="0">AVERAGE(B$6:B$17)</f>
        <v>12.5</v>
      </c>
      <c r="C2" s="5">
        <f t="shared" si="0"/>
        <v>428.66666666666669</v>
      </c>
      <c r="D2" s="5">
        <f t="shared" si="0"/>
        <v>423.25</v>
      </c>
      <c r="E2" s="5">
        <f t="shared" si="0"/>
        <v>414.16666666666669</v>
      </c>
      <c r="F2" s="5">
        <f t="shared" si="0"/>
        <v>418.66666666666669</v>
      </c>
      <c r="G2" s="5">
        <f t="shared" si="0"/>
        <v>413.75</v>
      </c>
      <c r="H2" s="5">
        <f t="shared" si="0"/>
        <v>413.5</v>
      </c>
      <c r="I2" s="5">
        <f t="shared" si="0"/>
        <v>414.5</v>
      </c>
      <c r="J2" s="5">
        <f t="shared" si="0"/>
        <v>414.5</v>
      </c>
      <c r="K2" s="5">
        <f t="shared" si="0"/>
        <v>415.91666666666669</v>
      </c>
    </row>
    <row r="3" spans="1:35" x14ac:dyDescent="0.3">
      <c r="B3" s="5">
        <f>STDEV(B$6:B$17)</f>
        <v>0.5222329678670935</v>
      </c>
      <c r="C3" s="5">
        <f t="shared" ref="C3:K3" si="1">STDEV(C$6:C$17)</f>
        <v>9.2474402682662138</v>
      </c>
      <c r="D3" s="5">
        <f t="shared" si="1"/>
        <v>2.70100991213556</v>
      </c>
      <c r="E3" s="5">
        <f t="shared" si="1"/>
        <v>3.7859388972001828</v>
      </c>
      <c r="F3" s="5">
        <f t="shared" si="1"/>
        <v>8.5315812595250335</v>
      </c>
      <c r="G3" s="5">
        <f t="shared" si="1"/>
        <v>6.824088350701639</v>
      </c>
      <c r="H3" s="5">
        <f t="shared" si="1"/>
        <v>3.872983346207417</v>
      </c>
      <c r="I3" s="5">
        <f t="shared" si="1"/>
        <v>3.6055512754639891</v>
      </c>
      <c r="J3" s="5">
        <f t="shared" si="1"/>
        <v>6.9478577470129075</v>
      </c>
      <c r="K3" s="5">
        <f t="shared" si="1"/>
        <v>8.3061678433814627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0</v>
      </c>
      <c r="B6" s="6">
        <v>13</v>
      </c>
      <c r="C6" s="6">
        <v>428</v>
      </c>
      <c r="D6" s="6">
        <v>417</v>
      </c>
      <c r="E6" s="6">
        <v>414</v>
      </c>
      <c r="F6" s="6">
        <v>406</v>
      </c>
      <c r="G6" s="6">
        <v>405</v>
      </c>
      <c r="H6" s="6">
        <v>410</v>
      </c>
      <c r="I6" s="6">
        <v>412</v>
      </c>
      <c r="J6" s="6">
        <v>411</v>
      </c>
      <c r="K6" s="6">
        <v>426</v>
      </c>
      <c r="L6" s="7">
        <f>SUM($B6:B6)</f>
        <v>13</v>
      </c>
      <c r="M6" s="7">
        <f>SUM($B6:C6)</f>
        <v>441</v>
      </c>
      <c r="N6" s="7">
        <f>SUM($B6:D6)</f>
        <v>858</v>
      </c>
      <c r="O6" s="7">
        <f>SUM($B6:E6)</f>
        <v>1272</v>
      </c>
      <c r="P6" s="7">
        <f>SUM($B6:F6)</f>
        <v>1678</v>
      </c>
      <c r="Q6" s="7">
        <f>SUM($B6:G6)</f>
        <v>2083</v>
      </c>
      <c r="R6" s="7">
        <f>SUM($B6:H6)</f>
        <v>2493</v>
      </c>
      <c r="S6" s="7">
        <f>SUM($B6:I6)</f>
        <v>2905</v>
      </c>
      <c r="T6" s="7">
        <f>SUM($B6:J6)</f>
        <v>3316</v>
      </c>
      <c r="U6" s="7">
        <f>SUM($B6:K6)</f>
        <v>3742</v>
      </c>
      <c r="V6" s="5">
        <f t="shared" ref="V6:AD17" si="2">(C$2-C6)/C$3</f>
        <v>7.2092021935458009E-2</v>
      </c>
      <c r="W6" s="5">
        <f t="shared" si="2"/>
        <v>2.3139493016737664</v>
      </c>
      <c r="X6" s="5">
        <f t="shared" si="2"/>
        <v>4.4022545316286188E-2</v>
      </c>
      <c r="Y6" s="5">
        <f t="shared" si="2"/>
        <v>1.4846798361704707</v>
      </c>
      <c r="Z6" s="5">
        <f t="shared" si="2"/>
        <v>1.2822225549146564</v>
      </c>
      <c r="AA6" s="5">
        <f t="shared" si="2"/>
        <v>0.9036961141150639</v>
      </c>
      <c r="AB6" s="5">
        <f t="shared" si="2"/>
        <v>0.69337524528153649</v>
      </c>
      <c r="AC6" s="5">
        <f t="shared" si="2"/>
        <v>0.50375239785310155</v>
      </c>
      <c r="AD6" s="5">
        <f t="shared" si="2"/>
        <v>-1.2139573294763044</v>
      </c>
      <c r="AE6" s="5">
        <f>AVERAGE(V6:AD6)</f>
        <v>0.67598140975378174</v>
      </c>
      <c r="AF6" s="5">
        <f>AVERAGE(V6:Y6)</f>
        <v>0.97868592627399531</v>
      </c>
      <c r="AG6" s="5">
        <f>AVERAGE(Z6:AB6)</f>
        <v>0.95976463810375234</v>
      </c>
      <c r="AH6" s="5">
        <f>AVERAGE(AC6:AD6)</f>
        <v>-0.35510246581160143</v>
      </c>
      <c r="AI6" s="8">
        <f>MAX(V6:AD6)</f>
        <v>2.3139493016737664</v>
      </c>
    </row>
    <row r="7" spans="1:35" x14ac:dyDescent="0.3">
      <c r="A7" t="s">
        <v>9</v>
      </c>
      <c r="B7" s="6">
        <v>12</v>
      </c>
      <c r="C7" s="6">
        <v>429</v>
      </c>
      <c r="D7" s="6">
        <v>427</v>
      </c>
      <c r="E7" s="6">
        <v>407</v>
      </c>
      <c r="F7" s="6">
        <v>417</v>
      </c>
      <c r="G7" s="6">
        <v>408</v>
      </c>
      <c r="H7" s="6">
        <v>411</v>
      </c>
      <c r="I7" s="6">
        <v>416</v>
      </c>
      <c r="J7" s="6">
        <v>407</v>
      </c>
      <c r="K7" s="6">
        <v>414</v>
      </c>
      <c r="L7" s="7">
        <f>SUM($B7:B7)</f>
        <v>12</v>
      </c>
      <c r="M7" s="7">
        <f>SUM($B7:C7)</f>
        <v>441</v>
      </c>
      <c r="N7" s="7">
        <f>SUM($B7:D7)</f>
        <v>868</v>
      </c>
      <c r="O7" s="7">
        <f>SUM($B7:E7)</f>
        <v>1275</v>
      </c>
      <c r="P7" s="7">
        <f>SUM($B7:F7)</f>
        <v>1692</v>
      </c>
      <c r="Q7" s="7">
        <f>SUM($B7:G7)</f>
        <v>2100</v>
      </c>
      <c r="R7" s="7">
        <f>SUM($B7:H7)</f>
        <v>2511</v>
      </c>
      <c r="S7" s="7">
        <f>SUM($B7:I7)</f>
        <v>2927</v>
      </c>
      <c r="T7" s="7">
        <f>SUM($B7:J7)</f>
        <v>3334</v>
      </c>
      <c r="U7" s="7">
        <f>SUM($B7:K7)</f>
        <v>3748</v>
      </c>
      <c r="V7" s="5">
        <f t="shared" si="2"/>
        <v>-3.604601096772593E-2</v>
      </c>
      <c r="W7" s="5">
        <f t="shared" si="2"/>
        <v>-1.3883695810042598</v>
      </c>
      <c r="X7" s="5">
        <f t="shared" si="2"/>
        <v>1.8929694486000961</v>
      </c>
      <c r="Y7" s="5">
        <f t="shared" si="2"/>
        <v>0.19535261002243229</v>
      </c>
      <c r="Z7" s="5">
        <f t="shared" si="2"/>
        <v>0.8426033932296314</v>
      </c>
      <c r="AA7" s="5">
        <f t="shared" si="2"/>
        <v>0.6454972243679028</v>
      </c>
      <c r="AB7" s="5">
        <f t="shared" si="2"/>
        <v>-0.41602514716892186</v>
      </c>
      <c r="AC7" s="5">
        <f t="shared" si="2"/>
        <v>1.0794694239709319</v>
      </c>
      <c r="AD7" s="5">
        <f t="shared" si="2"/>
        <v>0.23075221965252338</v>
      </c>
      <c r="AE7" s="5">
        <f t="shared" ref="AE7:AE17" si="3">AVERAGE(V7:AD7)</f>
        <v>0.3384670645225123</v>
      </c>
      <c r="AF7" s="5">
        <f t="shared" ref="AF7:AF17" si="4">AVERAGE(V7:Y7)</f>
        <v>0.16597661666263569</v>
      </c>
      <c r="AG7" s="5">
        <f t="shared" ref="AG7:AG17" si="5">AVERAGE(Z7:AB7)</f>
        <v>0.3573584901428708</v>
      </c>
      <c r="AH7" s="5">
        <f t="shared" ref="AH7:AH17" si="6">AVERAGE(AC7:AD7)</f>
        <v>0.65511082181172764</v>
      </c>
      <c r="AI7" s="8">
        <f t="shared" ref="AI7:AI17" si="7">MAX(V7:AD7)</f>
        <v>1.8929694486000961</v>
      </c>
    </row>
    <row r="8" spans="1:35" x14ac:dyDescent="0.3">
      <c r="A8" t="s">
        <v>4</v>
      </c>
      <c r="B8" s="6">
        <v>12</v>
      </c>
      <c r="C8" s="6">
        <v>421</v>
      </c>
      <c r="D8" s="6">
        <v>423</v>
      </c>
      <c r="E8" s="6">
        <v>416</v>
      </c>
      <c r="F8" s="6">
        <v>419</v>
      </c>
      <c r="G8" s="6">
        <v>409</v>
      </c>
      <c r="H8" s="6">
        <v>411</v>
      </c>
      <c r="I8" s="6">
        <v>416</v>
      </c>
      <c r="J8" s="6">
        <v>407</v>
      </c>
      <c r="K8" s="6">
        <v>414</v>
      </c>
      <c r="L8" s="7">
        <f>SUM($B8:B8)</f>
        <v>12</v>
      </c>
      <c r="M8" s="7">
        <f>SUM($B8:C8)</f>
        <v>433</v>
      </c>
      <c r="N8" s="7">
        <f>SUM($B8:D8)</f>
        <v>856</v>
      </c>
      <c r="O8" s="7">
        <f>SUM($B8:E8)</f>
        <v>1272</v>
      </c>
      <c r="P8" s="7">
        <f>SUM($B8:F8)</f>
        <v>1691</v>
      </c>
      <c r="Q8" s="7">
        <f>SUM($B8:G8)</f>
        <v>2100</v>
      </c>
      <c r="R8" s="7">
        <f>SUM($B8:H8)</f>
        <v>2511</v>
      </c>
      <c r="S8" s="7">
        <f>SUM($B8:I8)</f>
        <v>2927</v>
      </c>
      <c r="T8" s="7">
        <f>SUM($B8:J8)</f>
        <v>3334</v>
      </c>
      <c r="U8" s="7">
        <f>SUM($B8:K8)</f>
        <v>3748</v>
      </c>
      <c r="V8" s="5">
        <f t="shared" si="2"/>
        <v>0.82905825225774565</v>
      </c>
      <c r="W8" s="5">
        <f t="shared" si="2"/>
        <v>9.2557972066950656E-2</v>
      </c>
      <c r="X8" s="5">
        <f t="shared" si="2"/>
        <v>-0.48424799847908806</v>
      </c>
      <c r="Y8" s="5">
        <f t="shared" si="2"/>
        <v>-3.9070522004483792E-2</v>
      </c>
      <c r="Z8" s="5">
        <f t="shared" si="2"/>
        <v>0.69606367266795643</v>
      </c>
      <c r="AA8" s="5">
        <f t="shared" si="2"/>
        <v>0.6454972243679028</v>
      </c>
      <c r="AB8" s="5">
        <f t="shared" si="2"/>
        <v>-0.41602514716892186</v>
      </c>
      <c r="AC8" s="5">
        <f t="shared" si="2"/>
        <v>1.0794694239709319</v>
      </c>
      <c r="AD8" s="5">
        <f t="shared" si="2"/>
        <v>0.23075221965252338</v>
      </c>
      <c r="AE8" s="5">
        <f t="shared" si="3"/>
        <v>0.29267278859239076</v>
      </c>
      <c r="AF8" s="5">
        <f t="shared" si="4"/>
        <v>9.9574425960281127E-2</v>
      </c>
      <c r="AG8" s="5">
        <f t="shared" si="5"/>
        <v>0.30851191662231248</v>
      </c>
      <c r="AH8" s="5">
        <f t="shared" si="6"/>
        <v>0.65511082181172764</v>
      </c>
      <c r="AI8" s="8">
        <f t="shared" si="7"/>
        <v>1.0794694239709319</v>
      </c>
    </row>
    <row r="9" spans="1:35" x14ac:dyDescent="0.3">
      <c r="A9" t="s">
        <v>3</v>
      </c>
      <c r="B9" s="6">
        <v>12</v>
      </c>
      <c r="C9" s="6">
        <v>422</v>
      </c>
      <c r="D9" s="6">
        <v>422</v>
      </c>
      <c r="E9" s="6">
        <v>416</v>
      </c>
      <c r="F9" s="6">
        <v>419</v>
      </c>
      <c r="G9" s="6">
        <v>409</v>
      </c>
      <c r="H9" s="6">
        <v>411</v>
      </c>
      <c r="I9" s="6">
        <v>416</v>
      </c>
      <c r="J9" s="6">
        <v>407</v>
      </c>
      <c r="K9" s="6">
        <v>417</v>
      </c>
      <c r="L9" s="7">
        <f>SUM($B9:B9)</f>
        <v>12</v>
      </c>
      <c r="M9" s="7">
        <f>SUM($B9:C9)</f>
        <v>434</v>
      </c>
      <c r="N9" s="7">
        <f>SUM($B9:D9)</f>
        <v>856</v>
      </c>
      <c r="O9" s="7">
        <f>SUM($B9:E9)</f>
        <v>1272</v>
      </c>
      <c r="P9" s="7">
        <f>SUM($B9:F9)</f>
        <v>1691</v>
      </c>
      <c r="Q9" s="7">
        <f>SUM($B9:G9)</f>
        <v>2100</v>
      </c>
      <c r="R9" s="7">
        <f>SUM($B9:H9)</f>
        <v>2511</v>
      </c>
      <c r="S9" s="7">
        <f>SUM($B9:I9)</f>
        <v>2927</v>
      </c>
      <c r="T9" s="7">
        <f>SUM($B9:J9)</f>
        <v>3334</v>
      </c>
      <c r="U9" s="7">
        <f>SUM($B9:K9)</f>
        <v>3751</v>
      </c>
      <c r="V9" s="5">
        <f t="shared" ref="V9" si="8">(C$2-C9)/C$3</f>
        <v>0.72092021935456163</v>
      </c>
      <c r="W9" s="5">
        <f t="shared" ref="W9" si="9">(D$2-D9)/D$3</f>
        <v>0.46278986033475328</v>
      </c>
      <c r="X9" s="5">
        <f t="shared" ref="X9" si="10">(E$2-E9)/E$3</f>
        <v>-0.48424799847908806</v>
      </c>
      <c r="Y9" s="5">
        <f t="shared" ref="Y9" si="11">(F$2-F9)/F$3</f>
        <v>-3.9070522004483792E-2</v>
      </c>
      <c r="Z9" s="5">
        <f t="shared" ref="Z9" si="12">(G$2-G9)/G$3</f>
        <v>0.69606367266795643</v>
      </c>
      <c r="AA9" s="5">
        <f t="shared" ref="AA9" si="13">(H$2-H9)/H$3</f>
        <v>0.6454972243679028</v>
      </c>
      <c r="AB9" s="5">
        <f t="shared" ref="AB9" si="14">(I$2-I9)/I$3</f>
        <v>-0.41602514716892186</v>
      </c>
      <c r="AC9" s="5">
        <f t="shared" ref="AC9" si="15">(J$2-J9)/J$3</f>
        <v>1.0794694239709319</v>
      </c>
      <c r="AD9" s="5">
        <f t="shared" ref="AD9" si="16">(K$2-K9)/K$3</f>
        <v>-0.13042516762968356</v>
      </c>
      <c r="AE9" s="5">
        <f t="shared" ref="AE9" si="17">AVERAGE(V9:AD9)</f>
        <v>0.28166350726821432</v>
      </c>
      <c r="AF9" s="5">
        <f t="shared" ref="AF9" si="18">AVERAGE(V9:Y9)</f>
        <v>0.16509788980143578</v>
      </c>
      <c r="AG9" s="5">
        <f t="shared" ref="AG9" si="19">AVERAGE(Z9:AB9)</f>
        <v>0.30851191662231248</v>
      </c>
      <c r="AH9" s="5">
        <f t="shared" ref="AH9" si="20">AVERAGE(AC9:AD9)</f>
        <v>0.47452212817062417</v>
      </c>
      <c r="AI9" s="8">
        <f t="shared" ref="AI9" si="21">MAX(V9:AD9)</f>
        <v>1.0794694239709319</v>
      </c>
    </row>
    <row r="10" spans="1:35" x14ac:dyDescent="0.3">
      <c r="A10" t="s">
        <v>29</v>
      </c>
      <c r="B10" s="6">
        <v>13</v>
      </c>
      <c r="C10" s="6">
        <v>435</v>
      </c>
      <c r="D10" s="6">
        <v>421</v>
      </c>
      <c r="E10" s="6">
        <v>410</v>
      </c>
      <c r="F10" s="6">
        <v>413</v>
      </c>
      <c r="G10" s="6">
        <v>409</v>
      </c>
      <c r="H10" s="6">
        <v>410</v>
      </c>
      <c r="I10" s="6">
        <v>416</v>
      </c>
      <c r="J10" s="6">
        <v>408</v>
      </c>
      <c r="K10" s="6">
        <v>427</v>
      </c>
      <c r="L10" s="7">
        <f>SUM($B10:B10)</f>
        <v>13</v>
      </c>
      <c r="M10" s="7">
        <f>SUM($B10:C10)</f>
        <v>448</v>
      </c>
      <c r="N10" s="7">
        <f>SUM($B10:D10)</f>
        <v>869</v>
      </c>
      <c r="O10" s="7">
        <f>SUM($B10:E10)</f>
        <v>1279</v>
      </c>
      <c r="P10" s="7">
        <f>SUM($B10:F10)</f>
        <v>1692</v>
      </c>
      <c r="Q10" s="7">
        <f>SUM($B10:G10)</f>
        <v>2101</v>
      </c>
      <c r="R10" s="7">
        <f>SUM($B10:H10)</f>
        <v>2511</v>
      </c>
      <c r="S10" s="7">
        <f>SUM($B10:I10)</f>
        <v>2927</v>
      </c>
      <c r="T10" s="7">
        <f>SUM($B10:J10)</f>
        <v>3335</v>
      </c>
      <c r="U10" s="7">
        <f>SUM($B10:K10)</f>
        <v>3762</v>
      </c>
      <c r="V10" s="5">
        <f t="shared" si="2"/>
        <v>-0.68487420838682955</v>
      </c>
      <c r="W10" s="5">
        <f t="shared" si="2"/>
        <v>0.83302174860255584</v>
      </c>
      <c r="X10" s="5">
        <f t="shared" si="2"/>
        <v>1.1005636329070347</v>
      </c>
      <c r="Y10" s="5">
        <f t="shared" si="2"/>
        <v>0.66419887407626443</v>
      </c>
      <c r="Z10" s="5">
        <f t="shared" si="2"/>
        <v>0.69606367266795643</v>
      </c>
      <c r="AA10" s="5">
        <f t="shared" si="2"/>
        <v>0.9036961141150639</v>
      </c>
      <c r="AB10" s="5">
        <f t="shared" si="2"/>
        <v>-0.41602514716892186</v>
      </c>
      <c r="AC10" s="5">
        <f t="shared" si="2"/>
        <v>0.93554016744147428</v>
      </c>
      <c r="AD10" s="5">
        <f t="shared" si="2"/>
        <v>-1.3343497919037066</v>
      </c>
      <c r="AE10" s="5">
        <f t="shared" si="3"/>
        <v>0.29975945137232135</v>
      </c>
      <c r="AF10" s="5">
        <f t="shared" si="4"/>
        <v>0.47822751179975642</v>
      </c>
      <c r="AG10" s="5">
        <f t="shared" si="5"/>
        <v>0.39457821320469949</v>
      </c>
      <c r="AH10" s="5">
        <f t="shared" si="6"/>
        <v>-0.19940481223111617</v>
      </c>
      <c r="AI10" s="8">
        <f t="shared" si="7"/>
        <v>1.1005636329070347</v>
      </c>
    </row>
    <row r="11" spans="1:35" x14ac:dyDescent="0.3">
      <c r="A11" s="2" t="s">
        <v>10</v>
      </c>
      <c r="B11" s="6">
        <v>12</v>
      </c>
      <c r="C11" s="6">
        <v>422</v>
      </c>
      <c r="D11" s="6">
        <v>423</v>
      </c>
      <c r="E11" s="6">
        <v>415</v>
      </c>
      <c r="F11" s="6">
        <v>420</v>
      </c>
      <c r="G11" s="6">
        <v>421</v>
      </c>
      <c r="H11" s="6">
        <v>414</v>
      </c>
      <c r="I11" s="6">
        <v>412</v>
      </c>
      <c r="J11" s="6">
        <v>417</v>
      </c>
      <c r="K11" s="6">
        <v>407</v>
      </c>
      <c r="L11" s="7">
        <f>SUM($B11:B11)</f>
        <v>12</v>
      </c>
      <c r="M11" s="7">
        <f>SUM($B11:C11)</f>
        <v>434</v>
      </c>
      <c r="N11" s="7">
        <f>SUM($B11:D11)</f>
        <v>857</v>
      </c>
      <c r="O11" s="7">
        <f>SUM($B11:E11)</f>
        <v>1272</v>
      </c>
      <c r="P11" s="7">
        <f>SUM($B11:F11)</f>
        <v>1692</v>
      </c>
      <c r="Q11" s="7">
        <f>SUM($B11:G11)</f>
        <v>2113</v>
      </c>
      <c r="R11" s="7">
        <f>SUM($B11:H11)</f>
        <v>2527</v>
      </c>
      <c r="S11" s="7">
        <f>SUM($B11:I11)</f>
        <v>2939</v>
      </c>
      <c r="T11" s="7">
        <f>SUM($B11:J11)</f>
        <v>3356</v>
      </c>
      <c r="U11" s="7">
        <f>SUM($B11:K11)</f>
        <v>3763</v>
      </c>
      <c r="V11" s="5">
        <f t="shared" si="2"/>
        <v>0.72092021935456163</v>
      </c>
      <c r="W11" s="5">
        <f t="shared" si="2"/>
        <v>9.2557972066950656E-2</v>
      </c>
      <c r="X11" s="5">
        <f t="shared" si="2"/>
        <v>-0.22011272658140094</v>
      </c>
      <c r="Y11" s="5">
        <f t="shared" si="2"/>
        <v>-0.15628208801794183</v>
      </c>
      <c r="Z11" s="5">
        <f t="shared" si="2"/>
        <v>-1.062412974072144</v>
      </c>
      <c r="AA11" s="5">
        <f t="shared" si="2"/>
        <v>-0.12909944487358055</v>
      </c>
      <c r="AB11" s="5">
        <f t="shared" si="2"/>
        <v>0.69337524528153649</v>
      </c>
      <c r="AC11" s="5">
        <f t="shared" si="2"/>
        <v>-0.35982314132364396</v>
      </c>
      <c r="AD11" s="5">
        <f t="shared" si="2"/>
        <v>1.0734994566443394</v>
      </c>
      <c r="AE11" s="5">
        <f t="shared" si="3"/>
        <v>7.2513613164297455E-2</v>
      </c>
      <c r="AF11" s="5">
        <f t="shared" si="4"/>
        <v>0.10927084420554239</v>
      </c>
      <c r="AG11" s="5">
        <f t="shared" si="5"/>
        <v>-0.16604572455472932</v>
      </c>
      <c r="AH11" s="5">
        <f t="shared" si="6"/>
        <v>0.35683815766034777</v>
      </c>
      <c r="AI11" s="8">
        <f t="shared" si="7"/>
        <v>1.0734994566443394</v>
      </c>
    </row>
    <row r="12" spans="1:35" x14ac:dyDescent="0.3">
      <c r="A12" s="2" t="s">
        <v>27</v>
      </c>
      <c r="B12" s="6">
        <v>12</v>
      </c>
      <c r="C12" s="6">
        <v>422</v>
      </c>
      <c r="D12" s="6">
        <v>423</v>
      </c>
      <c r="E12" s="6">
        <v>417</v>
      </c>
      <c r="F12" s="6">
        <v>417</v>
      </c>
      <c r="G12" s="6">
        <v>422</v>
      </c>
      <c r="H12" s="6">
        <v>414</v>
      </c>
      <c r="I12" s="6">
        <v>412</v>
      </c>
      <c r="J12" s="6">
        <v>417</v>
      </c>
      <c r="K12" s="6">
        <v>407</v>
      </c>
      <c r="L12" s="7">
        <f>SUM($B12:B12)</f>
        <v>12</v>
      </c>
      <c r="M12" s="7">
        <f>SUM($B12:C12)</f>
        <v>434</v>
      </c>
      <c r="N12" s="7">
        <f>SUM($B12:D12)</f>
        <v>857</v>
      </c>
      <c r="O12" s="7">
        <f>SUM($B12:E12)</f>
        <v>1274</v>
      </c>
      <c r="P12" s="7">
        <f>SUM($B12:F12)</f>
        <v>1691</v>
      </c>
      <c r="Q12" s="7">
        <f>SUM($B12:G12)</f>
        <v>2113</v>
      </c>
      <c r="R12" s="7">
        <f>SUM($B12:H12)</f>
        <v>2527</v>
      </c>
      <c r="S12" s="7">
        <f>SUM($B12:I12)</f>
        <v>2939</v>
      </c>
      <c r="T12" s="7">
        <f>SUM($B12:J12)</f>
        <v>3356</v>
      </c>
      <c r="U12" s="7">
        <f>SUM($B12:K12)</f>
        <v>3763</v>
      </c>
      <c r="V12" s="5">
        <f t="shared" si="2"/>
        <v>0.72092021935456163</v>
      </c>
      <c r="W12" s="5">
        <f t="shared" si="2"/>
        <v>9.2557972066950656E-2</v>
      </c>
      <c r="X12" s="5">
        <f t="shared" si="2"/>
        <v>-0.7483832703767751</v>
      </c>
      <c r="Y12" s="5">
        <f t="shared" si="2"/>
        <v>0.19535261002243229</v>
      </c>
      <c r="Z12" s="5">
        <f t="shared" si="2"/>
        <v>-1.2089526946338189</v>
      </c>
      <c r="AA12" s="5">
        <f t="shared" si="2"/>
        <v>-0.12909944487358055</v>
      </c>
      <c r="AB12" s="5">
        <f t="shared" si="2"/>
        <v>0.69337524528153649</v>
      </c>
      <c r="AC12" s="5">
        <f t="shared" si="2"/>
        <v>-0.35982314132364396</v>
      </c>
      <c r="AD12" s="5">
        <f t="shared" si="2"/>
        <v>1.0734994566443394</v>
      </c>
      <c r="AE12" s="5">
        <f t="shared" si="3"/>
        <v>3.6605216906889115E-2</v>
      </c>
      <c r="AF12" s="5">
        <f t="shared" si="4"/>
        <v>6.5111882766792389E-2</v>
      </c>
      <c r="AG12" s="5">
        <f t="shared" si="5"/>
        <v>-0.21489229807528765</v>
      </c>
      <c r="AH12" s="5">
        <f t="shared" si="6"/>
        <v>0.35683815766034777</v>
      </c>
      <c r="AI12" s="8">
        <f t="shared" si="7"/>
        <v>1.0734994566443394</v>
      </c>
    </row>
    <row r="13" spans="1:35" x14ac:dyDescent="0.3">
      <c r="A13" s="2" t="s">
        <v>12</v>
      </c>
      <c r="B13" s="6">
        <v>13</v>
      </c>
      <c r="C13" s="6">
        <v>429</v>
      </c>
      <c r="D13" s="6">
        <v>426</v>
      </c>
      <c r="E13" s="6">
        <v>408</v>
      </c>
      <c r="F13" s="6">
        <v>424</v>
      </c>
      <c r="G13" s="6">
        <v>413</v>
      </c>
      <c r="H13" s="6">
        <v>415</v>
      </c>
      <c r="I13" s="6">
        <v>411</v>
      </c>
      <c r="J13" s="6">
        <v>417</v>
      </c>
      <c r="K13" s="6">
        <v>407</v>
      </c>
      <c r="L13" s="7">
        <f>SUM($B13:B13)</f>
        <v>13</v>
      </c>
      <c r="M13" s="7">
        <f>SUM($B13:C13)</f>
        <v>442</v>
      </c>
      <c r="N13" s="7">
        <f>SUM($B13:D13)</f>
        <v>868</v>
      </c>
      <c r="O13" s="7">
        <f>SUM($B13:E13)</f>
        <v>1276</v>
      </c>
      <c r="P13" s="7">
        <f>SUM($B13:F13)</f>
        <v>1700</v>
      </c>
      <c r="Q13" s="7">
        <f>SUM($B13:G13)</f>
        <v>2113</v>
      </c>
      <c r="R13" s="7">
        <f>SUM($B13:H13)</f>
        <v>2528</v>
      </c>
      <c r="S13" s="7">
        <f>SUM($B13:I13)</f>
        <v>2939</v>
      </c>
      <c r="T13" s="7">
        <f>SUM($B13:J13)</f>
        <v>3356</v>
      </c>
      <c r="U13" s="7">
        <f>SUM($B13:K13)</f>
        <v>3763</v>
      </c>
      <c r="V13" s="5">
        <f t="shared" si="2"/>
        <v>-3.604601096772593E-2</v>
      </c>
      <c r="W13" s="5">
        <f t="shared" si="2"/>
        <v>-1.0181376927364572</v>
      </c>
      <c r="X13" s="5">
        <f t="shared" si="2"/>
        <v>1.6288341767024088</v>
      </c>
      <c r="Y13" s="5">
        <f t="shared" si="2"/>
        <v>-0.62512835207177397</v>
      </c>
      <c r="Z13" s="5">
        <f t="shared" si="2"/>
        <v>0.10990479042125627</v>
      </c>
      <c r="AA13" s="5">
        <f t="shared" si="2"/>
        <v>-0.3872983346207417</v>
      </c>
      <c r="AB13" s="5">
        <f t="shared" si="2"/>
        <v>0.97072534339415106</v>
      </c>
      <c r="AC13" s="5">
        <f t="shared" si="2"/>
        <v>-0.35982314132364396</v>
      </c>
      <c r="AD13" s="5">
        <f t="shared" si="2"/>
        <v>1.0734994566443394</v>
      </c>
      <c r="AE13" s="5">
        <f t="shared" si="3"/>
        <v>0.15072558171575701</v>
      </c>
      <c r="AF13" s="5">
        <f t="shared" si="4"/>
        <v>-1.2619469768387043E-2</v>
      </c>
      <c r="AG13" s="5">
        <f t="shared" si="5"/>
        <v>0.23111059973155523</v>
      </c>
      <c r="AH13" s="5">
        <f t="shared" si="6"/>
        <v>0.35683815766034777</v>
      </c>
      <c r="AI13" s="8">
        <f t="shared" si="7"/>
        <v>1.6288341767024088</v>
      </c>
    </row>
    <row r="14" spans="1:35" x14ac:dyDescent="0.3">
      <c r="A14" s="2" t="s">
        <v>6</v>
      </c>
      <c r="B14" s="6">
        <v>12</v>
      </c>
      <c r="C14" s="6">
        <v>422</v>
      </c>
      <c r="D14" s="6">
        <v>425</v>
      </c>
      <c r="E14" s="6">
        <v>415</v>
      </c>
      <c r="F14" s="6">
        <v>442</v>
      </c>
      <c r="G14" s="6">
        <v>412</v>
      </c>
      <c r="H14" s="6">
        <v>412</v>
      </c>
      <c r="I14" s="6">
        <v>411</v>
      </c>
      <c r="J14" s="6">
        <v>411</v>
      </c>
      <c r="K14" s="6">
        <v>417</v>
      </c>
      <c r="L14" s="7">
        <f>SUM($B14:B14)</f>
        <v>12</v>
      </c>
      <c r="M14" s="7">
        <f>SUM($B14:C14)</f>
        <v>434</v>
      </c>
      <c r="N14" s="7">
        <f>SUM($B14:D14)</f>
        <v>859</v>
      </c>
      <c r="O14" s="7">
        <f>SUM($B14:E14)</f>
        <v>1274</v>
      </c>
      <c r="P14" s="7">
        <f>SUM($B14:F14)</f>
        <v>1716</v>
      </c>
      <c r="Q14" s="7">
        <f>SUM($B14:G14)</f>
        <v>2128</v>
      </c>
      <c r="R14" s="7">
        <f>SUM($B14:H14)</f>
        <v>2540</v>
      </c>
      <c r="S14" s="7">
        <f>SUM($B14:I14)</f>
        <v>2951</v>
      </c>
      <c r="T14" s="7">
        <f>SUM($B14:J14)</f>
        <v>3362</v>
      </c>
      <c r="U14" s="7">
        <f>SUM($B14:K14)</f>
        <v>3779</v>
      </c>
      <c r="V14" s="5">
        <f t="shared" si="2"/>
        <v>0.72092021935456163</v>
      </c>
      <c r="W14" s="5">
        <f t="shared" si="2"/>
        <v>-0.64790580446865453</v>
      </c>
      <c r="X14" s="5">
        <f t="shared" si="2"/>
        <v>-0.22011272658140094</v>
      </c>
      <c r="Y14" s="5">
        <f t="shared" si="2"/>
        <v>-2.7349365403140187</v>
      </c>
      <c r="Z14" s="5">
        <f t="shared" si="2"/>
        <v>0.25644451098293131</v>
      </c>
      <c r="AA14" s="5">
        <f t="shared" si="2"/>
        <v>0.3872983346207417</v>
      </c>
      <c r="AB14" s="5">
        <f t="shared" si="2"/>
        <v>0.97072534339415106</v>
      </c>
      <c r="AC14" s="5">
        <f t="shared" si="2"/>
        <v>0.50375239785310155</v>
      </c>
      <c r="AD14" s="5">
        <f t="shared" si="2"/>
        <v>-0.13042516762968356</v>
      </c>
      <c r="AE14" s="5">
        <f t="shared" si="3"/>
        <v>-9.9359936976474522E-2</v>
      </c>
      <c r="AF14" s="5">
        <f t="shared" si="4"/>
        <v>-0.72050871300237818</v>
      </c>
      <c r="AG14" s="5">
        <f t="shared" si="5"/>
        <v>0.53815606299927465</v>
      </c>
      <c r="AH14" s="5">
        <f t="shared" si="6"/>
        <v>0.18666361511170898</v>
      </c>
      <c r="AI14" s="8">
        <f t="shared" si="7"/>
        <v>0.97072534339415106</v>
      </c>
    </row>
    <row r="15" spans="1:35" x14ac:dyDescent="0.3">
      <c r="A15" s="2" t="s">
        <v>8</v>
      </c>
      <c r="B15" s="6">
        <v>13</v>
      </c>
      <c r="C15" s="6">
        <v>422</v>
      </c>
      <c r="D15" s="6">
        <v>424</v>
      </c>
      <c r="E15" s="6">
        <v>416</v>
      </c>
      <c r="F15" s="6">
        <v>416</v>
      </c>
      <c r="G15" s="6">
        <v>427</v>
      </c>
      <c r="H15" s="6">
        <v>422</v>
      </c>
      <c r="I15" s="6">
        <v>414</v>
      </c>
      <c r="J15" s="6">
        <v>425</v>
      </c>
      <c r="K15" s="6">
        <v>426</v>
      </c>
      <c r="L15" s="7">
        <f>SUM($B15:B15)</f>
        <v>13</v>
      </c>
      <c r="M15" s="7">
        <f>SUM($B15:C15)</f>
        <v>435</v>
      </c>
      <c r="N15" s="7">
        <f>SUM($B15:D15)</f>
        <v>859</v>
      </c>
      <c r="O15" s="7">
        <f>SUM($B15:E15)</f>
        <v>1275</v>
      </c>
      <c r="P15" s="7">
        <f>SUM($B15:F15)</f>
        <v>1691</v>
      </c>
      <c r="Q15" s="7">
        <f>SUM($B15:G15)</f>
        <v>2118</v>
      </c>
      <c r="R15" s="7">
        <f>SUM($B15:H15)</f>
        <v>2540</v>
      </c>
      <c r="S15" s="7">
        <f>SUM($B15:I15)</f>
        <v>2954</v>
      </c>
      <c r="T15" s="7">
        <f>SUM($B15:J15)</f>
        <v>3379</v>
      </c>
      <c r="U15" s="7">
        <f>SUM($B15:K15)</f>
        <v>3805</v>
      </c>
      <c r="V15" s="5">
        <f t="shared" si="2"/>
        <v>0.72092021935456163</v>
      </c>
      <c r="W15" s="5">
        <f t="shared" si="2"/>
        <v>-0.27767391620085197</v>
      </c>
      <c r="X15" s="5">
        <f t="shared" si="2"/>
        <v>-0.48424799847908806</v>
      </c>
      <c r="Y15" s="5">
        <f t="shared" si="2"/>
        <v>0.31256417603589032</v>
      </c>
      <c r="Z15" s="5">
        <f t="shared" si="2"/>
        <v>-1.9416512974421942</v>
      </c>
      <c r="AA15" s="5">
        <f t="shared" si="2"/>
        <v>-2.1946905628508695</v>
      </c>
      <c r="AB15" s="5">
        <f t="shared" si="2"/>
        <v>0.13867504905630729</v>
      </c>
      <c r="AC15" s="5">
        <f t="shared" si="2"/>
        <v>-1.5112571935593047</v>
      </c>
      <c r="AD15" s="5">
        <f t="shared" si="2"/>
        <v>-1.2139573294763044</v>
      </c>
      <c r="AE15" s="5">
        <f t="shared" si="3"/>
        <v>-0.71681320595131703</v>
      </c>
      <c r="AF15" s="5">
        <f t="shared" si="4"/>
        <v>6.7890620177627981E-2</v>
      </c>
      <c r="AG15" s="5">
        <f t="shared" si="5"/>
        <v>-1.3325556037455855</v>
      </c>
      <c r="AH15" s="5">
        <f t="shared" si="6"/>
        <v>-1.3626072615178044</v>
      </c>
      <c r="AI15" s="8">
        <f t="shared" si="7"/>
        <v>0.72092021935456163</v>
      </c>
    </row>
    <row r="16" spans="1:35" x14ac:dyDescent="0.3">
      <c r="A16" s="2" t="s">
        <v>7</v>
      </c>
      <c r="B16" s="6">
        <v>13</v>
      </c>
      <c r="C16" s="6">
        <v>449</v>
      </c>
      <c r="D16" s="6">
        <v>422</v>
      </c>
      <c r="E16" s="6">
        <v>417</v>
      </c>
      <c r="F16" s="6">
        <v>415</v>
      </c>
      <c r="G16" s="6">
        <v>419</v>
      </c>
      <c r="H16" s="6">
        <v>420</v>
      </c>
      <c r="I16" s="6">
        <v>424</v>
      </c>
      <c r="J16" s="6">
        <v>422</v>
      </c>
      <c r="K16" s="6">
        <v>405</v>
      </c>
      <c r="L16" s="7">
        <f>SUM($B16:B16)</f>
        <v>13</v>
      </c>
      <c r="M16" s="7">
        <f>SUM($B16:C16)</f>
        <v>462</v>
      </c>
      <c r="N16" s="7">
        <f>SUM($B16:D16)</f>
        <v>884</v>
      </c>
      <c r="O16" s="7">
        <f>SUM($B16:E16)</f>
        <v>1301</v>
      </c>
      <c r="P16" s="7">
        <f>SUM($B16:F16)</f>
        <v>1716</v>
      </c>
      <c r="Q16" s="7">
        <f>SUM($B16:G16)</f>
        <v>2135</v>
      </c>
      <c r="R16" s="7">
        <f>SUM($B16:H16)</f>
        <v>2555</v>
      </c>
      <c r="S16" s="7">
        <f>SUM($B16:I16)</f>
        <v>2979</v>
      </c>
      <c r="T16" s="7">
        <f>SUM($B16:J16)</f>
        <v>3401</v>
      </c>
      <c r="U16" s="7">
        <f>SUM($B16:K16)</f>
        <v>3806</v>
      </c>
      <c r="V16" s="5">
        <f t="shared" si="2"/>
        <v>-2.1988066690314048</v>
      </c>
      <c r="W16" s="5">
        <f t="shared" si="2"/>
        <v>0.46278986033475328</v>
      </c>
      <c r="X16" s="5">
        <f t="shared" si="2"/>
        <v>-0.7483832703767751</v>
      </c>
      <c r="Y16" s="5">
        <f t="shared" si="2"/>
        <v>0.42977574204934837</v>
      </c>
      <c r="Z16" s="5">
        <f t="shared" si="2"/>
        <v>-0.76933353294879392</v>
      </c>
      <c r="AA16" s="5">
        <f t="shared" si="2"/>
        <v>-1.6782927833565473</v>
      </c>
      <c r="AB16" s="5">
        <f t="shared" si="2"/>
        <v>-2.6348259320698384</v>
      </c>
      <c r="AC16" s="5">
        <f t="shared" si="2"/>
        <v>-1.0794694239709319</v>
      </c>
      <c r="AD16" s="5">
        <f t="shared" si="2"/>
        <v>1.3142843814991441</v>
      </c>
      <c r="AE16" s="5">
        <f t="shared" si="3"/>
        <v>-0.76691795865233836</v>
      </c>
      <c r="AF16" s="5">
        <f t="shared" si="4"/>
        <v>-0.5136560842560195</v>
      </c>
      <c r="AG16" s="5">
        <f t="shared" si="5"/>
        <v>-1.6941507494583934</v>
      </c>
      <c r="AH16" s="5">
        <f t="shared" si="6"/>
        <v>0.11740747876410607</v>
      </c>
      <c r="AI16" s="8">
        <f t="shared" si="7"/>
        <v>1.3142843814991441</v>
      </c>
    </row>
    <row r="17" spans="1:35" x14ac:dyDescent="0.3">
      <c r="A17" s="2" t="s">
        <v>23</v>
      </c>
      <c r="B17" s="6">
        <v>13</v>
      </c>
      <c r="C17" s="6">
        <v>443</v>
      </c>
      <c r="D17" s="6">
        <v>426</v>
      </c>
      <c r="E17" s="6">
        <v>419</v>
      </c>
      <c r="F17" s="6">
        <v>416</v>
      </c>
      <c r="G17" s="6">
        <v>411</v>
      </c>
      <c r="H17" s="6">
        <v>412</v>
      </c>
      <c r="I17" s="6">
        <v>414</v>
      </c>
      <c r="J17" s="6">
        <v>425</v>
      </c>
      <c r="K17" s="6">
        <v>424</v>
      </c>
      <c r="L17" s="7">
        <f>SUM($B17:B17)</f>
        <v>13</v>
      </c>
      <c r="M17" s="7">
        <f>SUM($B17:C17)</f>
        <v>456</v>
      </c>
      <c r="N17" s="7">
        <f>SUM($B17:D17)</f>
        <v>882</v>
      </c>
      <c r="O17" s="7">
        <f>SUM($B17:E17)</f>
        <v>1301</v>
      </c>
      <c r="P17" s="7">
        <f>SUM($B17:F17)</f>
        <v>1717</v>
      </c>
      <c r="Q17" s="7">
        <f>SUM($B17:G17)</f>
        <v>2128</v>
      </c>
      <c r="R17" s="7">
        <f>SUM($B17:H17)</f>
        <v>2540</v>
      </c>
      <c r="S17" s="7">
        <f>SUM($B17:I17)</f>
        <v>2954</v>
      </c>
      <c r="T17" s="7">
        <f>SUM($B17:J17)</f>
        <v>3379</v>
      </c>
      <c r="U17" s="7">
        <f>SUM($B17:K17)</f>
        <v>3803</v>
      </c>
      <c r="V17" s="5">
        <f t="shared" si="2"/>
        <v>-1.5499784716123011</v>
      </c>
      <c r="W17" s="5">
        <f t="shared" si="2"/>
        <v>-1.0181376927364572</v>
      </c>
      <c r="X17" s="5">
        <f t="shared" si="2"/>
        <v>-1.2766538141721493</v>
      </c>
      <c r="Y17" s="5">
        <f t="shared" si="2"/>
        <v>0.31256417603589032</v>
      </c>
      <c r="Z17" s="5">
        <f t="shared" si="2"/>
        <v>0.40298423154460633</v>
      </c>
      <c r="AA17" s="5">
        <f t="shared" si="2"/>
        <v>0.3872983346207417</v>
      </c>
      <c r="AB17" s="5">
        <f t="shared" si="2"/>
        <v>0.13867504905630729</v>
      </c>
      <c r="AC17" s="5">
        <f t="shared" si="2"/>
        <v>-1.5112571935593047</v>
      </c>
      <c r="AD17" s="5">
        <f t="shared" si="2"/>
        <v>-0.97317240462149968</v>
      </c>
      <c r="AE17" s="5">
        <f t="shared" si="3"/>
        <v>-0.56529753171601849</v>
      </c>
      <c r="AF17" s="5">
        <f t="shared" si="4"/>
        <v>-0.88305145062125434</v>
      </c>
      <c r="AG17" s="5">
        <f t="shared" si="5"/>
        <v>0.30965253840721846</v>
      </c>
      <c r="AH17" s="5">
        <f t="shared" si="6"/>
        <v>-1.2422147990904022</v>
      </c>
      <c r="AI17" s="8">
        <f t="shared" si="7"/>
        <v>0.40298423154460633</v>
      </c>
    </row>
    <row r="18" spans="1:35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</row>
    <row r="20" spans="1:35" x14ac:dyDescent="0.3">
      <c r="A20" s="2" t="str">
        <f>A6</f>
        <v>van der Poel Mathieu</v>
      </c>
      <c r="B20" s="7">
        <f t="shared" ref="B20:U20" si="22">B6-MIN(B$6:B$11)</f>
        <v>1</v>
      </c>
      <c r="C20" s="7">
        <f t="shared" si="22"/>
        <v>7</v>
      </c>
      <c r="D20" s="7">
        <f t="shared" si="22"/>
        <v>0</v>
      </c>
      <c r="E20" s="7">
        <f t="shared" si="22"/>
        <v>7</v>
      </c>
      <c r="F20" s="7">
        <f t="shared" si="22"/>
        <v>0</v>
      </c>
      <c r="G20" s="7">
        <f t="shared" si="22"/>
        <v>0</v>
      </c>
      <c r="H20" s="7">
        <f t="shared" si="22"/>
        <v>0</v>
      </c>
      <c r="I20" s="7">
        <f t="shared" si="22"/>
        <v>0</v>
      </c>
      <c r="J20" s="7">
        <f t="shared" si="22"/>
        <v>4</v>
      </c>
      <c r="K20" s="7">
        <f t="shared" si="22"/>
        <v>19</v>
      </c>
      <c r="L20" s="7">
        <f t="shared" si="22"/>
        <v>1</v>
      </c>
      <c r="M20" s="7">
        <f t="shared" si="22"/>
        <v>8</v>
      </c>
      <c r="N20" s="7">
        <f t="shared" si="22"/>
        <v>2</v>
      </c>
      <c r="O20" s="7">
        <f t="shared" si="22"/>
        <v>0</v>
      </c>
      <c r="P20" s="7">
        <f t="shared" si="22"/>
        <v>0</v>
      </c>
      <c r="Q20" s="7">
        <f t="shared" si="22"/>
        <v>0</v>
      </c>
      <c r="R20" s="7">
        <f t="shared" si="22"/>
        <v>0</v>
      </c>
      <c r="S20" s="7">
        <f t="shared" si="22"/>
        <v>0</v>
      </c>
      <c r="T20" s="7">
        <f t="shared" si="22"/>
        <v>0</v>
      </c>
      <c r="U20" s="7">
        <f t="shared" si="22"/>
        <v>0</v>
      </c>
    </row>
    <row r="21" spans="1:35" x14ac:dyDescent="0.3">
      <c r="A21" s="2" t="str">
        <f t="shared" ref="A21:A31" si="23">A7</f>
        <v>Sweeck Laurens</v>
      </c>
      <c r="B21" s="7">
        <f t="shared" ref="B21:U21" si="24">B7-MIN(B$6:B$11)</f>
        <v>0</v>
      </c>
      <c r="C21" s="7">
        <f t="shared" si="24"/>
        <v>8</v>
      </c>
      <c r="D21" s="7">
        <f t="shared" si="24"/>
        <v>10</v>
      </c>
      <c r="E21" s="7">
        <f t="shared" si="24"/>
        <v>0</v>
      </c>
      <c r="F21" s="7">
        <f t="shared" si="24"/>
        <v>11</v>
      </c>
      <c r="G21" s="7">
        <f t="shared" si="24"/>
        <v>3</v>
      </c>
      <c r="H21" s="7">
        <f t="shared" si="24"/>
        <v>1</v>
      </c>
      <c r="I21" s="7">
        <f t="shared" si="24"/>
        <v>4</v>
      </c>
      <c r="J21" s="7">
        <f t="shared" si="24"/>
        <v>0</v>
      </c>
      <c r="K21" s="7">
        <f t="shared" si="24"/>
        <v>7</v>
      </c>
      <c r="L21" s="7">
        <f t="shared" si="24"/>
        <v>0</v>
      </c>
      <c r="M21" s="7">
        <f t="shared" si="24"/>
        <v>8</v>
      </c>
      <c r="N21" s="7">
        <f t="shared" si="24"/>
        <v>12</v>
      </c>
      <c r="O21" s="7">
        <f t="shared" si="24"/>
        <v>3</v>
      </c>
      <c r="P21" s="7">
        <f t="shared" si="24"/>
        <v>14</v>
      </c>
      <c r="Q21" s="7">
        <f t="shared" si="24"/>
        <v>17</v>
      </c>
      <c r="R21" s="7">
        <f t="shared" si="24"/>
        <v>18</v>
      </c>
      <c r="S21" s="7">
        <f t="shared" si="24"/>
        <v>22</v>
      </c>
      <c r="T21" s="7">
        <f t="shared" si="24"/>
        <v>18</v>
      </c>
      <c r="U21" s="7">
        <f t="shared" si="24"/>
        <v>6</v>
      </c>
    </row>
    <row r="22" spans="1:35" x14ac:dyDescent="0.3">
      <c r="A22" s="2" t="str">
        <f t="shared" si="23"/>
        <v>Hermans Quinten</v>
      </c>
      <c r="B22" s="7">
        <f t="shared" ref="B22:U22" si="25">B8-MIN(B$6:B$11)</f>
        <v>0</v>
      </c>
      <c r="C22" s="7">
        <f t="shared" si="25"/>
        <v>0</v>
      </c>
      <c r="D22" s="7">
        <f t="shared" si="25"/>
        <v>6</v>
      </c>
      <c r="E22" s="7">
        <f t="shared" si="25"/>
        <v>9</v>
      </c>
      <c r="F22" s="7">
        <f t="shared" si="25"/>
        <v>13</v>
      </c>
      <c r="G22" s="7">
        <f t="shared" si="25"/>
        <v>4</v>
      </c>
      <c r="H22" s="7">
        <f t="shared" si="25"/>
        <v>1</v>
      </c>
      <c r="I22" s="7">
        <f t="shared" si="25"/>
        <v>4</v>
      </c>
      <c r="J22" s="7">
        <f t="shared" si="25"/>
        <v>0</v>
      </c>
      <c r="K22" s="7">
        <f t="shared" si="25"/>
        <v>7</v>
      </c>
      <c r="L22" s="7">
        <f t="shared" si="25"/>
        <v>0</v>
      </c>
      <c r="M22" s="7">
        <f t="shared" si="25"/>
        <v>0</v>
      </c>
      <c r="N22" s="7">
        <f t="shared" si="25"/>
        <v>0</v>
      </c>
      <c r="O22" s="7">
        <f t="shared" si="25"/>
        <v>0</v>
      </c>
      <c r="P22" s="7">
        <f t="shared" si="25"/>
        <v>13</v>
      </c>
      <c r="Q22" s="7">
        <f t="shared" si="25"/>
        <v>17</v>
      </c>
      <c r="R22" s="7">
        <f t="shared" si="25"/>
        <v>18</v>
      </c>
      <c r="S22" s="7">
        <f t="shared" si="25"/>
        <v>22</v>
      </c>
      <c r="T22" s="7">
        <f t="shared" si="25"/>
        <v>18</v>
      </c>
      <c r="U22" s="7">
        <f t="shared" si="25"/>
        <v>6</v>
      </c>
    </row>
    <row r="23" spans="1:35" x14ac:dyDescent="0.3">
      <c r="A23" s="2" t="str">
        <f t="shared" si="23"/>
        <v>Vanthourenhout Michael</v>
      </c>
      <c r="B23" s="7">
        <f t="shared" ref="B23:U23" si="26">B9-MIN(B$6:B$11)</f>
        <v>0</v>
      </c>
      <c r="C23" s="7">
        <f t="shared" si="26"/>
        <v>1</v>
      </c>
      <c r="D23" s="7">
        <f t="shared" si="26"/>
        <v>5</v>
      </c>
      <c r="E23" s="7">
        <f t="shared" si="26"/>
        <v>9</v>
      </c>
      <c r="F23" s="7">
        <f t="shared" si="26"/>
        <v>13</v>
      </c>
      <c r="G23" s="7">
        <f t="shared" si="26"/>
        <v>4</v>
      </c>
      <c r="H23" s="7">
        <f t="shared" si="26"/>
        <v>1</v>
      </c>
      <c r="I23" s="7">
        <f t="shared" si="26"/>
        <v>4</v>
      </c>
      <c r="J23" s="7">
        <f t="shared" si="26"/>
        <v>0</v>
      </c>
      <c r="K23" s="7">
        <f t="shared" si="26"/>
        <v>10</v>
      </c>
      <c r="L23" s="7">
        <f t="shared" si="26"/>
        <v>0</v>
      </c>
      <c r="M23" s="7">
        <f t="shared" si="26"/>
        <v>1</v>
      </c>
      <c r="N23" s="7">
        <f t="shared" si="26"/>
        <v>0</v>
      </c>
      <c r="O23" s="7">
        <f t="shared" si="26"/>
        <v>0</v>
      </c>
      <c r="P23" s="7">
        <f t="shared" si="26"/>
        <v>13</v>
      </c>
      <c r="Q23" s="7">
        <f t="shared" si="26"/>
        <v>17</v>
      </c>
      <c r="R23" s="7">
        <f t="shared" si="26"/>
        <v>18</v>
      </c>
      <c r="S23" s="7">
        <f t="shared" si="26"/>
        <v>22</v>
      </c>
      <c r="T23" s="7">
        <f t="shared" si="26"/>
        <v>18</v>
      </c>
      <c r="U23" s="7">
        <f t="shared" si="26"/>
        <v>9</v>
      </c>
    </row>
    <row r="24" spans="1:35" x14ac:dyDescent="0.3">
      <c r="A24" s="2" t="str">
        <f t="shared" si="23"/>
        <v>Vermeersch Gianni</v>
      </c>
      <c r="B24" s="7">
        <f t="shared" ref="B24:U24" si="27">B10-MIN(B$6:B$11)</f>
        <v>1</v>
      </c>
      <c r="C24" s="7">
        <f t="shared" si="27"/>
        <v>14</v>
      </c>
      <c r="D24" s="7">
        <f t="shared" si="27"/>
        <v>4</v>
      </c>
      <c r="E24" s="7">
        <f t="shared" si="27"/>
        <v>3</v>
      </c>
      <c r="F24" s="7">
        <f t="shared" si="27"/>
        <v>7</v>
      </c>
      <c r="G24" s="7">
        <f t="shared" si="27"/>
        <v>4</v>
      </c>
      <c r="H24" s="7">
        <f t="shared" si="27"/>
        <v>0</v>
      </c>
      <c r="I24" s="7">
        <f t="shared" si="27"/>
        <v>4</v>
      </c>
      <c r="J24" s="7">
        <f t="shared" si="27"/>
        <v>1</v>
      </c>
      <c r="K24" s="7">
        <f t="shared" si="27"/>
        <v>20</v>
      </c>
      <c r="L24" s="7">
        <f t="shared" si="27"/>
        <v>1</v>
      </c>
      <c r="M24" s="7">
        <f t="shared" si="27"/>
        <v>15</v>
      </c>
      <c r="N24" s="7">
        <f t="shared" si="27"/>
        <v>13</v>
      </c>
      <c r="O24" s="7">
        <f t="shared" si="27"/>
        <v>7</v>
      </c>
      <c r="P24" s="7">
        <f t="shared" si="27"/>
        <v>14</v>
      </c>
      <c r="Q24" s="7">
        <f t="shared" si="27"/>
        <v>18</v>
      </c>
      <c r="R24" s="7">
        <f t="shared" si="27"/>
        <v>18</v>
      </c>
      <c r="S24" s="7">
        <f t="shared" si="27"/>
        <v>22</v>
      </c>
      <c r="T24" s="7">
        <f t="shared" si="27"/>
        <v>19</v>
      </c>
      <c r="U24" s="7">
        <f t="shared" si="27"/>
        <v>20</v>
      </c>
    </row>
    <row r="25" spans="1:35" x14ac:dyDescent="0.3">
      <c r="A25" s="2" t="str">
        <f t="shared" si="23"/>
        <v>van Kessel Corne</v>
      </c>
      <c r="B25" s="7">
        <f t="shared" ref="B25:U25" si="28">B11-MIN(B$6:B$11)</f>
        <v>0</v>
      </c>
      <c r="C25" s="7">
        <f t="shared" si="28"/>
        <v>1</v>
      </c>
      <c r="D25" s="7">
        <f t="shared" si="28"/>
        <v>6</v>
      </c>
      <c r="E25" s="7">
        <f t="shared" si="28"/>
        <v>8</v>
      </c>
      <c r="F25" s="7">
        <f t="shared" si="28"/>
        <v>14</v>
      </c>
      <c r="G25" s="7">
        <f t="shared" si="28"/>
        <v>16</v>
      </c>
      <c r="H25" s="7">
        <f t="shared" si="28"/>
        <v>4</v>
      </c>
      <c r="I25" s="7">
        <f t="shared" si="28"/>
        <v>0</v>
      </c>
      <c r="J25" s="7">
        <f t="shared" si="28"/>
        <v>10</v>
      </c>
      <c r="K25" s="7">
        <f t="shared" si="28"/>
        <v>0</v>
      </c>
      <c r="L25" s="7">
        <f t="shared" si="28"/>
        <v>0</v>
      </c>
      <c r="M25" s="7">
        <f t="shared" si="28"/>
        <v>1</v>
      </c>
      <c r="N25" s="7">
        <f t="shared" si="28"/>
        <v>1</v>
      </c>
      <c r="O25" s="7">
        <f t="shared" si="28"/>
        <v>0</v>
      </c>
      <c r="P25" s="7">
        <f t="shared" si="28"/>
        <v>14</v>
      </c>
      <c r="Q25" s="7">
        <f t="shared" si="28"/>
        <v>30</v>
      </c>
      <c r="R25" s="7">
        <f t="shared" si="28"/>
        <v>34</v>
      </c>
      <c r="S25" s="7">
        <f t="shared" si="28"/>
        <v>34</v>
      </c>
      <c r="T25" s="7">
        <f t="shared" si="28"/>
        <v>40</v>
      </c>
      <c r="U25" s="7">
        <f t="shared" si="28"/>
        <v>21</v>
      </c>
    </row>
    <row r="26" spans="1:35" x14ac:dyDescent="0.3">
      <c r="A26" s="2" t="str">
        <f t="shared" si="23"/>
        <v>Merlier Tim</v>
      </c>
      <c r="B26" s="7">
        <f t="shared" ref="B26:U26" si="29">B12-MIN(B$6:B$11)</f>
        <v>0</v>
      </c>
      <c r="C26" s="7">
        <f t="shared" si="29"/>
        <v>1</v>
      </c>
      <c r="D26" s="7">
        <f t="shared" si="29"/>
        <v>6</v>
      </c>
      <c r="E26" s="7">
        <f t="shared" si="29"/>
        <v>10</v>
      </c>
      <c r="F26" s="7">
        <f t="shared" si="29"/>
        <v>11</v>
      </c>
      <c r="G26" s="7">
        <f t="shared" si="29"/>
        <v>17</v>
      </c>
      <c r="H26" s="7">
        <f t="shared" si="29"/>
        <v>4</v>
      </c>
      <c r="I26" s="7">
        <f t="shared" si="29"/>
        <v>0</v>
      </c>
      <c r="J26" s="7">
        <f t="shared" si="29"/>
        <v>10</v>
      </c>
      <c r="K26" s="7">
        <f t="shared" si="29"/>
        <v>0</v>
      </c>
      <c r="L26" s="7">
        <f t="shared" si="29"/>
        <v>0</v>
      </c>
      <c r="M26" s="7">
        <f t="shared" si="29"/>
        <v>1</v>
      </c>
      <c r="N26" s="7">
        <f t="shared" si="29"/>
        <v>1</v>
      </c>
      <c r="O26" s="7">
        <f t="shared" si="29"/>
        <v>2</v>
      </c>
      <c r="P26" s="7">
        <f t="shared" si="29"/>
        <v>13</v>
      </c>
      <c r="Q26" s="7">
        <f t="shared" si="29"/>
        <v>30</v>
      </c>
      <c r="R26" s="7">
        <f t="shared" si="29"/>
        <v>34</v>
      </c>
      <c r="S26" s="7">
        <f t="shared" si="29"/>
        <v>34</v>
      </c>
      <c r="T26" s="7">
        <f t="shared" si="29"/>
        <v>40</v>
      </c>
      <c r="U26" s="7">
        <f t="shared" si="29"/>
        <v>21</v>
      </c>
    </row>
    <row r="27" spans="1:35" x14ac:dyDescent="0.3">
      <c r="A27" s="2" t="str">
        <f t="shared" si="23"/>
        <v>Niewenhuis Joris</v>
      </c>
      <c r="B27" s="7">
        <f t="shared" ref="B27:U27" si="30">B13-MIN(B$6:B$11)</f>
        <v>1</v>
      </c>
      <c r="C27" s="7">
        <f t="shared" si="30"/>
        <v>8</v>
      </c>
      <c r="D27" s="7">
        <f t="shared" si="30"/>
        <v>9</v>
      </c>
      <c r="E27" s="7">
        <f t="shared" si="30"/>
        <v>1</v>
      </c>
      <c r="F27" s="7">
        <f t="shared" si="30"/>
        <v>18</v>
      </c>
      <c r="G27" s="7">
        <f t="shared" si="30"/>
        <v>8</v>
      </c>
      <c r="H27" s="7">
        <f t="shared" si="30"/>
        <v>5</v>
      </c>
      <c r="I27" s="7">
        <f t="shared" si="30"/>
        <v>-1</v>
      </c>
      <c r="J27" s="7">
        <f t="shared" si="30"/>
        <v>10</v>
      </c>
      <c r="K27" s="7">
        <f t="shared" si="30"/>
        <v>0</v>
      </c>
      <c r="L27" s="7">
        <f t="shared" si="30"/>
        <v>1</v>
      </c>
      <c r="M27" s="7">
        <f t="shared" si="30"/>
        <v>9</v>
      </c>
      <c r="N27" s="7">
        <f t="shared" si="30"/>
        <v>12</v>
      </c>
      <c r="O27" s="7">
        <f t="shared" si="30"/>
        <v>4</v>
      </c>
      <c r="P27" s="7">
        <f t="shared" si="30"/>
        <v>22</v>
      </c>
      <c r="Q27" s="7">
        <f t="shared" si="30"/>
        <v>30</v>
      </c>
      <c r="R27" s="7">
        <f t="shared" si="30"/>
        <v>35</v>
      </c>
      <c r="S27" s="7">
        <f t="shared" si="30"/>
        <v>34</v>
      </c>
      <c r="T27" s="7">
        <f t="shared" si="30"/>
        <v>40</v>
      </c>
      <c r="U27" s="7">
        <f t="shared" si="30"/>
        <v>21</v>
      </c>
    </row>
    <row r="28" spans="1:35" x14ac:dyDescent="0.3">
      <c r="A28" s="2" t="str">
        <f t="shared" si="23"/>
        <v>van der Haar Lars</v>
      </c>
      <c r="B28" s="7">
        <f t="shared" ref="B28:U28" si="31">B14-MIN(B$6:B$11)</f>
        <v>0</v>
      </c>
      <c r="C28" s="7">
        <f t="shared" si="31"/>
        <v>1</v>
      </c>
      <c r="D28" s="7">
        <f t="shared" si="31"/>
        <v>8</v>
      </c>
      <c r="E28" s="7">
        <f t="shared" si="31"/>
        <v>8</v>
      </c>
      <c r="F28" s="7">
        <f t="shared" si="31"/>
        <v>36</v>
      </c>
      <c r="G28" s="7">
        <f t="shared" si="31"/>
        <v>7</v>
      </c>
      <c r="H28" s="7">
        <f t="shared" si="31"/>
        <v>2</v>
      </c>
      <c r="I28" s="7">
        <f t="shared" si="31"/>
        <v>-1</v>
      </c>
      <c r="J28" s="7">
        <f t="shared" si="31"/>
        <v>4</v>
      </c>
      <c r="K28" s="7">
        <f t="shared" si="31"/>
        <v>10</v>
      </c>
      <c r="L28" s="7">
        <f t="shared" si="31"/>
        <v>0</v>
      </c>
      <c r="M28" s="7">
        <f t="shared" si="31"/>
        <v>1</v>
      </c>
      <c r="N28" s="7">
        <f t="shared" si="31"/>
        <v>3</v>
      </c>
      <c r="O28" s="7">
        <f t="shared" si="31"/>
        <v>2</v>
      </c>
      <c r="P28" s="7">
        <f t="shared" si="31"/>
        <v>38</v>
      </c>
      <c r="Q28" s="7">
        <f t="shared" si="31"/>
        <v>45</v>
      </c>
      <c r="R28" s="7">
        <f t="shared" si="31"/>
        <v>47</v>
      </c>
      <c r="S28" s="7">
        <f t="shared" si="31"/>
        <v>46</v>
      </c>
      <c r="T28" s="7">
        <f t="shared" si="31"/>
        <v>46</v>
      </c>
      <c r="U28" s="7">
        <f t="shared" si="31"/>
        <v>37</v>
      </c>
    </row>
    <row r="29" spans="1:35" x14ac:dyDescent="0.3">
      <c r="A29" s="2" t="str">
        <f t="shared" si="23"/>
        <v>Iserbyt Eli</v>
      </c>
      <c r="B29" s="7">
        <f t="shared" ref="B29:U29" si="32">B15-MIN(B$6:B$11)</f>
        <v>1</v>
      </c>
      <c r="C29" s="7">
        <f t="shared" si="32"/>
        <v>1</v>
      </c>
      <c r="D29" s="7">
        <f t="shared" si="32"/>
        <v>7</v>
      </c>
      <c r="E29" s="7">
        <f t="shared" si="32"/>
        <v>9</v>
      </c>
      <c r="F29" s="7">
        <f t="shared" si="32"/>
        <v>10</v>
      </c>
      <c r="G29" s="7">
        <f t="shared" si="32"/>
        <v>22</v>
      </c>
      <c r="H29" s="7">
        <f t="shared" si="32"/>
        <v>12</v>
      </c>
      <c r="I29" s="7">
        <f t="shared" si="32"/>
        <v>2</v>
      </c>
      <c r="J29" s="7">
        <f t="shared" si="32"/>
        <v>18</v>
      </c>
      <c r="K29" s="7">
        <f t="shared" si="32"/>
        <v>19</v>
      </c>
      <c r="L29" s="7">
        <f t="shared" si="32"/>
        <v>1</v>
      </c>
      <c r="M29" s="7">
        <f t="shared" si="32"/>
        <v>2</v>
      </c>
      <c r="N29" s="7">
        <f t="shared" si="32"/>
        <v>3</v>
      </c>
      <c r="O29" s="7">
        <f t="shared" si="32"/>
        <v>3</v>
      </c>
      <c r="P29" s="7">
        <f t="shared" si="32"/>
        <v>13</v>
      </c>
      <c r="Q29" s="7">
        <f t="shared" si="32"/>
        <v>35</v>
      </c>
      <c r="R29" s="7">
        <f t="shared" si="32"/>
        <v>47</v>
      </c>
      <c r="S29" s="7">
        <f t="shared" si="32"/>
        <v>49</v>
      </c>
      <c r="T29" s="7">
        <f t="shared" si="32"/>
        <v>63</v>
      </c>
      <c r="U29" s="7">
        <f t="shared" si="32"/>
        <v>63</v>
      </c>
    </row>
    <row r="30" spans="1:35" x14ac:dyDescent="0.3">
      <c r="A30" s="2" t="str">
        <f t="shared" si="23"/>
        <v>Aerts Toon</v>
      </c>
      <c r="B30" s="7">
        <f t="shared" ref="B30:U30" si="33">B16-MIN(B$6:B$11)</f>
        <v>1</v>
      </c>
      <c r="C30" s="7">
        <f t="shared" si="33"/>
        <v>28</v>
      </c>
      <c r="D30" s="7">
        <f t="shared" si="33"/>
        <v>5</v>
      </c>
      <c r="E30" s="7">
        <f t="shared" si="33"/>
        <v>10</v>
      </c>
      <c r="F30" s="7">
        <f t="shared" si="33"/>
        <v>9</v>
      </c>
      <c r="G30" s="7">
        <f t="shared" si="33"/>
        <v>14</v>
      </c>
      <c r="H30" s="7">
        <f t="shared" si="33"/>
        <v>10</v>
      </c>
      <c r="I30" s="7">
        <f t="shared" si="33"/>
        <v>12</v>
      </c>
      <c r="J30" s="7">
        <f t="shared" si="33"/>
        <v>15</v>
      </c>
      <c r="K30" s="7">
        <f t="shared" si="33"/>
        <v>-2</v>
      </c>
      <c r="L30" s="7">
        <f t="shared" si="33"/>
        <v>1</v>
      </c>
      <c r="M30" s="7">
        <f t="shared" si="33"/>
        <v>29</v>
      </c>
      <c r="N30" s="7">
        <f t="shared" si="33"/>
        <v>28</v>
      </c>
      <c r="O30" s="7">
        <f t="shared" si="33"/>
        <v>29</v>
      </c>
      <c r="P30" s="7">
        <f t="shared" si="33"/>
        <v>38</v>
      </c>
      <c r="Q30" s="7">
        <f t="shared" si="33"/>
        <v>52</v>
      </c>
      <c r="R30" s="7">
        <f t="shared" si="33"/>
        <v>62</v>
      </c>
      <c r="S30" s="7">
        <f t="shared" si="33"/>
        <v>74</v>
      </c>
      <c r="T30" s="7">
        <f t="shared" si="33"/>
        <v>85</v>
      </c>
      <c r="U30" s="7">
        <f t="shared" si="33"/>
        <v>64</v>
      </c>
    </row>
    <row r="31" spans="1:35" x14ac:dyDescent="0.3">
      <c r="A31" s="2" t="str">
        <f t="shared" si="23"/>
        <v>Meeusen Tom</v>
      </c>
      <c r="B31" s="7">
        <f t="shared" ref="B31:U31" si="34">B17-MIN(B$6:B$11)</f>
        <v>1</v>
      </c>
      <c r="C31" s="7">
        <f t="shared" si="34"/>
        <v>22</v>
      </c>
      <c r="D31" s="7">
        <f t="shared" si="34"/>
        <v>9</v>
      </c>
      <c r="E31" s="7">
        <f t="shared" si="34"/>
        <v>12</v>
      </c>
      <c r="F31" s="7">
        <f t="shared" si="34"/>
        <v>10</v>
      </c>
      <c r="G31" s="7">
        <f t="shared" si="34"/>
        <v>6</v>
      </c>
      <c r="H31" s="7">
        <f t="shared" si="34"/>
        <v>2</v>
      </c>
      <c r="I31" s="7">
        <f t="shared" si="34"/>
        <v>2</v>
      </c>
      <c r="J31" s="7">
        <f t="shared" si="34"/>
        <v>18</v>
      </c>
      <c r="K31" s="7">
        <f t="shared" si="34"/>
        <v>17</v>
      </c>
      <c r="L31" s="7">
        <f t="shared" si="34"/>
        <v>1</v>
      </c>
      <c r="M31" s="7">
        <f t="shared" si="34"/>
        <v>23</v>
      </c>
      <c r="N31" s="7">
        <f t="shared" si="34"/>
        <v>26</v>
      </c>
      <c r="O31" s="7">
        <f t="shared" si="34"/>
        <v>29</v>
      </c>
      <c r="P31" s="7">
        <f t="shared" si="34"/>
        <v>39</v>
      </c>
      <c r="Q31" s="7">
        <f t="shared" si="34"/>
        <v>45</v>
      </c>
      <c r="R31" s="7">
        <f t="shared" si="34"/>
        <v>47</v>
      </c>
      <c r="S31" s="7">
        <f t="shared" si="34"/>
        <v>49</v>
      </c>
      <c r="T31" s="7">
        <f t="shared" si="34"/>
        <v>63</v>
      </c>
      <c r="U31" s="7">
        <f t="shared" si="34"/>
        <v>61</v>
      </c>
    </row>
    <row r="34" spans="1:1" x14ac:dyDescent="0.3">
      <c r="A34" s="2"/>
    </row>
    <row r="38" spans="1:1" x14ac:dyDescent="0.3">
      <c r="A38" s="2"/>
    </row>
    <row r="42" spans="1:1" x14ac:dyDescent="0.3">
      <c r="A42" s="2"/>
    </row>
    <row r="46" spans="1:1" x14ac:dyDescent="0.3">
      <c r="A46" s="2"/>
    </row>
    <row r="50" spans="1:1" x14ac:dyDescent="0.3">
      <c r="A50" s="2"/>
    </row>
    <row r="54" spans="1:1" x14ac:dyDescent="0.3">
      <c r="A54" s="2"/>
    </row>
    <row r="58" spans="1:1" x14ac:dyDescent="0.3">
      <c r="A58" s="2"/>
    </row>
    <row r="62" spans="1:1" x14ac:dyDescent="0.3">
      <c r="A62" s="2"/>
    </row>
    <row r="66" spans="1:1" x14ac:dyDescent="0.3">
      <c r="A66" s="2"/>
    </row>
    <row r="70" spans="1:1" x14ac:dyDescent="0.3">
      <c r="A70" s="2"/>
    </row>
    <row r="74" spans="1:1" x14ac:dyDescent="0.3">
      <c r="A74" s="2"/>
    </row>
    <row r="78" spans="1:1" x14ac:dyDescent="0.3">
      <c r="A78" s="2"/>
    </row>
    <row r="82" spans="1:1" x14ac:dyDescent="0.3">
      <c r="A82" s="2"/>
    </row>
    <row r="86" spans="1:1" x14ac:dyDescent="0.3">
      <c r="A86" s="2"/>
    </row>
    <row r="90" spans="1:1" x14ac:dyDescent="0.3">
      <c r="A90" s="2"/>
    </row>
    <row r="94" spans="1:1" x14ac:dyDescent="0.3">
      <c r="A94" s="2"/>
    </row>
    <row r="98" spans="1:1" x14ac:dyDescent="0.3">
      <c r="A98" s="2"/>
    </row>
    <row r="102" spans="1:1" x14ac:dyDescent="0.3">
      <c r="A102" s="2"/>
    </row>
    <row r="106" spans="1:1" x14ac:dyDescent="0.3">
      <c r="A106" s="2"/>
    </row>
    <row r="110" spans="1:1" x14ac:dyDescent="0.3">
      <c r="A110" s="2"/>
    </row>
    <row r="114" spans="1:1" x14ac:dyDescent="0.3">
      <c r="A114" s="2"/>
    </row>
    <row r="118" spans="1:1" x14ac:dyDescent="0.3">
      <c r="A118" s="2"/>
    </row>
    <row r="122" spans="1:1" x14ac:dyDescent="0.3">
      <c r="A122" s="2"/>
    </row>
    <row r="126" spans="1:1" x14ac:dyDescent="0.3">
      <c r="A126" s="2"/>
    </row>
    <row r="130" spans="1:1" x14ac:dyDescent="0.3">
      <c r="A130" s="2"/>
    </row>
    <row r="134" spans="1:1" x14ac:dyDescent="0.3">
      <c r="A134" s="2"/>
    </row>
    <row r="138" spans="1:1" x14ac:dyDescent="0.3">
      <c r="A138" s="2"/>
    </row>
    <row r="142" spans="1:1" x14ac:dyDescent="0.3">
      <c r="A142" s="3"/>
    </row>
    <row r="146" spans="1:1" x14ac:dyDescent="0.3">
      <c r="A146" s="3"/>
    </row>
    <row r="150" spans="1:1" x14ac:dyDescent="0.3">
      <c r="A150" s="3"/>
    </row>
    <row r="154" spans="1:1" x14ac:dyDescent="0.3">
      <c r="A154" s="3"/>
    </row>
    <row r="158" spans="1:1" x14ac:dyDescent="0.3">
      <c r="A158" s="3"/>
    </row>
    <row r="162" spans="1:1" x14ac:dyDescent="0.3">
      <c r="A162" s="3"/>
    </row>
    <row r="166" spans="1:1" x14ac:dyDescent="0.3">
      <c r="A166" s="3"/>
    </row>
    <row r="170" spans="1:1" x14ac:dyDescent="0.3">
      <c r="A170" s="3"/>
    </row>
    <row r="174" spans="1:1" x14ac:dyDescent="0.3">
      <c r="A174" s="3"/>
    </row>
    <row r="178" spans="1:1" x14ac:dyDescent="0.3">
      <c r="A178" s="3"/>
    </row>
    <row r="182" spans="1:1" x14ac:dyDescent="0.3">
      <c r="A182" s="3"/>
    </row>
    <row r="186" spans="1:1" x14ac:dyDescent="0.3">
      <c r="A186" s="3"/>
    </row>
    <row r="190" spans="1:1" x14ac:dyDescent="0.3">
      <c r="A190" s="3"/>
    </row>
    <row r="194" spans="1:1" x14ac:dyDescent="0.3">
      <c r="A194" s="3"/>
    </row>
    <row r="198" spans="1:1" x14ac:dyDescent="0.3">
      <c r="A198" s="3"/>
    </row>
    <row r="202" spans="1:1" x14ac:dyDescent="0.3">
      <c r="A202" s="3"/>
    </row>
    <row r="206" spans="1:1" x14ac:dyDescent="0.3">
      <c r="A206" s="3"/>
    </row>
    <row r="210" spans="1:1" x14ac:dyDescent="0.3">
      <c r="A210" s="3"/>
    </row>
    <row r="214" spans="1:1" x14ac:dyDescent="0.3">
      <c r="A214" s="3"/>
    </row>
    <row r="218" spans="1:1" x14ac:dyDescent="0.3">
      <c r="A218" s="3"/>
    </row>
    <row r="222" spans="1:1" x14ac:dyDescent="0.3">
      <c r="A222" s="3"/>
    </row>
    <row r="226" spans="1:1" x14ac:dyDescent="0.3">
      <c r="A226" s="3"/>
    </row>
    <row r="230" spans="1:1" x14ac:dyDescent="0.3">
      <c r="A230" s="3"/>
    </row>
    <row r="234" spans="1:1" x14ac:dyDescent="0.3">
      <c r="A234" s="3"/>
    </row>
    <row r="238" spans="1:1" x14ac:dyDescent="0.3">
      <c r="A238" s="3"/>
    </row>
    <row r="242" spans="1:1" x14ac:dyDescent="0.3">
      <c r="A242" s="3"/>
    </row>
    <row r="246" spans="1:1" x14ac:dyDescent="0.3">
      <c r="A246" s="3"/>
    </row>
    <row r="250" spans="1:1" x14ac:dyDescent="0.3">
      <c r="A250" s="3"/>
    </row>
    <row r="254" spans="1:1" x14ac:dyDescent="0.3">
      <c r="A254" s="3"/>
    </row>
    <row r="258" spans="1:1" x14ac:dyDescent="0.3">
      <c r="A258" s="3"/>
    </row>
    <row r="262" spans="1:1" x14ac:dyDescent="0.3">
      <c r="A262" s="3"/>
    </row>
    <row r="266" spans="1:1" x14ac:dyDescent="0.3">
      <c r="A266" s="3"/>
    </row>
    <row r="270" spans="1:1" x14ac:dyDescent="0.3">
      <c r="A270" s="4"/>
    </row>
  </sheetData>
  <conditionalFormatting sqref="V6:AD17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Heusden Zolder 2021</vt:lpstr>
      <vt:lpstr>Dendemonde WC 2021</vt:lpstr>
      <vt:lpstr>Iowa WC 2020</vt:lpstr>
      <vt:lpstr>Waterloo WC 2020</vt:lpstr>
      <vt:lpstr>Bern WC 2020</vt:lpstr>
      <vt:lpstr>Tabor WC 2020</vt:lpstr>
      <vt:lpstr>Koksidje WC 2020</vt:lpstr>
      <vt:lpstr>Namur WC 2020</vt:lpstr>
      <vt:lpstr>Heusden WC 2020</vt:lpstr>
      <vt:lpstr>Nommay WC 2020</vt:lpstr>
      <vt:lpstr>Hoogerheide WC 2020</vt:lpstr>
      <vt:lpstr>World Champs 2020</vt:lpstr>
      <vt:lpstr>Harentals</vt:lpstr>
      <vt:lpstr>Essen</vt:lpstr>
      <vt:lpstr>Namur WC 2021</vt:lpstr>
      <vt:lpstr>Gavere</vt:lpstr>
      <vt:lpstr>Antwerp</vt:lpstr>
      <vt:lpstr>Boom</vt:lpstr>
      <vt:lpstr>Tabor WC 2021</vt:lpstr>
      <vt:lpstr>Kortrijk</vt:lpstr>
      <vt:lpstr>Merksplas</vt:lpstr>
      <vt:lpstr>Leuven</vt:lpstr>
      <vt:lpstr>Niel</vt:lpstr>
      <vt:lpstr>Oudenaarde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2020-12-13T22:16:09Z</dcterms:created>
  <dcterms:modified xsi:type="dcterms:W3CDTF">2020-12-31T02:59:35Z</dcterms:modified>
</cp:coreProperties>
</file>