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\Documents\R code\p-c\"/>
    </mc:Choice>
  </mc:AlternateContent>
  <xr:revisionPtr revIDLastSave="0" documentId="13_ncr:1_{055D043E-B003-4FB5-8DA3-E341D6EC4F6C}" xr6:coauthVersionLast="45" xr6:coauthVersionMax="45" xr10:uidLastSave="{00000000-0000-0000-0000-000000000000}"/>
  <bookViews>
    <workbookView xWindow="-108" yWindow="-108" windowWidth="23256" windowHeight="12576" xr2:uid="{5ED376C2-5DC4-4B6A-967E-F06E576E658C}"/>
  </bookViews>
  <sheets>
    <sheet name="Sheet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" l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G6" i="1"/>
  <c r="G7" i="1"/>
  <c r="G8" i="1"/>
  <c r="J7" i="1" s="1"/>
  <c r="K7" i="1" s="1"/>
  <c r="G9" i="1"/>
  <c r="J8" i="1" s="1"/>
  <c r="K8" i="1" s="1"/>
  <c r="J9" i="1"/>
  <c r="K9" i="1"/>
  <c r="G10" i="1"/>
  <c r="K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J23" i="1" s="1"/>
  <c r="K23" i="1" s="1"/>
  <c r="K24" i="1"/>
  <c r="G25" i="1"/>
  <c r="G26" i="1"/>
  <c r="G27" i="1"/>
  <c r="G28" i="1"/>
  <c r="G29" i="1"/>
  <c r="J21" i="1" l="1"/>
  <c r="K21" i="1" s="1"/>
  <c r="J20" i="1"/>
  <c r="K20" i="1" s="1"/>
  <c r="J22" i="1"/>
  <c r="K22" i="1" s="1"/>
  <c r="J19" i="1"/>
  <c r="K19" i="1" s="1"/>
  <c r="J6" i="1"/>
  <c r="K6" i="1" s="1"/>
  <c r="J5" i="1"/>
  <c r="K5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2" fontId="0" fillId="0" borderId="0" xfId="0" applyNumberFormat="1"/>
    <xf numFmtId="1" fontId="0" fillId="0" borderId="0" xfId="0" applyNumberFormat="1"/>
    <xf numFmtId="164" fontId="0" fillId="0" borderId="0" xfId="1" applyNumberFormat="1" applyFon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5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5200" b="1"/>
              <a:t>Aging Curve for</a:t>
            </a:r>
            <a:r>
              <a:rPr lang="en-GB" sz="5200" b="1" baseline="0"/>
              <a:t> rider with 3% success rate at Age = 20</a:t>
            </a:r>
            <a:endParaRPr lang="en-GB" sz="5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25"/>
            <c:spPr>
              <a:solidFill>
                <a:srgbClr val="FFC000"/>
              </a:solidFill>
              <a:ln w="53975">
                <a:solidFill>
                  <a:schemeClr val="tx1"/>
                </a:solidFill>
              </a:ln>
              <a:effectLst/>
            </c:spPr>
          </c:marker>
          <c:xVal>
            <c:numRef>
              <c:f>Sheet2!$C$4:$C$29</c:f>
              <c:numCache>
                <c:formatCode>General</c:formatCode>
                <c:ptCount val="26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</c:numCache>
            </c:numRef>
          </c:xVal>
          <c:yVal>
            <c:numRef>
              <c:f>Sheet2!$H$4:$H$29</c:f>
              <c:numCache>
                <c:formatCode>0.00</c:formatCode>
                <c:ptCount val="26"/>
                <c:pt idx="0">
                  <c:v>0.08</c:v>
                </c:pt>
                <c:pt idx="1">
                  <c:v>9.6759286639673037E-2</c:v>
                </c:pt>
                <c:pt idx="2">
                  <c:v>0.11146597138863337</c:v>
                </c:pt>
                <c:pt idx="3">
                  <c:v>0.1203427333612502</c:v>
                </c:pt>
                <c:pt idx="4">
                  <c:v>0.15477387692277869</c:v>
                </c:pt>
                <c:pt idx="5">
                  <c:v>0.16090809607081383</c:v>
                </c:pt>
                <c:pt idx="6">
                  <c:v>0.18626331604615998</c:v>
                </c:pt>
                <c:pt idx="7">
                  <c:v>0.18868405653763401</c:v>
                </c:pt>
                <c:pt idx="8">
                  <c:v>0.18697393359122638</c:v>
                </c:pt>
                <c:pt idx="9">
                  <c:v>0.17140645257299206</c:v>
                </c:pt>
                <c:pt idx="10">
                  <c:v>0.1554717541483856</c:v>
                </c:pt>
                <c:pt idx="11">
                  <c:v>0.14637710306239624</c:v>
                </c:pt>
                <c:pt idx="12">
                  <c:v>0.12229217151047063</c:v>
                </c:pt>
                <c:pt idx="13">
                  <c:v>0.10939436276667887</c:v>
                </c:pt>
                <c:pt idx="14">
                  <c:v>9.9295297098641308E-2</c:v>
                </c:pt>
                <c:pt idx="15">
                  <c:v>8.3062209164537035E-2</c:v>
                </c:pt>
                <c:pt idx="16">
                  <c:v>7.3936035883602771E-2</c:v>
                </c:pt>
                <c:pt idx="17">
                  <c:v>4.6988511547597298E-2</c:v>
                </c:pt>
                <c:pt idx="18">
                  <c:v>3.2704379250654898E-2</c:v>
                </c:pt>
                <c:pt idx="19">
                  <c:v>2.0871659880724727E-2</c:v>
                </c:pt>
                <c:pt idx="20">
                  <c:v>1.0422084839000985E-2</c:v>
                </c:pt>
                <c:pt idx="21">
                  <c:v>6.9010286313862627E-3</c:v>
                </c:pt>
                <c:pt idx="22">
                  <c:v>1.5112327760331241E-10</c:v>
                </c:pt>
                <c:pt idx="23">
                  <c:v>9.4142601498680896E-11</c:v>
                </c:pt>
                <c:pt idx="24">
                  <c:v>1.5102042326164124E-10</c:v>
                </c:pt>
                <c:pt idx="25">
                  <c:v>1.3977216847031437E-18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D5-4AA5-88CE-0CDEA63CD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676080"/>
        <c:axId val="569678704"/>
      </c:scatterChart>
      <c:valAx>
        <c:axId val="569676080"/>
        <c:scaling>
          <c:orientation val="minMax"/>
          <c:max val="46"/>
          <c:min val="19"/>
        </c:scaling>
        <c:delete val="0"/>
        <c:axPos val="b"/>
        <c:majorGridlines>
          <c:spPr>
            <a:ln w="12700" cap="flat" cmpd="sng" algn="ctr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78704"/>
        <c:crosses val="autoZero"/>
        <c:crossBetween val="midCat"/>
        <c:majorUnit val="3"/>
      </c:valAx>
      <c:valAx>
        <c:axId val="56967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76080"/>
        <c:crosses val="autoZero"/>
        <c:crossBetween val="midCat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346707</xdr:colOff>
      <xdr:row>4</xdr:row>
      <xdr:rowOff>20954</xdr:rowOff>
    </xdr:from>
    <xdr:to>
      <xdr:col>45</xdr:col>
      <xdr:colOff>285749</xdr:colOff>
      <xdr:row>71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A0A5B5-4908-4629-B6A3-A4A26926BB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5367D-8831-43EB-9718-884021207337}">
  <dimension ref="C4:K32"/>
  <sheetViews>
    <sheetView tabSelected="1" zoomScale="70" zoomScaleNormal="70" workbookViewId="0">
      <selection activeCell="I5" sqref="I5"/>
    </sheetView>
  </sheetViews>
  <sheetFormatPr defaultRowHeight="14.4" x14ac:dyDescent="0.3"/>
  <cols>
    <col min="4" max="5" width="8.88671875" style="4"/>
    <col min="6" max="6" width="8.88671875" style="3"/>
    <col min="7" max="7" width="18.6640625" bestFit="1" customWidth="1"/>
    <col min="8" max="8" width="8.88671875" style="2"/>
    <col min="10" max="10" width="19.6640625" style="1" bestFit="1" customWidth="1"/>
  </cols>
  <sheetData>
    <row r="4" spans="3:11" x14ac:dyDescent="0.3">
      <c r="C4">
        <v>20</v>
      </c>
      <c r="D4" s="4">
        <v>5.3377668000000001E-3</v>
      </c>
      <c r="E4" s="4">
        <v>1.1161674E-2</v>
      </c>
      <c r="F4" s="3">
        <v>2582.1596100000002</v>
      </c>
      <c r="H4" s="5">
        <v>0.08</v>
      </c>
    </row>
    <row r="5" spans="3:11" x14ac:dyDescent="0.3">
      <c r="C5">
        <v>21</v>
      </c>
      <c r="D5" s="4">
        <v>2.8092396E-3</v>
      </c>
      <c r="E5" s="4">
        <v>1.3409829E-2</v>
      </c>
      <c r="F5" s="3">
        <v>16401.714341999999</v>
      </c>
      <c r="G5" s="1">
        <f t="shared" ref="G5:G29" si="0">(D5+E5)/E5</f>
        <v>1.2094910829959129</v>
      </c>
      <c r="H5" s="5">
        <f t="shared" ref="H5:H29" si="1">H4*G5</f>
        <v>9.6759286639673037E-2</v>
      </c>
      <c r="I5">
        <v>0.2</v>
      </c>
      <c r="J5" s="1">
        <f>G6*G7*G8*G9*G10</f>
        <v>1.9250174584254185</v>
      </c>
      <c r="K5" s="1">
        <f t="shared" ref="K5:K10" si="2">I5*J5</f>
        <v>0.38500349168508374</v>
      </c>
    </row>
    <row r="6" spans="3:11" x14ac:dyDescent="0.3">
      <c r="C6">
        <v>22</v>
      </c>
      <c r="D6" s="4">
        <v>2.1320456000000002E-3</v>
      </c>
      <c r="E6" s="4">
        <v>1.4027309E-2</v>
      </c>
      <c r="F6" s="3">
        <v>23744.912747999999</v>
      </c>
      <c r="G6" s="1">
        <f t="shared" si="0"/>
        <v>1.1519924883667996</v>
      </c>
      <c r="H6" s="5">
        <f t="shared" si="1"/>
        <v>0.11146597138863337</v>
      </c>
      <c r="I6">
        <v>0.2</v>
      </c>
      <c r="J6" s="1">
        <f>G7*G8*G9*G10</f>
        <v>1.6710329953232164</v>
      </c>
      <c r="K6" s="1">
        <f t="shared" si="2"/>
        <v>0.33420659906464328</v>
      </c>
    </row>
    <row r="7" spans="3:11" x14ac:dyDescent="0.3">
      <c r="C7">
        <v>23</v>
      </c>
      <c r="D7" s="4">
        <v>1.3987848E-3</v>
      </c>
      <c r="E7" s="4">
        <v>1.7564614999999999E-2</v>
      </c>
      <c r="F7" s="3">
        <v>29511.303371000002</v>
      </c>
      <c r="G7" s="1">
        <f t="shared" si="0"/>
        <v>1.0796365192177568</v>
      </c>
      <c r="H7" s="5">
        <f t="shared" si="1"/>
        <v>0.1203427333612502</v>
      </c>
      <c r="I7">
        <v>0.2</v>
      </c>
      <c r="J7" s="1">
        <f>G8*G9*G10</f>
        <v>1.5477736864013749</v>
      </c>
      <c r="K7" s="1">
        <f t="shared" si="2"/>
        <v>0.30955473728027499</v>
      </c>
    </row>
    <row r="8" spans="3:11" x14ac:dyDescent="0.3">
      <c r="C8">
        <v>24</v>
      </c>
      <c r="D8" s="4">
        <v>4.6676329000000004E-3</v>
      </c>
      <c r="E8" s="4">
        <v>1.6314175E-2</v>
      </c>
      <c r="F8" s="3">
        <v>33595.714208999998</v>
      </c>
      <c r="G8" s="1">
        <f t="shared" si="0"/>
        <v>1.2861090370797175</v>
      </c>
      <c r="H8" s="5">
        <f t="shared" si="1"/>
        <v>0.15477387692277869</v>
      </c>
      <c r="I8">
        <v>0.2</v>
      </c>
      <c r="J8" s="1">
        <f>G9*G10</f>
        <v>1.2034544830785128</v>
      </c>
      <c r="K8" s="1">
        <f t="shared" si="2"/>
        <v>0.24069089661570256</v>
      </c>
    </row>
    <row r="9" spans="3:11" x14ac:dyDescent="0.3">
      <c r="C9">
        <v>25</v>
      </c>
      <c r="D9" s="4">
        <v>9.7268840000000001E-4</v>
      </c>
      <c r="E9" s="4">
        <v>2.4542122E-2</v>
      </c>
      <c r="F9" s="3">
        <v>35312.012801999997</v>
      </c>
      <c r="G9" s="1">
        <f t="shared" si="0"/>
        <v>1.0396334269709848</v>
      </c>
      <c r="H9" s="5">
        <f t="shared" si="1"/>
        <v>0.16090809607081383</v>
      </c>
      <c r="I9">
        <v>0.3</v>
      </c>
      <c r="J9" s="1">
        <f>G10</f>
        <v>1.1575757876358663</v>
      </c>
      <c r="K9" s="1">
        <f t="shared" si="2"/>
        <v>0.34727273629075989</v>
      </c>
    </row>
    <row r="10" spans="3:11" x14ac:dyDescent="0.3">
      <c r="C10">
        <v>26</v>
      </c>
      <c r="D10" s="4">
        <v>4.4001225E-3</v>
      </c>
      <c r="E10" s="4">
        <v>2.7923849000000001E-2</v>
      </c>
      <c r="F10" s="3">
        <v>33605.462035999997</v>
      </c>
      <c r="G10" s="1">
        <f t="shared" si="0"/>
        <v>1.1575757876358663</v>
      </c>
      <c r="H10" s="5">
        <f t="shared" si="1"/>
        <v>0.18626331604615998</v>
      </c>
      <c r="I10">
        <v>0.4</v>
      </c>
      <c r="J10" s="1">
        <v>1</v>
      </c>
      <c r="K10" s="1">
        <f t="shared" si="2"/>
        <v>0.4</v>
      </c>
    </row>
    <row r="11" spans="3:11" x14ac:dyDescent="0.3">
      <c r="C11">
        <v>27</v>
      </c>
      <c r="D11" s="4">
        <v>4.041677E-4</v>
      </c>
      <c r="E11" s="4">
        <v>3.1098589999999999E-2</v>
      </c>
      <c r="F11" s="3">
        <v>31177.835553000001</v>
      </c>
      <c r="G11" s="1">
        <f t="shared" si="0"/>
        <v>1.0129963352036218</v>
      </c>
      <c r="H11" s="5">
        <f t="shared" si="1"/>
        <v>0.18868405653763401</v>
      </c>
    </row>
    <row r="12" spans="3:11" x14ac:dyDescent="0.3">
      <c r="C12">
        <v>28</v>
      </c>
      <c r="D12" s="4">
        <v>-2.8649900000000001E-4</v>
      </c>
      <c r="E12" s="4">
        <v>3.1610472000000001E-2</v>
      </c>
      <c r="F12" s="3">
        <v>30579.849646999999</v>
      </c>
      <c r="G12" s="1">
        <f t="shared" si="0"/>
        <v>0.99093657949808522</v>
      </c>
      <c r="H12" s="5">
        <f t="shared" si="1"/>
        <v>0.18697393359122638</v>
      </c>
    </row>
    <row r="13" spans="3:11" x14ac:dyDescent="0.3">
      <c r="C13">
        <v>29</v>
      </c>
      <c r="D13" s="4">
        <v>-2.8453088999999998E-3</v>
      </c>
      <c r="E13" s="4">
        <v>3.4173711000000002E-2</v>
      </c>
      <c r="F13" s="3">
        <v>26635.88378</v>
      </c>
      <c r="G13" s="1">
        <f t="shared" si="0"/>
        <v>0.91673983255725422</v>
      </c>
      <c r="H13" s="5">
        <f t="shared" si="1"/>
        <v>0.17140645257299206</v>
      </c>
    </row>
    <row r="14" spans="3:11" x14ac:dyDescent="0.3">
      <c r="C14">
        <v>30</v>
      </c>
      <c r="D14" s="4">
        <v>-2.9903096999999998E-3</v>
      </c>
      <c r="E14" s="4">
        <v>3.2166180000000003E-2</v>
      </c>
      <c r="F14" s="3">
        <v>25561.979154000001</v>
      </c>
      <c r="G14" s="1">
        <f t="shared" si="0"/>
        <v>0.90703559763702124</v>
      </c>
      <c r="H14" s="5">
        <f t="shared" si="1"/>
        <v>0.1554717541483856</v>
      </c>
    </row>
    <row r="15" spans="3:11" x14ac:dyDescent="0.3">
      <c r="C15">
        <v>31</v>
      </c>
      <c r="D15" s="4">
        <v>-1.6643456E-3</v>
      </c>
      <c r="E15" s="4">
        <v>2.8451748999999998E-2</v>
      </c>
      <c r="F15" s="3">
        <v>22239.369290999999</v>
      </c>
      <c r="G15" s="1">
        <f t="shared" si="0"/>
        <v>0.94150287210814354</v>
      </c>
      <c r="H15" s="5">
        <f t="shared" si="1"/>
        <v>0.14637710306239624</v>
      </c>
    </row>
    <row r="16" spans="3:11" x14ac:dyDescent="0.3">
      <c r="C16">
        <v>32</v>
      </c>
      <c r="D16" s="4">
        <v>-4.4919078999999997E-3</v>
      </c>
      <c r="E16" s="4">
        <v>2.7299744000000001E-2</v>
      </c>
      <c r="F16" s="3">
        <v>19208.099616</v>
      </c>
      <c r="G16" s="1">
        <f t="shared" si="0"/>
        <v>0.83545970614229936</v>
      </c>
      <c r="H16" s="5">
        <f t="shared" si="1"/>
        <v>0.12229217151047063</v>
      </c>
    </row>
    <row r="17" spans="3:11" x14ac:dyDescent="0.3">
      <c r="C17">
        <v>33</v>
      </c>
      <c r="D17" s="4">
        <v>-2.7264856000000001E-3</v>
      </c>
      <c r="E17" s="4">
        <v>2.5851511000000001E-2</v>
      </c>
      <c r="F17" s="3">
        <v>15665.335564999999</v>
      </c>
      <c r="G17" s="1">
        <f t="shared" si="0"/>
        <v>0.89453283407689388</v>
      </c>
      <c r="H17" s="5">
        <f t="shared" si="1"/>
        <v>0.10939436276667887</v>
      </c>
      <c r="K17" s="1"/>
    </row>
    <row r="18" spans="3:11" x14ac:dyDescent="0.3">
      <c r="C18">
        <v>34</v>
      </c>
      <c r="D18" s="4">
        <v>-2.3810761999999998E-3</v>
      </c>
      <c r="E18" s="4">
        <v>2.5792120000000002E-2</v>
      </c>
      <c r="F18" s="3">
        <v>13527.107921000001</v>
      </c>
      <c r="G18" s="1">
        <f t="shared" si="0"/>
        <v>0.90768202846450785</v>
      </c>
      <c r="H18" s="5">
        <f t="shared" si="1"/>
        <v>9.9295297098641308E-2</v>
      </c>
      <c r="K18" s="1"/>
    </row>
    <row r="19" spans="3:11" x14ac:dyDescent="0.3">
      <c r="C19">
        <v>35</v>
      </c>
      <c r="D19" s="4">
        <v>-4.6404150999999998E-3</v>
      </c>
      <c r="E19" s="4">
        <v>2.8384704E-2</v>
      </c>
      <c r="F19" s="3">
        <v>10475.576838999999</v>
      </c>
      <c r="G19" s="1">
        <f t="shared" si="0"/>
        <v>0.83651705157820211</v>
      </c>
      <c r="H19" s="5">
        <f t="shared" si="1"/>
        <v>8.3062209164537035E-2</v>
      </c>
      <c r="I19">
        <v>0.4</v>
      </c>
      <c r="J19" s="1">
        <f>G20*G21*G22*G23*G24</f>
        <v>0.12547324401589163</v>
      </c>
      <c r="K19" s="1">
        <f t="shared" ref="K19:K24" si="3">I19*J19</f>
        <v>5.0189297606356653E-2</v>
      </c>
    </row>
    <row r="20" spans="3:11" x14ac:dyDescent="0.3">
      <c r="C20">
        <v>36</v>
      </c>
      <c r="D20" s="4">
        <v>-2.9391134999999999E-3</v>
      </c>
      <c r="E20" s="4">
        <v>2.6750452000000001E-2</v>
      </c>
      <c r="F20" s="3">
        <v>7826.3979250000002</v>
      </c>
      <c r="G20" s="1">
        <f t="shared" si="0"/>
        <v>0.89012845465190649</v>
      </c>
      <c r="H20" s="5">
        <f t="shared" si="1"/>
        <v>7.3936035883602771E-2</v>
      </c>
      <c r="I20">
        <v>0.35</v>
      </c>
      <c r="J20" s="1">
        <f>G21*G22*G23*G24</f>
        <v>0.14096082802448909</v>
      </c>
      <c r="K20" s="1">
        <f t="shared" si="3"/>
        <v>4.9336289808571181E-2</v>
      </c>
    </row>
    <row r="21" spans="3:11" x14ac:dyDescent="0.3">
      <c r="C21">
        <v>37</v>
      </c>
      <c r="D21" s="4">
        <v>-1.01810563E-2</v>
      </c>
      <c r="E21" s="4">
        <v>2.7933807000000001E-2</v>
      </c>
      <c r="F21" s="3">
        <v>5607.3172649999997</v>
      </c>
      <c r="G21" s="1">
        <f t="shared" si="0"/>
        <v>0.63552922449847238</v>
      </c>
      <c r="H21" s="5">
        <f t="shared" si="1"/>
        <v>4.6988511547597298E-2</v>
      </c>
      <c r="I21">
        <v>0.5</v>
      </c>
      <c r="J21" s="1">
        <f>G22*G23*G24</f>
        <v>0.22180070182567649</v>
      </c>
      <c r="K21" s="1">
        <f t="shared" si="3"/>
        <v>0.11090035091283824</v>
      </c>
    </row>
    <row r="22" spans="3:11" x14ac:dyDescent="0.3">
      <c r="C22">
        <v>38</v>
      </c>
      <c r="D22" s="4">
        <v>-7.0574469999999997E-3</v>
      </c>
      <c r="E22" s="4">
        <v>2.3215896E-2</v>
      </c>
      <c r="F22" s="3">
        <v>3907.115761</v>
      </c>
      <c r="G22" s="1">
        <f t="shared" si="0"/>
        <v>0.69600798521840379</v>
      </c>
      <c r="H22" s="5">
        <f t="shared" si="1"/>
        <v>3.2704379250654898E-2</v>
      </c>
      <c r="I22">
        <v>0.33</v>
      </c>
      <c r="J22" s="1">
        <f>G23*G24</f>
        <v>0.31867551312083947</v>
      </c>
      <c r="K22" s="1">
        <f t="shared" si="3"/>
        <v>0.10516291932987704</v>
      </c>
    </row>
    <row r="23" spans="3:11" x14ac:dyDescent="0.3">
      <c r="C23">
        <v>39</v>
      </c>
      <c r="D23" s="4">
        <v>-9.0792653999999997E-3</v>
      </c>
      <c r="E23" s="4">
        <v>2.5094124999999998E-2</v>
      </c>
      <c r="F23" s="3">
        <v>2299.9647439999999</v>
      </c>
      <c r="G23" s="1">
        <f t="shared" si="0"/>
        <v>0.63819159265365899</v>
      </c>
      <c r="H23" s="5">
        <f t="shared" si="1"/>
        <v>2.0871659880724727E-2</v>
      </c>
      <c r="I23">
        <v>0.33</v>
      </c>
      <c r="J23" s="1">
        <f>G24</f>
        <v>0.49934144665829516</v>
      </c>
      <c r="K23" s="1">
        <f t="shared" si="3"/>
        <v>0.1647826773972374</v>
      </c>
    </row>
    <row r="24" spans="3:11" x14ac:dyDescent="0.3">
      <c r="C24">
        <v>40</v>
      </c>
      <c r="D24" s="4">
        <v>-7.3137363E-3</v>
      </c>
      <c r="E24" s="4">
        <v>1.4608232000000001E-2</v>
      </c>
      <c r="F24" s="3">
        <v>973.97320100000002</v>
      </c>
      <c r="G24" s="1">
        <f t="shared" si="0"/>
        <v>0.49934144665829516</v>
      </c>
      <c r="H24" s="5">
        <f t="shared" si="1"/>
        <v>1.0422084839000985E-2</v>
      </c>
      <c r="I24">
        <v>0.2</v>
      </c>
      <c r="J24" s="1">
        <v>1</v>
      </c>
      <c r="K24" s="1">
        <f t="shared" si="3"/>
        <v>0.2</v>
      </c>
    </row>
    <row r="25" spans="3:11" x14ac:dyDescent="0.3">
      <c r="C25">
        <v>41</v>
      </c>
      <c r="D25" s="4">
        <v>-5.9329303999999996E-3</v>
      </c>
      <c r="E25" s="4">
        <v>1.7561067E-2</v>
      </c>
      <c r="F25" s="3">
        <v>531.80548899999997</v>
      </c>
      <c r="G25" s="1">
        <f t="shared" si="0"/>
        <v>0.66215433264960499</v>
      </c>
      <c r="H25" s="5">
        <f t="shared" si="1"/>
        <v>6.9010286313862627E-3</v>
      </c>
      <c r="K25" s="1"/>
    </row>
    <row r="26" spans="3:11" x14ac:dyDescent="0.3">
      <c r="C26">
        <v>42</v>
      </c>
      <c r="D26" s="4">
        <v>-9.1329788000000002E-3</v>
      </c>
      <c r="E26" s="4">
        <v>9.1329789999999994E-3</v>
      </c>
      <c r="F26" s="3">
        <v>231.10075599999999</v>
      </c>
      <c r="G26" s="1">
        <f t="shared" si="0"/>
        <v>2.1898659703568731E-8</v>
      </c>
      <c r="H26" s="5">
        <f t="shared" si="1"/>
        <v>1.5112327760331241E-10</v>
      </c>
      <c r="K26" s="1"/>
    </row>
    <row r="27" spans="3:11" x14ac:dyDescent="0.3">
      <c r="C27">
        <v>43</v>
      </c>
      <c r="D27" s="4">
        <v>-1.55182514E-2</v>
      </c>
      <c r="E27" s="4">
        <v>4.1157269000000003E-2</v>
      </c>
      <c r="F27" s="3">
        <v>255.83421100000001</v>
      </c>
      <c r="G27" s="1">
        <f t="shared" si="0"/>
        <v>0.62295235381142511</v>
      </c>
      <c r="H27" s="5">
        <f t="shared" si="1"/>
        <v>9.4142601498680896E-11</v>
      </c>
    </row>
    <row r="28" spans="3:11" x14ac:dyDescent="0.3">
      <c r="C28">
        <v>44</v>
      </c>
      <c r="D28" s="4">
        <v>1.9607130800000001E-2</v>
      </c>
      <c r="E28" s="4">
        <v>3.2453181999999997E-2</v>
      </c>
      <c r="F28" s="3">
        <v>115.44828800000001</v>
      </c>
      <c r="G28" s="1">
        <f t="shared" si="0"/>
        <v>1.6041666669234469</v>
      </c>
      <c r="H28" s="5">
        <f t="shared" si="1"/>
        <v>1.5102042326164124E-10</v>
      </c>
    </row>
    <row r="29" spans="3:11" x14ac:dyDescent="0.3">
      <c r="C29">
        <v>45</v>
      </c>
      <c r="D29" s="4">
        <v>-5.40237815E-2</v>
      </c>
      <c r="E29" s="4">
        <v>5.4023781999999999E-2</v>
      </c>
      <c r="F29" s="3">
        <v>95.412977999999995</v>
      </c>
      <c r="G29" s="1">
        <f t="shared" si="0"/>
        <v>9.2551832031460157E-9</v>
      </c>
      <c r="H29" s="5">
        <f t="shared" si="1"/>
        <v>1.3977216847031437E-18</v>
      </c>
    </row>
    <row r="30" spans="3:11" x14ac:dyDescent="0.3">
      <c r="G30" s="1"/>
    </row>
    <row r="31" spans="3:11" x14ac:dyDescent="0.3">
      <c r="G31" s="1"/>
    </row>
    <row r="32" spans="3:11" x14ac:dyDescent="0.3">
      <c r="G32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</dc:creator>
  <cp:lastModifiedBy>Jake</cp:lastModifiedBy>
  <dcterms:created xsi:type="dcterms:W3CDTF">2020-03-22T23:23:18Z</dcterms:created>
  <dcterms:modified xsi:type="dcterms:W3CDTF">2020-06-04T01:23:07Z</dcterms:modified>
</cp:coreProperties>
</file>