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R code\p-c\"/>
    </mc:Choice>
  </mc:AlternateContent>
  <xr:revisionPtr revIDLastSave="0" documentId="8_{465F1F8A-22F8-416C-A61A-6F540BBE61CC}" xr6:coauthVersionLast="45" xr6:coauthVersionMax="45" xr10:uidLastSave="{00000000-0000-0000-0000-000000000000}"/>
  <bookViews>
    <workbookView xWindow="-96" yWindow="-96" windowWidth="23232" windowHeight="12552" xr2:uid="{5ED376C2-5DC4-4B6A-967E-F06E576E658C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G6" i="1"/>
  <c r="J5" i="1" s="1"/>
  <c r="K5" i="1" s="1"/>
  <c r="G7" i="1"/>
  <c r="J6" i="1" s="1"/>
  <c r="K6" i="1" s="1"/>
  <c r="J7" i="1"/>
  <c r="K7" i="1"/>
  <c r="G8" i="1"/>
  <c r="G9" i="1"/>
  <c r="J8" i="1" s="1"/>
  <c r="K8" i="1" s="1"/>
  <c r="J9" i="1"/>
  <c r="K9" i="1"/>
  <c r="G10" i="1"/>
  <c r="K10" i="1"/>
  <c r="G11" i="1"/>
  <c r="G12" i="1"/>
  <c r="G13" i="1"/>
  <c r="G14" i="1"/>
  <c r="G15" i="1"/>
  <c r="G16" i="1"/>
  <c r="G17" i="1"/>
  <c r="G18" i="1"/>
  <c r="G19" i="1"/>
  <c r="G20" i="1"/>
  <c r="J19" i="1" s="1"/>
  <c r="K19" i="1" s="1"/>
  <c r="G21" i="1"/>
  <c r="J20" i="1" s="1"/>
  <c r="K20" i="1" s="1"/>
  <c r="G22" i="1"/>
  <c r="J21" i="1" s="1"/>
  <c r="K21" i="1" s="1"/>
  <c r="G23" i="1"/>
  <c r="J22" i="1" s="1"/>
  <c r="K22" i="1" s="1"/>
  <c r="G24" i="1"/>
  <c r="J23" i="1" s="1"/>
  <c r="K23" i="1" s="1"/>
  <c r="K24" i="1"/>
  <c r="G25" i="1"/>
  <c r="G26" i="1"/>
  <c r="G27" i="1"/>
  <c r="G28" i="1"/>
  <c r="G2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5200" b="1"/>
              <a:t>Aging Curve for</a:t>
            </a:r>
            <a:r>
              <a:rPr lang="en-GB" sz="5200" b="1" baseline="0"/>
              <a:t> rider with 3% success rate at Age = 20</a:t>
            </a:r>
            <a:endParaRPr lang="en-GB" sz="5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5"/>
            <c:spPr>
              <a:solidFill>
                <a:srgbClr val="FFC000"/>
              </a:solidFill>
              <a:ln w="53975">
                <a:solidFill>
                  <a:schemeClr val="tx1"/>
                </a:solidFill>
              </a:ln>
              <a:effectLst/>
            </c:spPr>
          </c:marker>
          <c:xVal>
            <c:numRef>
              <c:f>Sheet2!$C$4:$C$29</c:f>
              <c:numCache>
                <c:formatCode>General</c:formatCode>
                <c:ptCount val="2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</c:numCache>
            </c:numRef>
          </c:xVal>
          <c:yVal>
            <c:numRef>
              <c:f>Sheet2!$H$4:$H$29</c:f>
              <c:numCache>
                <c:formatCode>0.00</c:formatCode>
                <c:ptCount val="26"/>
                <c:pt idx="0">
                  <c:v>0.03</c:v>
                </c:pt>
                <c:pt idx="1">
                  <c:v>5.7153962808686745E-2</c:v>
                </c:pt>
                <c:pt idx="2">
                  <c:v>7.7473375786389354E-2</c:v>
                </c:pt>
                <c:pt idx="3">
                  <c:v>0.10668893818195692</c:v>
                </c:pt>
                <c:pt idx="4">
                  <c:v>0.14819875854126807</c:v>
                </c:pt>
                <c:pt idx="5">
                  <c:v>0.15638511635543628</c:v>
                </c:pt>
                <c:pt idx="6">
                  <c:v>0.1783901146083661</c:v>
                </c:pt>
                <c:pt idx="7">
                  <c:v>0.17857701197871381</c:v>
                </c:pt>
                <c:pt idx="8">
                  <c:v>0.17572118296187425</c:v>
                </c:pt>
                <c:pt idx="9">
                  <c:v>0.15853355729829274</c:v>
                </c:pt>
                <c:pt idx="10">
                  <c:v>0.14903791108459455</c:v>
                </c:pt>
                <c:pt idx="11">
                  <c:v>0.13138291446640249</c:v>
                </c:pt>
                <c:pt idx="12">
                  <c:v>0.10895741650556437</c:v>
                </c:pt>
                <c:pt idx="13">
                  <c:v>0.10107983178912026</c:v>
                </c:pt>
                <c:pt idx="14">
                  <c:v>8.7685223859381267E-2</c:v>
                </c:pt>
                <c:pt idx="15">
                  <c:v>7.1626831832158303E-2</c:v>
                </c:pt>
                <c:pt idx="16">
                  <c:v>6.0536892187145079E-2</c:v>
                </c:pt>
                <c:pt idx="17">
                  <c:v>3.8606448680310754E-2</c:v>
                </c:pt>
                <c:pt idx="18">
                  <c:v>2.8726550098229657E-2</c:v>
                </c:pt>
                <c:pt idx="19">
                  <c:v>1.7116397887868163E-2</c:v>
                </c:pt>
                <c:pt idx="20">
                  <c:v>1.0053597688922668E-2</c:v>
                </c:pt>
                <c:pt idx="21">
                  <c:v>5.568793380242347E-3</c:v>
                </c:pt>
                <c:pt idx="22">
                  <c:v>1.8111643544576767E-9</c:v>
                </c:pt>
                <c:pt idx="23">
                  <c:v>1.2697607056877307E-9</c:v>
                </c:pt>
                <c:pt idx="24">
                  <c:v>1.6070408875622389E-9</c:v>
                </c:pt>
                <c:pt idx="25">
                  <c:v>-1.1618236113588734E-16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5-4AA5-88CE-0CDEA63CD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76080"/>
        <c:axId val="569678704"/>
      </c:scatterChart>
      <c:valAx>
        <c:axId val="569676080"/>
        <c:scaling>
          <c:orientation val="minMax"/>
          <c:max val="46"/>
          <c:min val="19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78704"/>
        <c:crosses val="autoZero"/>
        <c:crossBetween val="midCat"/>
        <c:majorUnit val="3"/>
      </c:valAx>
      <c:valAx>
        <c:axId val="5696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76080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346707</xdr:colOff>
      <xdr:row>4</xdr:row>
      <xdr:rowOff>20954</xdr:rowOff>
    </xdr:from>
    <xdr:to>
      <xdr:col>45</xdr:col>
      <xdr:colOff>285749</xdr:colOff>
      <xdr:row>71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0A5B5-4908-4629-B6A3-A4A26926B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367D-8831-43EB-9718-884021207337}">
  <dimension ref="C4:K32"/>
  <sheetViews>
    <sheetView tabSelected="1" zoomScale="40" zoomScaleNormal="40" workbookViewId="0">
      <selection activeCell="I43" sqref="I43"/>
    </sheetView>
  </sheetViews>
  <sheetFormatPr defaultRowHeight="14.4" x14ac:dyDescent="0.55000000000000004"/>
  <cols>
    <col min="4" max="5" width="8.83984375" style="4"/>
    <col min="6" max="6" width="8.83984375" style="3"/>
    <col min="7" max="7" width="18.62890625" bestFit="1" customWidth="1"/>
    <col min="8" max="8" width="8.83984375" style="2"/>
    <col min="10" max="10" width="19.62890625" style="1" bestFit="1" customWidth="1"/>
  </cols>
  <sheetData>
    <row r="4" spans="3:11" x14ac:dyDescent="0.55000000000000004">
      <c r="C4">
        <v>20</v>
      </c>
      <c r="D4" s="4">
        <v>1.8186999999999998E-2</v>
      </c>
      <c r="E4" s="4">
        <v>0</v>
      </c>
      <c r="F4" s="3">
        <v>167.54127299999999</v>
      </c>
      <c r="H4" s="5">
        <v>0.03</v>
      </c>
    </row>
    <row r="5" spans="3:11" x14ac:dyDescent="0.55000000000000004">
      <c r="C5">
        <v>21</v>
      </c>
      <c r="D5" s="4">
        <v>8.4979630000000007E-3</v>
      </c>
      <c r="E5" s="4">
        <v>9.3886439999999998E-3</v>
      </c>
      <c r="F5" s="3">
        <v>2486.3205990000001</v>
      </c>
      <c r="G5" s="1">
        <f>(D5+E5)/E5</f>
        <v>1.9051320936228915</v>
      </c>
      <c r="H5" s="5">
        <f>H4*G5</f>
        <v>5.7153962808686745E-2</v>
      </c>
      <c r="I5">
        <v>0.2</v>
      </c>
      <c r="J5" s="1">
        <f>G6*G7*G8*G9*G10</f>
        <v>3.1212203991085787</v>
      </c>
      <c r="K5" s="1">
        <f>I5*J5</f>
        <v>0.62424407982171581</v>
      </c>
    </row>
    <row r="6" spans="3:11" x14ac:dyDescent="0.55000000000000004">
      <c r="C6">
        <v>22</v>
      </c>
      <c r="D6" s="4">
        <v>5.3200469999999996E-3</v>
      </c>
      <c r="E6" s="4">
        <v>1.4964102E-2</v>
      </c>
      <c r="F6" s="3">
        <v>7024.9713179999999</v>
      </c>
      <c r="G6" s="1">
        <f>(D6+E6)/E6</f>
        <v>1.3555206319764461</v>
      </c>
      <c r="H6" s="5">
        <f>H5*G6</f>
        <v>7.7473375786389354E-2</v>
      </c>
      <c r="I6">
        <v>0.2</v>
      </c>
      <c r="J6" s="1">
        <f>G7*G8*G9*G10</f>
        <v>2.3025989612254119</v>
      </c>
      <c r="K6" s="1">
        <f>I6*J6</f>
        <v>0.46051979224508238</v>
      </c>
    </row>
    <row r="7" spans="3:11" x14ac:dyDescent="0.55000000000000004">
      <c r="C7">
        <v>23</v>
      </c>
      <c r="D7" s="4">
        <v>7.3346219999999998E-3</v>
      </c>
      <c r="E7" s="4">
        <v>1.9449837000000001E-2</v>
      </c>
      <c r="F7" s="3">
        <v>14872.476945</v>
      </c>
      <c r="G7" s="1">
        <f>(D7+E7)/E7</f>
        <v>1.3771045484854192</v>
      </c>
      <c r="H7" s="5">
        <f>H6*G7</f>
        <v>0.10668893818195692</v>
      </c>
      <c r="I7">
        <v>0.2</v>
      </c>
      <c r="J7" s="1">
        <f>G8*G9*G10</f>
        <v>1.6720582062980469</v>
      </c>
      <c r="K7" s="1">
        <f>I7*J7</f>
        <v>0.33441164125960943</v>
      </c>
    </row>
    <row r="8" spans="3:11" x14ac:dyDescent="0.55000000000000004">
      <c r="C8">
        <v>24</v>
      </c>
      <c r="D8" s="4">
        <v>7.5301470000000001E-3</v>
      </c>
      <c r="E8" s="4">
        <v>1.9354056000000001E-2</v>
      </c>
      <c r="F8" s="3">
        <v>22421.884312999999</v>
      </c>
      <c r="G8" s="1">
        <f>(D8+E8)/E8</f>
        <v>1.3890733291254298</v>
      </c>
      <c r="H8" s="5">
        <f>H7*G8</f>
        <v>0.14819875854126807</v>
      </c>
      <c r="I8">
        <v>0.2</v>
      </c>
      <c r="J8" s="1">
        <f>G9*G10</f>
        <v>1.203722057892211</v>
      </c>
      <c r="K8" s="1">
        <f>I8*J8</f>
        <v>0.2407444115784422</v>
      </c>
    </row>
    <row r="9" spans="3:11" x14ac:dyDescent="0.55000000000000004">
      <c r="C9">
        <v>25</v>
      </c>
      <c r="D9" s="4">
        <v>1.6808389999999999E-3</v>
      </c>
      <c r="E9" s="4">
        <v>3.0428459000000001E-2</v>
      </c>
      <c r="F9" s="3">
        <v>26037.987504000001</v>
      </c>
      <c r="G9" s="1">
        <f>(D9+E9)/E9</f>
        <v>1.0552390444747795</v>
      </c>
      <c r="H9" s="5">
        <f>H8*G9</f>
        <v>0.15638511635543628</v>
      </c>
      <c r="I9">
        <v>0.3</v>
      </c>
      <c r="J9" s="1">
        <f>G10</f>
        <v>1.1407103103272069</v>
      </c>
      <c r="K9" s="1">
        <f>I9*J9</f>
        <v>0.34221309309816206</v>
      </c>
    </row>
    <row r="10" spans="3:11" x14ac:dyDescent="0.55000000000000004">
      <c r="C10">
        <v>26</v>
      </c>
      <c r="D10" s="4">
        <v>4.6547949999999998E-3</v>
      </c>
      <c r="E10" s="4">
        <v>3.3080696E-2</v>
      </c>
      <c r="F10" s="3">
        <v>26079.735127</v>
      </c>
      <c r="G10" s="1">
        <f>(D10+E10)/E10</f>
        <v>1.1407103103272069</v>
      </c>
      <c r="H10" s="5">
        <f>H9*G10</f>
        <v>0.1783901146083661</v>
      </c>
      <c r="I10">
        <v>0.4</v>
      </c>
      <c r="J10" s="1">
        <v>1</v>
      </c>
      <c r="K10" s="1">
        <f>I10*J10</f>
        <v>0.4</v>
      </c>
    </row>
    <row r="11" spans="3:11" x14ac:dyDescent="0.55000000000000004">
      <c r="C11">
        <v>27</v>
      </c>
      <c r="D11" s="4">
        <v>3.7305940000000001E-5</v>
      </c>
      <c r="E11" s="4">
        <v>3.5607835999999997E-2</v>
      </c>
      <c r="F11" s="3">
        <v>24520.980754</v>
      </c>
      <c r="G11" s="1">
        <f>(D11+E11)/E11</f>
        <v>1.0010476890536117</v>
      </c>
      <c r="H11" s="5">
        <f>H10*G11</f>
        <v>0.17857701197871381</v>
      </c>
    </row>
    <row r="12" spans="3:11" x14ac:dyDescent="0.55000000000000004">
      <c r="C12">
        <v>28</v>
      </c>
      <c r="D12" s="4">
        <v>-5.6021819999999998E-4</v>
      </c>
      <c r="E12" s="4">
        <v>3.5030841E-2</v>
      </c>
      <c r="F12" s="3">
        <v>24563.934161000001</v>
      </c>
      <c r="G12" s="1">
        <f>(D12+E12)/E12</f>
        <v>0.9840078575333091</v>
      </c>
      <c r="H12" s="5">
        <f>H11*G12</f>
        <v>0.17572118296187425</v>
      </c>
    </row>
    <row r="13" spans="3:11" x14ac:dyDescent="0.55000000000000004">
      <c r="C13">
        <v>29</v>
      </c>
      <c r="D13" s="4">
        <v>-3.6867559999999998E-3</v>
      </c>
      <c r="E13" s="4">
        <v>3.7692298999999999E-2</v>
      </c>
      <c r="F13" s="3">
        <v>21670.698157999999</v>
      </c>
      <c r="G13" s="1">
        <f>(D13+E13)/E13</f>
        <v>0.90218808356582336</v>
      </c>
      <c r="H13" s="5">
        <f>H12*G13</f>
        <v>0.15853355729829274</v>
      </c>
    </row>
    <row r="14" spans="3:11" x14ac:dyDescent="0.55000000000000004">
      <c r="C14">
        <v>30</v>
      </c>
      <c r="D14" s="4">
        <v>-2.0949079999999999E-3</v>
      </c>
      <c r="E14" s="4">
        <v>3.4975315E-2</v>
      </c>
      <c r="F14" s="3">
        <v>21240.825903000001</v>
      </c>
      <c r="G14" s="1">
        <f>(D14+E14)/E14</f>
        <v>0.94010324138610335</v>
      </c>
      <c r="H14" s="5">
        <f>H13*G14</f>
        <v>0.14903791108459455</v>
      </c>
    </row>
    <row r="15" spans="3:11" x14ac:dyDescent="0.55000000000000004">
      <c r="C15">
        <v>31</v>
      </c>
      <c r="D15" s="4">
        <v>-3.853563E-3</v>
      </c>
      <c r="E15" s="4">
        <v>3.2530562999999998E-2</v>
      </c>
      <c r="F15" s="3">
        <v>18845.720714999999</v>
      </c>
      <c r="G15" s="1">
        <f>(D15+E15)/E15</f>
        <v>0.88154023033662221</v>
      </c>
      <c r="H15" s="5">
        <f>H14*G15</f>
        <v>0.13138291446640249</v>
      </c>
    </row>
    <row r="16" spans="3:11" x14ac:dyDescent="0.55000000000000004">
      <c r="C16">
        <v>32</v>
      </c>
      <c r="D16" s="4">
        <v>-4.8989029999999996E-3</v>
      </c>
      <c r="E16" s="4">
        <v>2.8700908000000001E-2</v>
      </c>
      <c r="F16" s="3">
        <v>16559.799857000002</v>
      </c>
      <c r="G16" s="1">
        <f>(D16+E16)/E16</f>
        <v>0.82931191584600739</v>
      </c>
      <c r="H16" s="5">
        <f>H15*G16</f>
        <v>0.10895741650556437</v>
      </c>
    </row>
    <row r="17" spans="3:11" x14ac:dyDescent="0.55000000000000004">
      <c r="C17">
        <v>33</v>
      </c>
      <c r="D17" s="4">
        <v>-1.9594399999999998E-3</v>
      </c>
      <c r="E17" s="4">
        <v>2.7101647E-2</v>
      </c>
      <c r="F17" s="3">
        <v>13511.789627</v>
      </c>
      <c r="G17" s="1">
        <f>(D17+E17)/E17</f>
        <v>0.92770033496488236</v>
      </c>
      <c r="H17" s="5">
        <f>H16*G17</f>
        <v>0.10107983178912026</v>
      </c>
      <c r="K17" s="1"/>
    </row>
    <row r="18" spans="3:11" x14ac:dyDescent="0.55000000000000004">
      <c r="C18">
        <v>34</v>
      </c>
      <c r="D18" s="4">
        <v>-3.8006170000000001E-3</v>
      </c>
      <c r="E18" s="4">
        <v>2.8680625000000001E-2</v>
      </c>
      <c r="F18" s="3">
        <v>11592.50661</v>
      </c>
      <c r="G18" s="1">
        <f>(D18+E18)/E18</f>
        <v>0.86748486129573543</v>
      </c>
      <c r="H18" s="5">
        <f>H17*G18</f>
        <v>8.7685223859381267E-2</v>
      </c>
      <c r="K18" s="1"/>
    </row>
    <row r="19" spans="3:11" x14ac:dyDescent="0.55000000000000004">
      <c r="C19">
        <v>35</v>
      </c>
      <c r="D19" s="4">
        <v>-5.6573350000000003E-3</v>
      </c>
      <c r="E19" s="4">
        <v>3.0891305000000001E-2</v>
      </c>
      <c r="F19" s="3">
        <v>9382.2860240000009</v>
      </c>
      <c r="G19" s="1">
        <f>(D19+E19)/E19</f>
        <v>0.81686319176221267</v>
      </c>
      <c r="H19" s="5">
        <f>H18*G19</f>
        <v>7.1626831832158303E-2</v>
      </c>
      <c r="I19">
        <v>0.4</v>
      </c>
      <c r="J19" s="1">
        <f>G20*G21*G22*G23*G24</f>
        <v>0.14036077586791859</v>
      </c>
      <c r="K19" s="1">
        <f>I19*J19</f>
        <v>5.6144310347167437E-2</v>
      </c>
    </row>
    <row r="20" spans="3:11" x14ac:dyDescent="0.55000000000000004">
      <c r="C20">
        <v>36</v>
      </c>
      <c r="D20" s="4">
        <v>-4.4656440000000004E-3</v>
      </c>
      <c r="E20" s="4">
        <v>2.8842350999999999E-2</v>
      </c>
      <c r="F20" s="3">
        <v>6996.4951279999996</v>
      </c>
      <c r="G20" s="1">
        <f>(D20+E20)/E20</f>
        <v>0.84517059653008175</v>
      </c>
      <c r="H20" s="5">
        <f>H19*G20</f>
        <v>6.0536892187145079E-2</v>
      </c>
      <c r="I20">
        <v>0.35</v>
      </c>
      <c r="J20" s="1">
        <f>G21*G22*G23*G24</f>
        <v>0.16607389850543958</v>
      </c>
      <c r="K20" s="1">
        <f>I20*J20</f>
        <v>5.8125864476903849E-2</v>
      </c>
    </row>
    <row r="21" spans="3:11" x14ac:dyDescent="0.55000000000000004">
      <c r="C21">
        <v>37</v>
      </c>
      <c r="D21" s="4">
        <v>-1.029096E-2</v>
      </c>
      <c r="E21" s="4">
        <v>2.8407211000000002E-2</v>
      </c>
      <c r="F21" s="3">
        <v>5071.8564980000001</v>
      </c>
      <c r="G21" s="1">
        <f>(D21+E21)/E21</f>
        <v>0.63773423586004263</v>
      </c>
      <c r="H21" s="5">
        <f>H20*G21</f>
        <v>3.8606448680310754E-2</v>
      </c>
      <c r="I21">
        <v>0.5</v>
      </c>
      <c r="J21" s="1">
        <f>G22*G23*G24</f>
        <v>0.26041239307385433</v>
      </c>
      <c r="K21" s="1">
        <f>I21*J21</f>
        <v>0.13020619653692717</v>
      </c>
    </row>
    <row r="22" spans="3:11" x14ac:dyDescent="0.55000000000000004">
      <c r="C22">
        <v>38</v>
      </c>
      <c r="D22" s="4">
        <v>-5.8788030000000002E-3</v>
      </c>
      <c r="E22" s="4">
        <v>2.2971866000000001E-2</v>
      </c>
      <c r="F22" s="3">
        <v>3432.0761269999998</v>
      </c>
      <c r="G22" s="1">
        <f>(D22+E22)/E22</f>
        <v>0.74408683212761206</v>
      </c>
      <c r="H22" s="5">
        <f>H21*G22</f>
        <v>2.8726550098229657E-2</v>
      </c>
      <c r="I22">
        <v>0.33</v>
      </c>
      <c r="J22" s="1">
        <f>G23*G24</f>
        <v>0.34997581173321074</v>
      </c>
      <c r="K22" s="1">
        <f>I22*J22</f>
        <v>0.11549201787195955</v>
      </c>
    </row>
    <row r="23" spans="3:11" x14ac:dyDescent="0.55000000000000004">
      <c r="C23">
        <v>39</v>
      </c>
      <c r="D23" s="4">
        <v>-1.0625509999999999E-2</v>
      </c>
      <c r="E23" s="4">
        <v>2.6290287999999998E-2</v>
      </c>
      <c r="F23" s="3">
        <v>2052.513207</v>
      </c>
      <c r="G23" s="1">
        <f>(D23+E23)/E23</f>
        <v>0.5958389653243813</v>
      </c>
      <c r="H23" s="5">
        <f>H22*G23</f>
        <v>1.7116397887868163E-2</v>
      </c>
      <c r="I23">
        <v>0.33</v>
      </c>
      <c r="J23" s="1">
        <f>G24</f>
        <v>0.587366439760582</v>
      </c>
      <c r="K23" s="1">
        <f>I23*J23</f>
        <v>0.19383092512099206</v>
      </c>
    </row>
    <row r="24" spans="3:11" x14ac:dyDescent="0.55000000000000004">
      <c r="C24">
        <v>40</v>
      </c>
      <c r="D24" s="4">
        <v>-5.3228119999999997E-3</v>
      </c>
      <c r="E24" s="4">
        <v>1.2899610000000001E-2</v>
      </c>
      <c r="F24" s="3">
        <v>833.22753</v>
      </c>
      <c r="G24" s="1">
        <f>(D24+E24)/E24</f>
        <v>0.587366439760582</v>
      </c>
      <c r="H24" s="5">
        <f>H23*G24</f>
        <v>1.0053597688922668E-2</v>
      </c>
      <c r="I24">
        <v>0.2</v>
      </c>
      <c r="J24" s="1">
        <v>1</v>
      </c>
      <c r="K24" s="1">
        <f>I24*J24</f>
        <v>0.2</v>
      </c>
    </row>
    <row r="25" spans="3:11" x14ac:dyDescent="0.55000000000000004">
      <c r="C25">
        <v>41</v>
      </c>
      <c r="D25" s="4">
        <v>-9.5437060000000008E-3</v>
      </c>
      <c r="E25" s="4">
        <v>2.1394151E-2</v>
      </c>
      <c r="F25" s="3">
        <v>455.30372899999998</v>
      </c>
      <c r="G25" s="1">
        <f>(D25+E25)/E25</f>
        <v>0.55391050572654177</v>
      </c>
      <c r="H25" s="5">
        <f>H24*G25</f>
        <v>5.568793380242347E-3</v>
      </c>
      <c r="K25" s="1"/>
    </row>
    <row r="26" spans="3:11" x14ac:dyDescent="0.55000000000000004">
      <c r="C26">
        <v>42</v>
      </c>
      <c r="D26" s="4">
        <v>-1.229881E-2</v>
      </c>
      <c r="E26" s="4">
        <v>1.2298814E-2</v>
      </c>
      <c r="F26" s="3">
        <v>178.48240999999999</v>
      </c>
      <c r="G26" s="1">
        <f>(D26+E26)/E26</f>
        <v>3.2523461202269583E-7</v>
      </c>
      <c r="H26" s="5">
        <f>H25*G26</f>
        <v>1.8111643544576767E-9</v>
      </c>
      <c r="K26" s="1"/>
    </row>
    <row r="27" spans="3:11" x14ac:dyDescent="0.55000000000000004">
      <c r="C27">
        <v>43</v>
      </c>
      <c r="D27" s="4">
        <v>-1.2909240000000001E-2</v>
      </c>
      <c r="E27" s="4">
        <v>4.3185440999999998E-2</v>
      </c>
      <c r="F27" s="3">
        <v>168.917484</v>
      </c>
      <c r="G27" s="1">
        <f>(D27+E27)/E27</f>
        <v>0.7010742578731568</v>
      </c>
      <c r="H27" s="5">
        <f>H26*G27</f>
        <v>1.2697607056877307E-9</v>
      </c>
    </row>
    <row r="28" spans="3:11" x14ac:dyDescent="0.55000000000000004">
      <c r="C28">
        <v>44</v>
      </c>
      <c r="D28" s="4">
        <v>8.5094669999999997E-3</v>
      </c>
      <c r="E28" s="4">
        <v>3.2035640999999997E-2</v>
      </c>
      <c r="F28" s="3">
        <v>110.222066</v>
      </c>
      <c r="G28" s="1">
        <f>(D28+E28)/E28</f>
        <v>1.2656249956103578</v>
      </c>
      <c r="H28" s="5">
        <f>H27*G28</f>
        <v>1.6070408875622389E-9</v>
      </c>
    </row>
    <row r="29" spans="3:11" x14ac:dyDescent="0.55000000000000004">
      <c r="C29">
        <v>45</v>
      </c>
      <c r="D29" s="4">
        <v>-4.1496169999999999E-2</v>
      </c>
      <c r="E29" s="4">
        <v>4.1496167E-2</v>
      </c>
      <c r="F29" s="3">
        <v>89.104107999999997</v>
      </c>
      <c r="G29" s="1">
        <f>(D29+E29)/E29</f>
        <v>-7.2295833936202651E-8</v>
      </c>
      <c r="H29" s="5">
        <f>H28*G29</f>
        <v>-1.1618236113588734E-16</v>
      </c>
    </row>
    <row r="30" spans="3:11" x14ac:dyDescent="0.55000000000000004">
      <c r="G30" s="1"/>
    </row>
    <row r="31" spans="3:11" x14ac:dyDescent="0.55000000000000004">
      <c r="G31" s="1"/>
    </row>
    <row r="32" spans="3:11" x14ac:dyDescent="0.55000000000000004">
      <c r="G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2020-03-22T23:23:18Z</dcterms:created>
  <dcterms:modified xsi:type="dcterms:W3CDTF">2020-03-22T23:23:28Z</dcterms:modified>
</cp:coreProperties>
</file>