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R code\p-c\"/>
    </mc:Choice>
  </mc:AlternateContent>
  <xr:revisionPtr revIDLastSave="0" documentId="13_ncr:1_{3FB748BD-7412-4BCD-9317-15D89F5E71BC}" xr6:coauthVersionLast="45" xr6:coauthVersionMax="45" xr10:uidLastSave="{00000000-0000-0000-0000-000000000000}"/>
  <bookViews>
    <workbookView xWindow="-108" yWindow="-108" windowWidth="23256" windowHeight="12576" activeTab="6" xr2:uid="{0D59C3BC-F58C-48D4-BEDF-75A6AC3CA1AC}"/>
  </bookViews>
  <sheets>
    <sheet name="Namur" sheetId="2" r:id="rId1"/>
    <sheet name="Gavere" sheetId="3" r:id="rId2"/>
    <sheet name="Tabor WC" sheetId="5" r:id="rId3"/>
    <sheet name="Kortrijk" sheetId="6" r:id="rId4"/>
    <sheet name="Antwerp" sheetId="4" r:id="rId5"/>
    <sheet name="Merksplas" sheetId="7" r:id="rId6"/>
    <sheet name="Leuven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8" l="1"/>
  <c r="A21" i="8"/>
  <c r="A22" i="8"/>
  <c r="A23" i="8"/>
  <c r="A24" i="8"/>
  <c r="A25" i="8"/>
  <c r="A26" i="8"/>
  <c r="A27" i="8"/>
  <c r="A28" i="8"/>
  <c r="A29" i="8"/>
  <c r="W6" i="8"/>
  <c r="W7" i="8"/>
  <c r="W8" i="8"/>
  <c r="W9" i="8"/>
  <c r="W10" i="8"/>
  <c r="W11" i="8"/>
  <c r="W12" i="8"/>
  <c r="W13" i="8"/>
  <c r="W14" i="8"/>
  <c r="W15" i="8"/>
  <c r="W16" i="8"/>
  <c r="L2" i="8"/>
  <c r="L3" i="8"/>
  <c r="L19" i="8"/>
  <c r="L20" i="8"/>
  <c r="L21" i="8"/>
  <c r="L22" i="8"/>
  <c r="L23" i="8"/>
  <c r="L24" i="8"/>
  <c r="L25" i="8"/>
  <c r="L26" i="8"/>
  <c r="L27" i="8"/>
  <c r="L28" i="8"/>
  <c r="L29" i="8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A19" i="8"/>
  <c r="V16" i="8"/>
  <c r="U16" i="8"/>
  <c r="T16" i="8"/>
  <c r="S16" i="8"/>
  <c r="R16" i="8"/>
  <c r="Q16" i="8"/>
  <c r="P16" i="8"/>
  <c r="O16" i="8"/>
  <c r="N16" i="8"/>
  <c r="M16" i="8"/>
  <c r="V15" i="8"/>
  <c r="U15" i="8"/>
  <c r="T15" i="8"/>
  <c r="S15" i="8"/>
  <c r="R15" i="8"/>
  <c r="Q15" i="8"/>
  <c r="P15" i="8"/>
  <c r="O15" i="8"/>
  <c r="N15" i="8"/>
  <c r="M15" i="8"/>
  <c r="V14" i="8"/>
  <c r="U14" i="8"/>
  <c r="T14" i="8"/>
  <c r="S14" i="8"/>
  <c r="R14" i="8"/>
  <c r="Q14" i="8"/>
  <c r="P14" i="8"/>
  <c r="O14" i="8"/>
  <c r="N14" i="8"/>
  <c r="M14" i="8"/>
  <c r="V13" i="8"/>
  <c r="U13" i="8"/>
  <c r="T13" i="8"/>
  <c r="S13" i="8"/>
  <c r="R13" i="8"/>
  <c r="Q13" i="8"/>
  <c r="P13" i="8"/>
  <c r="O13" i="8"/>
  <c r="N13" i="8"/>
  <c r="M13" i="8"/>
  <c r="V12" i="8"/>
  <c r="U12" i="8"/>
  <c r="T12" i="8"/>
  <c r="S12" i="8"/>
  <c r="R12" i="8"/>
  <c r="Q12" i="8"/>
  <c r="P12" i="8"/>
  <c r="O12" i="8"/>
  <c r="N12" i="8"/>
  <c r="M12" i="8"/>
  <c r="V11" i="8"/>
  <c r="U11" i="8"/>
  <c r="T11" i="8"/>
  <c r="S11" i="8"/>
  <c r="R11" i="8"/>
  <c r="Q11" i="8"/>
  <c r="P11" i="8"/>
  <c r="O11" i="8"/>
  <c r="N11" i="8"/>
  <c r="M11" i="8"/>
  <c r="V10" i="8"/>
  <c r="U10" i="8"/>
  <c r="T10" i="8"/>
  <c r="S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P7" i="8"/>
  <c r="O7" i="8"/>
  <c r="N7" i="8"/>
  <c r="M7" i="8"/>
  <c r="V6" i="8"/>
  <c r="U6" i="8"/>
  <c r="T6" i="8"/>
  <c r="S6" i="8"/>
  <c r="R6" i="8"/>
  <c r="Q6" i="8"/>
  <c r="P6" i="8"/>
  <c r="O6" i="8"/>
  <c r="N6" i="8"/>
  <c r="M6" i="8"/>
  <c r="K3" i="8"/>
  <c r="J3" i="8"/>
  <c r="I3" i="8"/>
  <c r="H3" i="8"/>
  <c r="AC6" i="8" s="1"/>
  <c r="G3" i="8"/>
  <c r="F3" i="8"/>
  <c r="E3" i="8"/>
  <c r="D3" i="8"/>
  <c r="C3" i="8"/>
  <c r="B3" i="8"/>
  <c r="K2" i="8"/>
  <c r="J2" i="8"/>
  <c r="I2" i="8"/>
  <c r="H2" i="8"/>
  <c r="G2" i="8"/>
  <c r="F2" i="8"/>
  <c r="E2" i="8"/>
  <c r="D2" i="8"/>
  <c r="C2" i="8"/>
  <c r="B2" i="8"/>
  <c r="K29" i="7"/>
  <c r="J29" i="7"/>
  <c r="I29" i="7"/>
  <c r="H29" i="7"/>
  <c r="G29" i="7"/>
  <c r="F29" i="7"/>
  <c r="E29" i="7"/>
  <c r="D29" i="7"/>
  <c r="C29" i="7"/>
  <c r="B29" i="7"/>
  <c r="A29" i="7"/>
  <c r="K28" i="7"/>
  <c r="J28" i="7"/>
  <c r="I28" i="7"/>
  <c r="H28" i="7"/>
  <c r="G28" i="7"/>
  <c r="F28" i="7"/>
  <c r="E28" i="7"/>
  <c r="D28" i="7"/>
  <c r="C28" i="7"/>
  <c r="B28" i="7"/>
  <c r="A28" i="7"/>
  <c r="K27" i="7"/>
  <c r="J27" i="7"/>
  <c r="I27" i="7"/>
  <c r="H27" i="7"/>
  <c r="G27" i="7"/>
  <c r="F27" i="7"/>
  <c r="E27" i="7"/>
  <c r="D27" i="7"/>
  <c r="C27" i="7"/>
  <c r="B27" i="7"/>
  <c r="A27" i="7"/>
  <c r="K26" i="7"/>
  <c r="J26" i="7"/>
  <c r="I26" i="7"/>
  <c r="H26" i="7"/>
  <c r="G26" i="7"/>
  <c r="F26" i="7"/>
  <c r="E26" i="7"/>
  <c r="D26" i="7"/>
  <c r="C26" i="7"/>
  <c r="B26" i="7"/>
  <c r="A26" i="7"/>
  <c r="K25" i="7"/>
  <c r="J25" i="7"/>
  <c r="I25" i="7"/>
  <c r="H25" i="7"/>
  <c r="G25" i="7"/>
  <c r="F25" i="7"/>
  <c r="E25" i="7"/>
  <c r="D25" i="7"/>
  <c r="C25" i="7"/>
  <c r="B25" i="7"/>
  <c r="A25" i="7"/>
  <c r="K24" i="7"/>
  <c r="J24" i="7"/>
  <c r="I24" i="7"/>
  <c r="H24" i="7"/>
  <c r="G24" i="7"/>
  <c r="F24" i="7"/>
  <c r="E24" i="7"/>
  <c r="D24" i="7"/>
  <c r="C24" i="7"/>
  <c r="B24" i="7"/>
  <c r="A24" i="7"/>
  <c r="K23" i="7"/>
  <c r="J23" i="7"/>
  <c r="I23" i="7"/>
  <c r="H23" i="7"/>
  <c r="G23" i="7"/>
  <c r="F23" i="7"/>
  <c r="E23" i="7"/>
  <c r="D23" i="7"/>
  <c r="C23" i="7"/>
  <c r="B23" i="7"/>
  <c r="A23" i="7"/>
  <c r="K22" i="7"/>
  <c r="J22" i="7"/>
  <c r="I22" i="7"/>
  <c r="H22" i="7"/>
  <c r="G22" i="7"/>
  <c r="F22" i="7"/>
  <c r="E22" i="7"/>
  <c r="D22" i="7"/>
  <c r="C22" i="7"/>
  <c r="B22" i="7"/>
  <c r="A22" i="7"/>
  <c r="K21" i="7"/>
  <c r="J21" i="7"/>
  <c r="I21" i="7"/>
  <c r="H21" i="7"/>
  <c r="G21" i="7"/>
  <c r="F21" i="7"/>
  <c r="E21" i="7"/>
  <c r="D21" i="7"/>
  <c r="C21" i="7"/>
  <c r="B21" i="7"/>
  <c r="A21" i="7"/>
  <c r="K20" i="7"/>
  <c r="J20" i="7"/>
  <c r="I20" i="7"/>
  <c r="H20" i="7"/>
  <c r="G20" i="7"/>
  <c r="F20" i="7"/>
  <c r="E20" i="7"/>
  <c r="D20" i="7"/>
  <c r="C20" i="7"/>
  <c r="B20" i="7"/>
  <c r="A20" i="7"/>
  <c r="K19" i="7"/>
  <c r="J19" i="7"/>
  <c r="I19" i="7"/>
  <c r="H19" i="7"/>
  <c r="G19" i="7"/>
  <c r="F19" i="7"/>
  <c r="E19" i="7"/>
  <c r="D19" i="7"/>
  <c r="C19" i="7"/>
  <c r="B19" i="7"/>
  <c r="A19" i="7"/>
  <c r="U16" i="7"/>
  <c r="T16" i="7"/>
  <c r="S16" i="7"/>
  <c r="R16" i="7"/>
  <c r="Q16" i="7"/>
  <c r="P16" i="7"/>
  <c r="O16" i="7"/>
  <c r="N16" i="7"/>
  <c r="M16" i="7"/>
  <c r="L16" i="7"/>
  <c r="U15" i="7"/>
  <c r="T15" i="7"/>
  <c r="S15" i="7"/>
  <c r="R15" i="7"/>
  <c r="Q15" i="7"/>
  <c r="P15" i="7"/>
  <c r="O15" i="7"/>
  <c r="N15" i="7"/>
  <c r="M15" i="7"/>
  <c r="L15" i="7"/>
  <c r="U14" i="7"/>
  <c r="T14" i="7"/>
  <c r="S14" i="7"/>
  <c r="R14" i="7"/>
  <c r="Q14" i="7"/>
  <c r="P14" i="7"/>
  <c r="O14" i="7"/>
  <c r="N14" i="7"/>
  <c r="M14" i="7"/>
  <c r="L14" i="7"/>
  <c r="U13" i="7"/>
  <c r="T13" i="7"/>
  <c r="S13" i="7"/>
  <c r="R13" i="7"/>
  <c r="Q13" i="7"/>
  <c r="P13" i="7"/>
  <c r="O13" i="7"/>
  <c r="N13" i="7"/>
  <c r="M13" i="7"/>
  <c r="L13" i="7"/>
  <c r="U12" i="7"/>
  <c r="T12" i="7"/>
  <c r="S12" i="7"/>
  <c r="R12" i="7"/>
  <c r="Q12" i="7"/>
  <c r="P12" i="7"/>
  <c r="O12" i="7"/>
  <c r="N12" i="7"/>
  <c r="M12" i="7"/>
  <c r="L12" i="7"/>
  <c r="U11" i="7"/>
  <c r="T11" i="7"/>
  <c r="S11" i="7"/>
  <c r="R11" i="7"/>
  <c r="Q11" i="7"/>
  <c r="P11" i="7"/>
  <c r="O11" i="7"/>
  <c r="N11" i="7"/>
  <c r="M11" i="7"/>
  <c r="L11" i="7"/>
  <c r="U10" i="7"/>
  <c r="T10" i="7"/>
  <c r="S10" i="7"/>
  <c r="R10" i="7"/>
  <c r="Q10" i="7"/>
  <c r="P10" i="7"/>
  <c r="O10" i="7"/>
  <c r="N10" i="7"/>
  <c r="M10" i="7"/>
  <c r="L10" i="7"/>
  <c r="U9" i="7"/>
  <c r="T9" i="7"/>
  <c r="S9" i="7"/>
  <c r="R9" i="7"/>
  <c r="Q9" i="7"/>
  <c r="P9" i="7"/>
  <c r="O9" i="7"/>
  <c r="N9" i="7"/>
  <c r="M9" i="7"/>
  <c r="L9" i="7"/>
  <c r="U8" i="7"/>
  <c r="T8" i="7"/>
  <c r="S8" i="7"/>
  <c r="R8" i="7"/>
  <c r="Q8" i="7"/>
  <c r="P8" i="7"/>
  <c r="O8" i="7"/>
  <c r="N8" i="7"/>
  <c r="M8" i="7"/>
  <c r="L8" i="7"/>
  <c r="U7" i="7"/>
  <c r="T7" i="7"/>
  <c r="S7" i="7"/>
  <c r="R7" i="7"/>
  <c r="Q7" i="7"/>
  <c r="P7" i="7"/>
  <c r="O7" i="7"/>
  <c r="N7" i="7"/>
  <c r="M7" i="7"/>
  <c r="L7" i="7"/>
  <c r="U6" i="7"/>
  <c r="T6" i="7"/>
  <c r="S6" i="7"/>
  <c r="R6" i="7"/>
  <c r="Q6" i="7"/>
  <c r="P6" i="7"/>
  <c r="O6" i="7"/>
  <c r="N6" i="7"/>
  <c r="M6" i="7"/>
  <c r="M27" i="7" s="1"/>
  <c r="L6" i="7"/>
  <c r="L24" i="7" s="1"/>
  <c r="K3" i="7"/>
  <c r="J3" i="7"/>
  <c r="I3" i="7"/>
  <c r="H3" i="7"/>
  <c r="G3" i="7"/>
  <c r="F3" i="7"/>
  <c r="E3" i="7"/>
  <c r="D3" i="7"/>
  <c r="C3" i="7"/>
  <c r="B3" i="7"/>
  <c r="K2" i="7"/>
  <c r="J2" i="7"/>
  <c r="I2" i="7"/>
  <c r="H2" i="7"/>
  <c r="G2" i="7"/>
  <c r="F2" i="7"/>
  <c r="E2" i="7"/>
  <c r="D2" i="7"/>
  <c r="C2" i="7"/>
  <c r="B2" i="7"/>
  <c r="AJ16" i="5"/>
  <c r="AJ15" i="5"/>
  <c r="AJ14" i="5"/>
  <c r="AJ13" i="5"/>
  <c r="AJ12" i="5"/>
  <c r="AJ11" i="5"/>
  <c r="AJ10" i="5"/>
  <c r="AJ9" i="5"/>
  <c r="AJ8" i="5"/>
  <c r="AJ7" i="5"/>
  <c r="AJ6" i="5"/>
  <c r="AI16" i="4"/>
  <c r="AI15" i="4"/>
  <c r="AI14" i="4"/>
  <c r="AI13" i="4"/>
  <c r="AI12" i="4"/>
  <c r="AI11" i="4"/>
  <c r="AI10" i="4"/>
  <c r="AI9" i="4"/>
  <c r="AI8" i="4"/>
  <c r="AI7" i="4"/>
  <c r="AI6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AI7" i="6"/>
  <c r="AI8" i="6"/>
  <c r="AI9" i="6"/>
  <c r="AI10" i="6"/>
  <c r="AI11" i="6"/>
  <c r="AI12" i="6"/>
  <c r="AI13" i="6"/>
  <c r="AI14" i="6"/>
  <c r="AI15" i="6"/>
  <c r="AI16" i="6"/>
  <c r="AI6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D7" i="6"/>
  <c r="AD8" i="6"/>
  <c r="AD9" i="6"/>
  <c r="AD10" i="6"/>
  <c r="AD11" i="6"/>
  <c r="AD12" i="6"/>
  <c r="AD13" i="6"/>
  <c r="AD14" i="6"/>
  <c r="AD15" i="6"/>
  <c r="AD16" i="6"/>
  <c r="AD6" i="6"/>
  <c r="U6" i="6"/>
  <c r="U7" i="6"/>
  <c r="U29" i="6" s="1"/>
  <c r="U8" i="6"/>
  <c r="U9" i="6"/>
  <c r="U10" i="6"/>
  <c r="U11" i="6"/>
  <c r="U24" i="6" s="1"/>
  <c r="U12" i="6"/>
  <c r="U25" i="6" s="1"/>
  <c r="U13" i="6"/>
  <c r="U26" i="6" s="1"/>
  <c r="U14" i="6"/>
  <c r="U15" i="6"/>
  <c r="U28" i="6" s="1"/>
  <c r="U16" i="6"/>
  <c r="U22" i="6"/>
  <c r="K20" i="6"/>
  <c r="K21" i="6"/>
  <c r="K22" i="6"/>
  <c r="K23" i="6"/>
  <c r="K24" i="6"/>
  <c r="K25" i="6"/>
  <c r="K26" i="6"/>
  <c r="K27" i="6"/>
  <c r="K28" i="6"/>
  <c r="K29" i="6"/>
  <c r="K19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K3" i="6"/>
  <c r="K2" i="6"/>
  <c r="A29" i="6"/>
  <c r="A28" i="6"/>
  <c r="A27" i="6"/>
  <c r="A26" i="6"/>
  <c r="A25" i="6"/>
  <c r="A24" i="6"/>
  <c r="A23" i="6"/>
  <c r="A22" i="6"/>
  <c r="A21" i="6"/>
  <c r="A20" i="6"/>
  <c r="A19" i="6"/>
  <c r="T16" i="6"/>
  <c r="S16" i="6"/>
  <c r="R16" i="6"/>
  <c r="Q16" i="6"/>
  <c r="P16" i="6"/>
  <c r="O16" i="6"/>
  <c r="N16" i="6"/>
  <c r="M16" i="6"/>
  <c r="L16" i="6"/>
  <c r="T15" i="6"/>
  <c r="S15" i="6"/>
  <c r="R15" i="6"/>
  <c r="Q15" i="6"/>
  <c r="P15" i="6"/>
  <c r="O15" i="6"/>
  <c r="N15" i="6"/>
  <c r="M15" i="6"/>
  <c r="L15" i="6"/>
  <c r="T14" i="6"/>
  <c r="S14" i="6"/>
  <c r="R14" i="6"/>
  <c r="Q14" i="6"/>
  <c r="P14" i="6"/>
  <c r="O14" i="6"/>
  <c r="N14" i="6"/>
  <c r="M14" i="6"/>
  <c r="L14" i="6"/>
  <c r="T13" i="6"/>
  <c r="S13" i="6"/>
  <c r="R13" i="6"/>
  <c r="Q13" i="6"/>
  <c r="P13" i="6"/>
  <c r="O13" i="6"/>
  <c r="N13" i="6"/>
  <c r="M13" i="6"/>
  <c r="L13" i="6"/>
  <c r="T12" i="6"/>
  <c r="S12" i="6"/>
  <c r="R12" i="6"/>
  <c r="Q12" i="6"/>
  <c r="P12" i="6"/>
  <c r="O12" i="6"/>
  <c r="N12" i="6"/>
  <c r="M12" i="6"/>
  <c r="L12" i="6"/>
  <c r="T11" i="6"/>
  <c r="S11" i="6"/>
  <c r="R11" i="6"/>
  <c r="Q11" i="6"/>
  <c r="P11" i="6"/>
  <c r="O11" i="6"/>
  <c r="N11" i="6"/>
  <c r="M11" i="6"/>
  <c r="L11" i="6"/>
  <c r="T10" i="6"/>
  <c r="S10" i="6"/>
  <c r="R10" i="6"/>
  <c r="Q10" i="6"/>
  <c r="P10" i="6"/>
  <c r="O10" i="6"/>
  <c r="N10" i="6"/>
  <c r="M10" i="6"/>
  <c r="L10" i="6"/>
  <c r="T9" i="6"/>
  <c r="S9" i="6"/>
  <c r="R9" i="6"/>
  <c r="Q9" i="6"/>
  <c r="P9" i="6"/>
  <c r="O9" i="6"/>
  <c r="N9" i="6"/>
  <c r="M9" i="6"/>
  <c r="L9" i="6"/>
  <c r="T8" i="6"/>
  <c r="S8" i="6"/>
  <c r="R8" i="6"/>
  <c r="Q8" i="6"/>
  <c r="P8" i="6"/>
  <c r="O8" i="6"/>
  <c r="N8" i="6"/>
  <c r="M8" i="6"/>
  <c r="L8" i="6"/>
  <c r="T7" i="6"/>
  <c r="S7" i="6"/>
  <c r="R7" i="6"/>
  <c r="Q7" i="6"/>
  <c r="P7" i="6"/>
  <c r="O7" i="6"/>
  <c r="N7" i="6"/>
  <c r="M7" i="6"/>
  <c r="L7" i="6"/>
  <c r="T6" i="6"/>
  <c r="S6" i="6"/>
  <c r="R6" i="6"/>
  <c r="Q6" i="6"/>
  <c r="P6" i="6"/>
  <c r="O6" i="6"/>
  <c r="N6" i="6"/>
  <c r="M6" i="6"/>
  <c r="L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29" i="5"/>
  <c r="I29" i="5"/>
  <c r="H29" i="5"/>
  <c r="G29" i="5"/>
  <c r="F29" i="5"/>
  <c r="E29" i="5"/>
  <c r="D29" i="5"/>
  <c r="C29" i="5"/>
  <c r="B29" i="5"/>
  <c r="A29" i="5"/>
  <c r="J28" i="5"/>
  <c r="I28" i="5"/>
  <c r="H28" i="5"/>
  <c r="G28" i="5"/>
  <c r="F28" i="5"/>
  <c r="E28" i="5"/>
  <c r="D28" i="5"/>
  <c r="C28" i="5"/>
  <c r="B28" i="5"/>
  <c r="A28" i="5"/>
  <c r="J27" i="5"/>
  <c r="I27" i="5"/>
  <c r="H27" i="5"/>
  <c r="G27" i="5"/>
  <c r="F27" i="5"/>
  <c r="E27" i="5"/>
  <c r="D27" i="5"/>
  <c r="C27" i="5"/>
  <c r="B27" i="5"/>
  <c r="A27" i="5"/>
  <c r="J26" i="5"/>
  <c r="I26" i="5"/>
  <c r="H26" i="5"/>
  <c r="G26" i="5"/>
  <c r="F26" i="5"/>
  <c r="E26" i="5"/>
  <c r="D26" i="5"/>
  <c r="C26" i="5"/>
  <c r="B26" i="5"/>
  <c r="A26" i="5"/>
  <c r="J25" i="5"/>
  <c r="I25" i="5"/>
  <c r="H25" i="5"/>
  <c r="G25" i="5"/>
  <c r="F25" i="5"/>
  <c r="E25" i="5"/>
  <c r="D25" i="5"/>
  <c r="C25" i="5"/>
  <c r="B25" i="5"/>
  <c r="A25" i="5"/>
  <c r="J24" i="5"/>
  <c r="I24" i="5"/>
  <c r="H24" i="5"/>
  <c r="G24" i="5"/>
  <c r="F24" i="5"/>
  <c r="E24" i="5"/>
  <c r="D24" i="5"/>
  <c r="C24" i="5"/>
  <c r="B24" i="5"/>
  <c r="A24" i="5"/>
  <c r="J23" i="5"/>
  <c r="I23" i="5"/>
  <c r="H23" i="5"/>
  <c r="G23" i="5"/>
  <c r="F23" i="5"/>
  <c r="E23" i="5"/>
  <c r="D23" i="5"/>
  <c r="C23" i="5"/>
  <c r="B23" i="5"/>
  <c r="A23" i="5"/>
  <c r="J22" i="5"/>
  <c r="I22" i="5"/>
  <c r="H22" i="5"/>
  <c r="G22" i="5"/>
  <c r="F22" i="5"/>
  <c r="E22" i="5"/>
  <c r="D22" i="5"/>
  <c r="C22" i="5"/>
  <c r="B22" i="5"/>
  <c r="A22" i="5"/>
  <c r="J21" i="5"/>
  <c r="I21" i="5"/>
  <c r="H21" i="5"/>
  <c r="G21" i="5"/>
  <c r="F21" i="5"/>
  <c r="E21" i="5"/>
  <c r="D21" i="5"/>
  <c r="C21" i="5"/>
  <c r="B21" i="5"/>
  <c r="A21" i="5"/>
  <c r="J20" i="5"/>
  <c r="I20" i="5"/>
  <c r="H20" i="5"/>
  <c r="G20" i="5"/>
  <c r="F20" i="5"/>
  <c r="E20" i="5"/>
  <c r="D20" i="5"/>
  <c r="C20" i="5"/>
  <c r="B20" i="5"/>
  <c r="A20" i="5"/>
  <c r="J19" i="5"/>
  <c r="I19" i="5"/>
  <c r="H19" i="5"/>
  <c r="G19" i="5"/>
  <c r="F19" i="5"/>
  <c r="E19" i="5"/>
  <c r="D19" i="5"/>
  <c r="C19" i="5"/>
  <c r="B19" i="5"/>
  <c r="A19" i="5"/>
  <c r="T16" i="5"/>
  <c r="S16" i="5"/>
  <c r="R16" i="5"/>
  <c r="Q16" i="5"/>
  <c r="P16" i="5"/>
  <c r="O16" i="5"/>
  <c r="N16" i="5"/>
  <c r="M16" i="5"/>
  <c r="L16" i="5"/>
  <c r="T15" i="5"/>
  <c r="S15" i="5"/>
  <c r="R15" i="5"/>
  <c r="Q15" i="5"/>
  <c r="P15" i="5"/>
  <c r="O15" i="5"/>
  <c r="N15" i="5"/>
  <c r="M15" i="5"/>
  <c r="L15" i="5"/>
  <c r="T14" i="5"/>
  <c r="S14" i="5"/>
  <c r="R14" i="5"/>
  <c r="Q14" i="5"/>
  <c r="P14" i="5"/>
  <c r="O14" i="5"/>
  <c r="N14" i="5"/>
  <c r="M14" i="5"/>
  <c r="L14" i="5"/>
  <c r="T13" i="5"/>
  <c r="S13" i="5"/>
  <c r="R13" i="5"/>
  <c r="Q13" i="5"/>
  <c r="P13" i="5"/>
  <c r="O13" i="5"/>
  <c r="N13" i="5"/>
  <c r="M13" i="5"/>
  <c r="L13" i="5"/>
  <c r="T12" i="5"/>
  <c r="S12" i="5"/>
  <c r="R12" i="5"/>
  <c r="Q12" i="5"/>
  <c r="P12" i="5"/>
  <c r="O12" i="5"/>
  <c r="N12" i="5"/>
  <c r="M12" i="5"/>
  <c r="L12" i="5"/>
  <c r="T11" i="5"/>
  <c r="S11" i="5"/>
  <c r="R11" i="5"/>
  <c r="Q11" i="5"/>
  <c r="P11" i="5"/>
  <c r="O11" i="5"/>
  <c r="N11" i="5"/>
  <c r="M11" i="5"/>
  <c r="L11" i="5"/>
  <c r="T10" i="5"/>
  <c r="S10" i="5"/>
  <c r="R10" i="5"/>
  <c r="Q10" i="5"/>
  <c r="P10" i="5"/>
  <c r="O10" i="5"/>
  <c r="N10" i="5"/>
  <c r="M10" i="5"/>
  <c r="L10" i="5"/>
  <c r="T9" i="5"/>
  <c r="S9" i="5"/>
  <c r="R9" i="5"/>
  <c r="Q9" i="5"/>
  <c r="P9" i="5"/>
  <c r="O9" i="5"/>
  <c r="N9" i="5"/>
  <c r="M9" i="5"/>
  <c r="L9" i="5"/>
  <c r="T8" i="5"/>
  <c r="S8" i="5"/>
  <c r="R8" i="5"/>
  <c r="Q8" i="5"/>
  <c r="P8" i="5"/>
  <c r="O8" i="5"/>
  <c r="N8" i="5"/>
  <c r="M8" i="5"/>
  <c r="L8" i="5"/>
  <c r="T7" i="5"/>
  <c r="S7" i="5"/>
  <c r="R7" i="5"/>
  <c r="Q7" i="5"/>
  <c r="P7" i="5"/>
  <c r="O7" i="5"/>
  <c r="N7" i="5"/>
  <c r="M7" i="5"/>
  <c r="L7" i="5"/>
  <c r="T6" i="5"/>
  <c r="S6" i="5"/>
  <c r="R6" i="5"/>
  <c r="Q6" i="5"/>
  <c r="P6" i="5"/>
  <c r="O6" i="5"/>
  <c r="N6" i="5"/>
  <c r="M6" i="5"/>
  <c r="L6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A29" i="4"/>
  <c r="A28" i="4"/>
  <c r="A27" i="4"/>
  <c r="A26" i="4"/>
  <c r="A25" i="4"/>
  <c r="A24" i="4"/>
  <c r="A23" i="4"/>
  <c r="A22" i="4"/>
  <c r="A21" i="4"/>
  <c r="A20" i="4"/>
  <c r="A19" i="4"/>
  <c r="T16" i="4"/>
  <c r="S16" i="4"/>
  <c r="R16" i="4"/>
  <c r="Q16" i="4"/>
  <c r="P16" i="4"/>
  <c r="O16" i="4"/>
  <c r="N16" i="4"/>
  <c r="M16" i="4"/>
  <c r="L16" i="4"/>
  <c r="T15" i="4"/>
  <c r="S15" i="4"/>
  <c r="R15" i="4"/>
  <c r="Q15" i="4"/>
  <c r="P15" i="4"/>
  <c r="O15" i="4"/>
  <c r="N15" i="4"/>
  <c r="M15" i="4"/>
  <c r="L15" i="4"/>
  <c r="T14" i="4"/>
  <c r="S14" i="4"/>
  <c r="R14" i="4"/>
  <c r="Q14" i="4"/>
  <c r="P14" i="4"/>
  <c r="O14" i="4"/>
  <c r="N14" i="4"/>
  <c r="M14" i="4"/>
  <c r="L14" i="4"/>
  <c r="T13" i="4"/>
  <c r="S13" i="4"/>
  <c r="R13" i="4"/>
  <c r="Q13" i="4"/>
  <c r="P13" i="4"/>
  <c r="O13" i="4"/>
  <c r="N13" i="4"/>
  <c r="M13" i="4"/>
  <c r="L13" i="4"/>
  <c r="T12" i="4"/>
  <c r="S12" i="4"/>
  <c r="R12" i="4"/>
  <c r="Q12" i="4"/>
  <c r="P12" i="4"/>
  <c r="O12" i="4"/>
  <c r="N12" i="4"/>
  <c r="M12" i="4"/>
  <c r="L12" i="4"/>
  <c r="T11" i="4"/>
  <c r="S11" i="4"/>
  <c r="R11" i="4"/>
  <c r="Q11" i="4"/>
  <c r="P11" i="4"/>
  <c r="O11" i="4"/>
  <c r="N11" i="4"/>
  <c r="M11" i="4"/>
  <c r="L11" i="4"/>
  <c r="T10" i="4"/>
  <c r="S10" i="4"/>
  <c r="R10" i="4"/>
  <c r="Q10" i="4"/>
  <c r="P10" i="4"/>
  <c r="O10" i="4"/>
  <c r="N10" i="4"/>
  <c r="M10" i="4"/>
  <c r="L10" i="4"/>
  <c r="T9" i="4"/>
  <c r="S9" i="4"/>
  <c r="R9" i="4"/>
  <c r="Q9" i="4"/>
  <c r="P9" i="4"/>
  <c r="O9" i="4"/>
  <c r="N9" i="4"/>
  <c r="M9" i="4"/>
  <c r="L9" i="4"/>
  <c r="L22" i="4" s="1"/>
  <c r="T8" i="4"/>
  <c r="S8" i="4"/>
  <c r="R8" i="4"/>
  <c r="Q8" i="4"/>
  <c r="P8" i="4"/>
  <c r="O8" i="4"/>
  <c r="N8" i="4"/>
  <c r="M8" i="4"/>
  <c r="L8" i="4"/>
  <c r="T7" i="4"/>
  <c r="S7" i="4"/>
  <c r="R7" i="4"/>
  <c r="Q7" i="4"/>
  <c r="P7" i="4"/>
  <c r="O7" i="4"/>
  <c r="N7" i="4"/>
  <c r="M7" i="4"/>
  <c r="L7" i="4"/>
  <c r="T6" i="4"/>
  <c r="S6" i="4"/>
  <c r="R6" i="4"/>
  <c r="Q6" i="4"/>
  <c r="P6" i="4"/>
  <c r="O6" i="4"/>
  <c r="N6" i="4"/>
  <c r="M6" i="4"/>
  <c r="L6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K20" i="2"/>
  <c r="K21" i="2"/>
  <c r="K22" i="2"/>
  <c r="K23" i="2"/>
  <c r="K24" i="2"/>
  <c r="K25" i="2"/>
  <c r="K26" i="2"/>
  <c r="K27" i="2"/>
  <c r="K28" i="2"/>
  <c r="K29" i="2"/>
  <c r="K19" i="2"/>
  <c r="U24" i="2"/>
  <c r="U25" i="2"/>
  <c r="U26" i="2"/>
  <c r="U27" i="2"/>
  <c r="U28" i="2"/>
  <c r="U29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E29" i="2"/>
  <c r="D29" i="2"/>
  <c r="C29" i="2"/>
  <c r="B29" i="2"/>
  <c r="A29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B28" i="2"/>
  <c r="A28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E27" i="2"/>
  <c r="D27" i="2"/>
  <c r="C27" i="2"/>
  <c r="B27" i="2"/>
  <c r="A27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F26" i="2"/>
  <c r="E26" i="2"/>
  <c r="D26" i="2"/>
  <c r="C26" i="2"/>
  <c r="B26" i="2"/>
  <c r="A26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  <c r="D25" i="2"/>
  <c r="C25" i="2"/>
  <c r="B25" i="2"/>
  <c r="A25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E24" i="2"/>
  <c r="D24" i="2"/>
  <c r="C24" i="2"/>
  <c r="B24" i="2"/>
  <c r="A24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B23" i="2"/>
  <c r="A23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E22" i="2"/>
  <c r="D22" i="2"/>
  <c r="C22" i="2"/>
  <c r="B22" i="2"/>
  <c r="A22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E21" i="2"/>
  <c r="D21" i="2"/>
  <c r="C21" i="2"/>
  <c r="B21" i="2"/>
  <c r="A21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A20" i="3"/>
  <c r="A21" i="3"/>
  <c r="A22" i="3"/>
  <c r="A23" i="3"/>
  <c r="A24" i="3"/>
  <c r="A25" i="3"/>
  <c r="A26" i="3"/>
  <c r="A27" i="3"/>
  <c r="A28" i="3"/>
  <c r="A29" i="3"/>
  <c r="A19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T16" i="3"/>
  <c r="S16" i="3"/>
  <c r="R16" i="3"/>
  <c r="Q16" i="3"/>
  <c r="P16" i="3"/>
  <c r="O16" i="3"/>
  <c r="N16" i="3"/>
  <c r="M16" i="3"/>
  <c r="L16" i="3"/>
  <c r="T15" i="3"/>
  <c r="S15" i="3"/>
  <c r="R15" i="3"/>
  <c r="Q15" i="3"/>
  <c r="P15" i="3"/>
  <c r="O15" i="3"/>
  <c r="N15" i="3"/>
  <c r="M15" i="3"/>
  <c r="L15" i="3"/>
  <c r="T14" i="3"/>
  <c r="S14" i="3"/>
  <c r="R14" i="3"/>
  <c r="Q14" i="3"/>
  <c r="P14" i="3"/>
  <c r="O14" i="3"/>
  <c r="N14" i="3"/>
  <c r="M14" i="3"/>
  <c r="L14" i="3"/>
  <c r="T13" i="3"/>
  <c r="S13" i="3"/>
  <c r="R13" i="3"/>
  <c r="Q13" i="3"/>
  <c r="P13" i="3"/>
  <c r="O13" i="3"/>
  <c r="N13" i="3"/>
  <c r="M13" i="3"/>
  <c r="L13" i="3"/>
  <c r="T12" i="3"/>
  <c r="S12" i="3"/>
  <c r="R12" i="3"/>
  <c r="Q12" i="3"/>
  <c r="P12" i="3"/>
  <c r="O12" i="3"/>
  <c r="N12" i="3"/>
  <c r="M12" i="3"/>
  <c r="L12" i="3"/>
  <c r="T11" i="3"/>
  <c r="S11" i="3"/>
  <c r="R11" i="3"/>
  <c r="Q11" i="3"/>
  <c r="P11" i="3"/>
  <c r="O11" i="3"/>
  <c r="N11" i="3"/>
  <c r="M11" i="3"/>
  <c r="L11" i="3"/>
  <c r="T10" i="3"/>
  <c r="S10" i="3"/>
  <c r="R10" i="3"/>
  <c r="Q10" i="3"/>
  <c r="P10" i="3"/>
  <c r="O10" i="3"/>
  <c r="N10" i="3"/>
  <c r="M10" i="3"/>
  <c r="L10" i="3"/>
  <c r="L23" i="3" s="1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M19" i="3" s="1"/>
  <c r="L6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I6" i="2"/>
  <c r="AH6" i="2"/>
  <c r="AG6" i="2"/>
  <c r="AF7" i="2"/>
  <c r="AF8" i="2"/>
  <c r="AF9" i="2"/>
  <c r="AF10" i="2"/>
  <c r="AF11" i="2"/>
  <c r="AF12" i="2"/>
  <c r="AF13" i="2"/>
  <c r="AF14" i="2"/>
  <c r="AF15" i="2"/>
  <c r="AF16" i="2"/>
  <c r="AF6" i="2"/>
  <c r="AE8" i="2"/>
  <c r="AE11" i="2"/>
  <c r="AE12" i="2"/>
  <c r="AD15" i="2"/>
  <c r="AE15" i="2"/>
  <c r="AE16" i="2"/>
  <c r="Z7" i="2"/>
  <c r="AA7" i="2"/>
  <c r="AA8" i="2"/>
  <c r="AA11" i="2"/>
  <c r="AA12" i="2"/>
  <c r="Z15" i="2"/>
  <c r="AA15" i="2"/>
  <c r="AA16" i="2"/>
  <c r="Y6" i="2"/>
  <c r="W7" i="2"/>
  <c r="W8" i="2"/>
  <c r="X9" i="2"/>
  <c r="W11" i="2"/>
  <c r="W12" i="2"/>
  <c r="X12" i="2"/>
  <c r="Y14" i="2"/>
  <c r="W15" i="2"/>
  <c r="W16" i="2"/>
  <c r="X16" i="2"/>
  <c r="V8" i="2"/>
  <c r="V16" i="2"/>
  <c r="C2" i="2"/>
  <c r="W6" i="2" s="1"/>
  <c r="D2" i="2"/>
  <c r="X11" i="2" s="1"/>
  <c r="E2" i="2"/>
  <c r="Y10" i="2" s="1"/>
  <c r="F2" i="2"/>
  <c r="Z11" i="2" s="1"/>
  <c r="G2" i="2"/>
  <c r="AA6" i="2" s="1"/>
  <c r="H2" i="2"/>
  <c r="AB11" i="2" s="1"/>
  <c r="I2" i="2"/>
  <c r="AC6" i="2" s="1"/>
  <c r="J2" i="2"/>
  <c r="AD11" i="2" s="1"/>
  <c r="K2" i="2"/>
  <c r="AE6" i="2" s="1"/>
  <c r="C3" i="2"/>
  <c r="W13" i="2" s="1"/>
  <c r="D3" i="2"/>
  <c r="X13" i="2" s="1"/>
  <c r="E3" i="2"/>
  <c r="Y13" i="2" s="1"/>
  <c r="F3" i="2"/>
  <c r="G3" i="2"/>
  <c r="AA13" i="2" s="1"/>
  <c r="H3" i="2"/>
  <c r="AB13" i="2" s="1"/>
  <c r="I3" i="2"/>
  <c r="J3" i="2"/>
  <c r="K3" i="2"/>
  <c r="B3" i="2"/>
  <c r="B2" i="2"/>
  <c r="V12" i="2" s="1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L16" i="2"/>
  <c r="L15" i="2"/>
  <c r="L14" i="2"/>
  <c r="U13" i="2"/>
  <c r="T13" i="2"/>
  <c r="L13" i="2"/>
  <c r="M13" i="2"/>
  <c r="N13" i="2"/>
  <c r="O13" i="2"/>
  <c r="P13" i="2"/>
  <c r="Q13" i="2"/>
  <c r="R13" i="2"/>
  <c r="S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L12" i="2"/>
  <c r="L11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U19" i="2" s="1"/>
  <c r="M9" i="2"/>
  <c r="N9" i="2"/>
  <c r="O9" i="2"/>
  <c r="P9" i="2"/>
  <c r="Q9" i="2"/>
  <c r="R9" i="2"/>
  <c r="S9" i="2"/>
  <c r="T9" i="2"/>
  <c r="U9" i="2"/>
  <c r="U22" i="2" s="1"/>
  <c r="M10" i="2"/>
  <c r="N10" i="2"/>
  <c r="O10" i="2"/>
  <c r="P10" i="2"/>
  <c r="Q10" i="2"/>
  <c r="R10" i="2"/>
  <c r="S10" i="2"/>
  <c r="T10" i="2"/>
  <c r="U10" i="2"/>
  <c r="L7" i="2"/>
  <c r="L8" i="2"/>
  <c r="L9" i="2"/>
  <c r="L10" i="2"/>
  <c r="L6" i="2"/>
  <c r="AG6" i="8" l="1"/>
  <c r="AG13" i="8"/>
  <c r="AG12" i="8"/>
  <c r="AG11" i="8"/>
  <c r="AG10" i="8"/>
  <c r="AG9" i="8"/>
  <c r="AG16" i="8"/>
  <c r="AG8" i="8"/>
  <c r="AG15" i="8"/>
  <c r="AG7" i="8"/>
  <c r="AG14" i="8"/>
  <c r="AF16" i="8"/>
  <c r="AC16" i="8"/>
  <c r="AB16" i="8"/>
  <c r="Q21" i="8"/>
  <c r="Y16" i="8"/>
  <c r="T19" i="8"/>
  <c r="N26" i="8"/>
  <c r="V26" i="8"/>
  <c r="N19" i="8"/>
  <c r="V19" i="8"/>
  <c r="Q29" i="8"/>
  <c r="O20" i="8"/>
  <c r="S22" i="8"/>
  <c r="R19" i="8"/>
  <c r="M23" i="8"/>
  <c r="T20" i="8"/>
  <c r="R22" i="8"/>
  <c r="M21" i="8"/>
  <c r="U21" i="8"/>
  <c r="Q27" i="8"/>
  <c r="M29" i="8"/>
  <c r="P20" i="8"/>
  <c r="P24" i="8"/>
  <c r="O21" i="8"/>
  <c r="O28" i="8"/>
  <c r="N21" i="8"/>
  <c r="V21" i="8"/>
  <c r="T22" i="8"/>
  <c r="R23" i="8"/>
  <c r="N25" i="8"/>
  <c r="V25" i="8"/>
  <c r="T26" i="8"/>
  <c r="R27" i="8"/>
  <c r="P28" i="8"/>
  <c r="N29" i="8"/>
  <c r="V29" i="8"/>
  <c r="AE6" i="8"/>
  <c r="S27" i="8"/>
  <c r="Q20" i="8"/>
  <c r="M22" i="8"/>
  <c r="U22" i="8"/>
  <c r="S23" i="8"/>
  <c r="Q24" i="8"/>
  <c r="O25" i="8"/>
  <c r="M26" i="8"/>
  <c r="U26" i="8"/>
  <c r="Q28" i="8"/>
  <c r="R20" i="8"/>
  <c r="P21" i="8"/>
  <c r="N22" i="8"/>
  <c r="V22" i="8"/>
  <c r="T23" i="8"/>
  <c r="R24" i="8"/>
  <c r="P25" i="8"/>
  <c r="T27" i="8"/>
  <c r="R28" i="8"/>
  <c r="P29" i="8"/>
  <c r="O24" i="8"/>
  <c r="U29" i="8"/>
  <c r="U23" i="8"/>
  <c r="M19" i="8"/>
  <c r="U19" i="8"/>
  <c r="S20" i="8"/>
  <c r="O22" i="8"/>
  <c r="S24" i="8"/>
  <c r="Q25" i="8"/>
  <c r="O26" i="8"/>
  <c r="M27" i="8"/>
  <c r="U27" i="8"/>
  <c r="S28" i="8"/>
  <c r="R21" i="8"/>
  <c r="P22" i="8"/>
  <c r="N23" i="8"/>
  <c r="V23" i="8"/>
  <c r="T24" i="8"/>
  <c r="R25" i="8"/>
  <c r="P26" i="8"/>
  <c r="N27" i="8"/>
  <c r="V27" i="8"/>
  <c r="T28" i="8"/>
  <c r="R29" i="8"/>
  <c r="Q23" i="8"/>
  <c r="O29" i="8"/>
  <c r="AA8" i="8"/>
  <c r="O19" i="8"/>
  <c r="M20" i="8"/>
  <c r="U20" i="8"/>
  <c r="S21" i="8"/>
  <c r="Q22" i="8"/>
  <c r="M24" i="8"/>
  <c r="U24" i="8"/>
  <c r="Q26" i="8"/>
  <c r="O27" i="8"/>
  <c r="M28" i="8"/>
  <c r="U28" i="8"/>
  <c r="S29" i="8"/>
  <c r="Q19" i="8"/>
  <c r="S26" i="8"/>
  <c r="S25" i="8"/>
  <c r="P19" i="8"/>
  <c r="N20" i="8"/>
  <c r="V20" i="8"/>
  <c r="T21" i="8"/>
  <c r="P23" i="8"/>
  <c r="N24" i="8"/>
  <c r="V24" i="8"/>
  <c r="T25" i="8"/>
  <c r="R26" i="8"/>
  <c r="P27" i="8"/>
  <c r="N28" i="8"/>
  <c r="V28" i="8"/>
  <c r="T29" i="8"/>
  <c r="S19" i="8"/>
  <c r="AC10" i="8"/>
  <c r="X16" i="8"/>
  <c r="AC14" i="8"/>
  <c r="AC8" i="8"/>
  <c r="Z16" i="8"/>
  <c r="AA16" i="8"/>
  <c r="AC12" i="8"/>
  <c r="AE8" i="8"/>
  <c r="AE10" i="8"/>
  <c r="AE12" i="8"/>
  <c r="AE14" i="8"/>
  <c r="AE16" i="8"/>
  <c r="AA7" i="8"/>
  <c r="AC7" i="8"/>
  <c r="AE7" i="8"/>
  <c r="AC9" i="8"/>
  <c r="AC11" i="8"/>
  <c r="AC13" i="8"/>
  <c r="AC15" i="8"/>
  <c r="AA6" i="8"/>
  <c r="AE9" i="8"/>
  <c r="AE11" i="8"/>
  <c r="AE13" i="8"/>
  <c r="AE15" i="8"/>
  <c r="AD16" i="8"/>
  <c r="AD6" i="8"/>
  <c r="AD7" i="8"/>
  <c r="AD8" i="8"/>
  <c r="AD9" i="8"/>
  <c r="AD10" i="8"/>
  <c r="AD11" i="8"/>
  <c r="AD12" i="8"/>
  <c r="AD13" i="8"/>
  <c r="AD14" i="8"/>
  <c r="AD15" i="8"/>
  <c r="O23" i="8"/>
  <c r="M25" i="8"/>
  <c r="U25" i="8"/>
  <c r="X6" i="8"/>
  <c r="AF6" i="8"/>
  <c r="X7" i="8"/>
  <c r="AF7" i="8"/>
  <c r="X8" i="8"/>
  <c r="AF8" i="8"/>
  <c r="AK8" i="8" s="1"/>
  <c r="X9" i="8"/>
  <c r="AF9" i="8"/>
  <c r="X10" i="8"/>
  <c r="AF10" i="8"/>
  <c r="X11" i="8"/>
  <c r="AF11" i="8"/>
  <c r="AK11" i="8" s="1"/>
  <c r="X12" i="8"/>
  <c r="AF12" i="8"/>
  <c r="AK12" i="8" s="1"/>
  <c r="X13" i="8"/>
  <c r="AF13" i="8"/>
  <c r="AK13" i="8" s="1"/>
  <c r="X14" i="8"/>
  <c r="AF14" i="8"/>
  <c r="X15" i="8"/>
  <c r="AF15" i="8"/>
  <c r="Y6" i="8"/>
  <c r="Y7" i="8"/>
  <c r="Y8" i="8"/>
  <c r="Y9" i="8"/>
  <c r="Y10" i="8"/>
  <c r="Y11" i="8"/>
  <c r="Y12" i="8"/>
  <c r="Y13" i="8"/>
  <c r="Y14" i="8"/>
  <c r="Y15" i="8"/>
  <c r="Z6" i="8"/>
  <c r="Z7" i="8"/>
  <c r="Z8" i="8"/>
  <c r="Z9" i="8"/>
  <c r="Z10" i="8"/>
  <c r="Z11" i="8"/>
  <c r="Z12" i="8"/>
  <c r="Z13" i="8"/>
  <c r="Z14" i="8"/>
  <c r="Z15" i="8"/>
  <c r="AA9" i="8"/>
  <c r="AA10" i="8"/>
  <c r="AA11" i="8"/>
  <c r="AA12" i="8"/>
  <c r="AA13" i="8"/>
  <c r="AA14" i="8"/>
  <c r="AA15" i="8"/>
  <c r="AB6" i="8"/>
  <c r="AB7" i="8"/>
  <c r="AB8" i="8"/>
  <c r="AB9" i="8"/>
  <c r="AB10" i="8"/>
  <c r="AB11" i="8"/>
  <c r="AB12" i="8"/>
  <c r="AB13" i="8"/>
  <c r="AB14" i="8"/>
  <c r="AB15" i="8"/>
  <c r="Z13" i="7"/>
  <c r="U27" i="7"/>
  <c r="AB16" i="7"/>
  <c r="T24" i="7"/>
  <c r="W16" i="7"/>
  <c r="AD16" i="7"/>
  <c r="AC16" i="7"/>
  <c r="AA16" i="7"/>
  <c r="Z16" i="7"/>
  <c r="Y16" i="7"/>
  <c r="X7" i="7"/>
  <c r="V16" i="7"/>
  <c r="O25" i="7"/>
  <c r="Q23" i="7"/>
  <c r="S23" i="7"/>
  <c r="Q28" i="7"/>
  <c r="L27" i="7"/>
  <c r="T27" i="7"/>
  <c r="S20" i="7"/>
  <c r="Q25" i="7"/>
  <c r="P22" i="7"/>
  <c r="N23" i="7"/>
  <c r="R25" i="7"/>
  <c r="M24" i="7"/>
  <c r="U24" i="7"/>
  <c r="O27" i="7"/>
  <c r="P23" i="7"/>
  <c r="N24" i="7"/>
  <c r="L25" i="7"/>
  <c r="T25" i="7"/>
  <c r="M21" i="7"/>
  <c r="U21" i="7"/>
  <c r="S22" i="7"/>
  <c r="M29" i="7"/>
  <c r="U29" i="7"/>
  <c r="R23" i="7"/>
  <c r="L26" i="7"/>
  <c r="T26" i="7"/>
  <c r="N29" i="7"/>
  <c r="Z8" i="7"/>
  <c r="P19" i="7"/>
  <c r="L20" i="7"/>
  <c r="T20" i="7"/>
  <c r="P21" i="7"/>
  <c r="Z11" i="7"/>
  <c r="S25" i="7"/>
  <c r="P26" i="7"/>
  <c r="R28" i="7"/>
  <c r="O29" i="7"/>
  <c r="O26" i="7"/>
  <c r="M20" i="7"/>
  <c r="U20" i="7"/>
  <c r="Q21" i="7"/>
  <c r="M22" i="7"/>
  <c r="U22" i="7"/>
  <c r="Q26" i="7"/>
  <c r="N27" i="7"/>
  <c r="Z14" i="7"/>
  <c r="S28" i="7"/>
  <c r="P29" i="7"/>
  <c r="Z6" i="7"/>
  <c r="R19" i="7"/>
  <c r="N20" i="7"/>
  <c r="R21" i="7"/>
  <c r="N22" i="7"/>
  <c r="Z9" i="7"/>
  <c r="P24" i="7"/>
  <c r="M25" i="7"/>
  <c r="U25" i="7"/>
  <c r="R26" i="7"/>
  <c r="L28" i="7"/>
  <c r="T28" i="7"/>
  <c r="Q29" i="7"/>
  <c r="X16" i="7"/>
  <c r="V13" i="7"/>
  <c r="AD13" i="7"/>
  <c r="S19" i="7"/>
  <c r="O20" i="7"/>
  <c r="Z7" i="7"/>
  <c r="S21" i="7"/>
  <c r="O22" i="7"/>
  <c r="Q24" i="7"/>
  <c r="N25" i="7"/>
  <c r="Z12" i="7"/>
  <c r="S26" i="7"/>
  <c r="P27" i="7"/>
  <c r="M28" i="7"/>
  <c r="U28" i="7"/>
  <c r="R29" i="7"/>
  <c r="M19" i="7"/>
  <c r="P20" i="7"/>
  <c r="L21" i="7"/>
  <c r="T21" i="7"/>
  <c r="M23" i="7"/>
  <c r="U23" i="7"/>
  <c r="R24" i="7"/>
  <c r="Q27" i="7"/>
  <c r="N28" i="7"/>
  <c r="Z15" i="7"/>
  <c r="S29" i="7"/>
  <c r="O19" i="7"/>
  <c r="O21" i="7"/>
  <c r="Q20" i="7"/>
  <c r="Q22" i="7"/>
  <c r="Z10" i="7"/>
  <c r="S24" i="7"/>
  <c r="P25" i="7"/>
  <c r="M26" i="7"/>
  <c r="U26" i="7"/>
  <c r="R27" i="7"/>
  <c r="O28" i="7"/>
  <c r="L29" i="7"/>
  <c r="T29" i="7"/>
  <c r="U19" i="7"/>
  <c r="N19" i="7"/>
  <c r="X6" i="7"/>
  <c r="R20" i="7"/>
  <c r="N21" i="7"/>
  <c r="X8" i="7"/>
  <c r="R22" i="7"/>
  <c r="N26" i="7"/>
  <c r="S27" i="7"/>
  <c r="P28" i="7"/>
  <c r="AA6" i="7"/>
  <c r="AA7" i="7"/>
  <c r="AA8" i="7"/>
  <c r="AA9" i="7"/>
  <c r="AA10" i="7"/>
  <c r="AA11" i="7"/>
  <c r="AA12" i="7"/>
  <c r="AA13" i="7"/>
  <c r="AA14" i="7"/>
  <c r="AA15" i="7"/>
  <c r="L23" i="7"/>
  <c r="T23" i="7"/>
  <c r="O24" i="7"/>
  <c r="AB6" i="7"/>
  <c r="AB7" i="7"/>
  <c r="AB8" i="7"/>
  <c r="AB9" i="7"/>
  <c r="AB10" i="7"/>
  <c r="AB11" i="7"/>
  <c r="AB12" i="7"/>
  <c r="AB13" i="7"/>
  <c r="AB14" i="7"/>
  <c r="AB15" i="7"/>
  <c r="Q19" i="7"/>
  <c r="AC6" i="7"/>
  <c r="AC7" i="7"/>
  <c r="AC8" i="7"/>
  <c r="AC9" i="7"/>
  <c r="AC10" i="7"/>
  <c r="AC11" i="7"/>
  <c r="AC12" i="7"/>
  <c r="AC13" i="7"/>
  <c r="AC14" i="7"/>
  <c r="AC15" i="7"/>
  <c r="V6" i="7"/>
  <c r="AD6" i="7"/>
  <c r="V7" i="7"/>
  <c r="AD7" i="7"/>
  <c r="V8" i="7"/>
  <c r="AD8" i="7"/>
  <c r="V9" i="7"/>
  <c r="AD9" i="7"/>
  <c r="V10" i="7"/>
  <c r="AD10" i="7"/>
  <c r="V11" i="7"/>
  <c r="AD11" i="7"/>
  <c r="V12" i="7"/>
  <c r="AD12" i="7"/>
  <c r="V14" i="7"/>
  <c r="AD14" i="7"/>
  <c r="V15" i="7"/>
  <c r="AD15" i="7"/>
  <c r="L22" i="7"/>
  <c r="T22" i="7"/>
  <c r="O23" i="7"/>
  <c r="W6" i="7"/>
  <c r="W7" i="7"/>
  <c r="W8" i="7"/>
  <c r="W9" i="7"/>
  <c r="W10" i="7"/>
  <c r="W11" i="7"/>
  <c r="W12" i="7"/>
  <c r="W13" i="7"/>
  <c r="W14" i="7"/>
  <c r="W15" i="7"/>
  <c r="L19" i="7"/>
  <c r="T19" i="7"/>
  <c r="X9" i="7"/>
  <c r="X10" i="7"/>
  <c r="X11" i="7"/>
  <c r="X12" i="7"/>
  <c r="X13" i="7"/>
  <c r="X14" i="7"/>
  <c r="X15" i="7"/>
  <c r="Y6" i="7"/>
  <c r="Y7" i="7"/>
  <c r="Y8" i="7"/>
  <c r="Y9" i="7"/>
  <c r="Y10" i="7"/>
  <c r="Y11" i="7"/>
  <c r="Y12" i="7"/>
  <c r="Y13" i="7"/>
  <c r="Y14" i="7"/>
  <c r="Y15" i="7"/>
  <c r="AA13" i="4"/>
  <c r="Y16" i="4"/>
  <c r="Z16" i="4"/>
  <c r="AC14" i="4"/>
  <c r="AB13" i="4"/>
  <c r="R19" i="4"/>
  <c r="X15" i="4"/>
  <c r="W15" i="4"/>
  <c r="AA16" i="4"/>
  <c r="Y15" i="4"/>
  <c r="X13" i="4"/>
  <c r="S21" i="4"/>
  <c r="N20" i="4"/>
  <c r="P20" i="4"/>
  <c r="T22" i="4"/>
  <c r="L24" i="4"/>
  <c r="T24" i="4"/>
  <c r="N29" i="4"/>
  <c r="P28" i="4"/>
  <c r="N26" i="4"/>
  <c r="S25" i="4"/>
  <c r="Q25" i="4"/>
  <c r="O23" i="4"/>
  <c r="R27" i="4"/>
  <c r="R22" i="4"/>
  <c r="U23" i="6"/>
  <c r="U20" i="6"/>
  <c r="U21" i="6"/>
  <c r="U27" i="6"/>
  <c r="U19" i="6"/>
  <c r="V14" i="6"/>
  <c r="AA13" i="6"/>
  <c r="X15" i="6"/>
  <c r="Q19" i="6"/>
  <c r="AC14" i="6"/>
  <c r="AB13" i="6"/>
  <c r="W15" i="6"/>
  <c r="Y16" i="6"/>
  <c r="W16" i="6"/>
  <c r="W10" i="6"/>
  <c r="P19" i="6"/>
  <c r="R19" i="6"/>
  <c r="O22" i="6"/>
  <c r="R24" i="6"/>
  <c r="P20" i="6"/>
  <c r="N28" i="6"/>
  <c r="N29" i="6"/>
  <c r="Q27" i="6"/>
  <c r="R27" i="6"/>
  <c r="S21" i="6"/>
  <c r="M20" i="6"/>
  <c r="N20" i="6"/>
  <c r="Q24" i="6"/>
  <c r="T23" i="6"/>
  <c r="T26" i="6"/>
  <c r="O28" i="6"/>
  <c r="W8" i="6"/>
  <c r="Q22" i="6"/>
  <c r="N23" i="6"/>
  <c r="X10" i="6"/>
  <c r="S24" i="6"/>
  <c r="N26" i="6"/>
  <c r="AC13" i="6"/>
  <c r="S27" i="6"/>
  <c r="O29" i="6"/>
  <c r="AB16" i="6"/>
  <c r="L26" i="6"/>
  <c r="T21" i="6"/>
  <c r="AC15" i="6"/>
  <c r="S22" i="6"/>
  <c r="O20" i="6"/>
  <c r="AA8" i="6"/>
  <c r="O23" i="6"/>
  <c r="S25" i="6"/>
  <c r="Q28" i="6"/>
  <c r="P29" i="6"/>
  <c r="P22" i="6"/>
  <c r="L27" i="6"/>
  <c r="T27" i="6"/>
  <c r="O21" i="6"/>
  <c r="AB8" i="6"/>
  <c r="P23" i="6"/>
  <c r="M24" i="6"/>
  <c r="L25" i="6"/>
  <c r="T25" i="6"/>
  <c r="P26" i="6"/>
  <c r="M27" i="6"/>
  <c r="W14" i="6"/>
  <c r="R28" i="6"/>
  <c r="Q29" i="6"/>
  <c r="L21" i="6"/>
  <c r="M26" i="6"/>
  <c r="M25" i="6"/>
  <c r="W6" i="6"/>
  <c r="Q21" i="6"/>
  <c r="P21" i="6"/>
  <c r="L22" i="6"/>
  <c r="T22" i="6"/>
  <c r="Q23" i="6"/>
  <c r="N24" i="6"/>
  <c r="W12" i="6"/>
  <c r="Q26" i="6"/>
  <c r="N27" i="6"/>
  <c r="X14" i="6"/>
  <c r="S28" i="6"/>
  <c r="R29" i="6"/>
  <c r="L23" i="6"/>
  <c r="M23" i="6"/>
  <c r="N19" i="6"/>
  <c r="X6" i="6"/>
  <c r="R20" i="6"/>
  <c r="M22" i="6"/>
  <c r="R23" i="6"/>
  <c r="O24" i="6"/>
  <c r="N25" i="6"/>
  <c r="AA12" i="6"/>
  <c r="O27" i="6"/>
  <c r="L28" i="6"/>
  <c r="T28" i="6"/>
  <c r="S29" i="6"/>
  <c r="P25" i="6"/>
  <c r="AA16" i="6"/>
  <c r="Z16" i="6"/>
  <c r="Y13" i="6"/>
  <c r="O19" i="6"/>
  <c r="AA6" i="6"/>
  <c r="S20" i="6"/>
  <c r="R21" i="6"/>
  <c r="N22" i="6"/>
  <c r="AC9" i="6"/>
  <c r="S23" i="6"/>
  <c r="O25" i="6"/>
  <c r="AB12" i="6"/>
  <c r="S26" i="6"/>
  <c r="P27" i="6"/>
  <c r="M28" i="6"/>
  <c r="L29" i="6"/>
  <c r="T29" i="6"/>
  <c r="V14" i="4"/>
  <c r="O21" i="4"/>
  <c r="AB8" i="4"/>
  <c r="N23" i="4"/>
  <c r="X10" i="4"/>
  <c r="S24" i="4"/>
  <c r="V13" i="4"/>
  <c r="Q27" i="4"/>
  <c r="N28" i="4"/>
  <c r="V16" i="4"/>
  <c r="O28" i="4"/>
  <c r="M19" i="4"/>
  <c r="W6" i="4"/>
  <c r="R20" i="4"/>
  <c r="Q21" i="4"/>
  <c r="M29" i="4"/>
  <c r="P23" i="4"/>
  <c r="L25" i="4"/>
  <c r="T25" i="4"/>
  <c r="P26" i="4"/>
  <c r="AC13" i="4"/>
  <c r="O29" i="4"/>
  <c r="AB16" i="4"/>
  <c r="X6" i="4"/>
  <c r="R21" i="4"/>
  <c r="N22" i="4"/>
  <c r="V9" i="4"/>
  <c r="Q23" i="4"/>
  <c r="N24" i="4"/>
  <c r="M25" i="4"/>
  <c r="V12" i="4"/>
  <c r="Q28" i="4"/>
  <c r="O19" i="4"/>
  <c r="L20" i="4"/>
  <c r="T20" i="4"/>
  <c r="O22" i="4"/>
  <c r="X9" i="4"/>
  <c r="R23" i="4"/>
  <c r="N25" i="4"/>
  <c r="AA12" i="4"/>
  <c r="R26" i="4"/>
  <c r="M27" i="4"/>
  <c r="W14" i="4"/>
  <c r="R28" i="4"/>
  <c r="Q29" i="4"/>
  <c r="P19" i="4"/>
  <c r="M20" i="4"/>
  <c r="L21" i="4"/>
  <c r="T21" i="4"/>
  <c r="P22" i="4"/>
  <c r="AC9" i="4"/>
  <c r="S23" i="4"/>
  <c r="P24" i="4"/>
  <c r="O25" i="4"/>
  <c r="AB12" i="4"/>
  <c r="S26" i="4"/>
  <c r="X14" i="4"/>
  <c r="R29" i="4"/>
  <c r="Q19" i="4"/>
  <c r="V8" i="4"/>
  <c r="Q22" i="4"/>
  <c r="L23" i="4"/>
  <c r="T23" i="4"/>
  <c r="Q24" i="4"/>
  <c r="P25" i="4"/>
  <c r="L26" i="4"/>
  <c r="T26" i="4"/>
  <c r="O27" i="4"/>
  <c r="L28" i="4"/>
  <c r="T28" i="4"/>
  <c r="S29" i="4"/>
  <c r="AB11" i="4"/>
  <c r="O20" i="4"/>
  <c r="N19" i="4"/>
  <c r="AA8" i="4"/>
  <c r="M23" i="4"/>
  <c r="W10" i="4"/>
  <c r="R24" i="4"/>
  <c r="M26" i="4"/>
  <c r="P27" i="4"/>
  <c r="M28" i="4"/>
  <c r="L29" i="4"/>
  <c r="T29" i="4"/>
  <c r="AA16" i="5"/>
  <c r="O19" i="5"/>
  <c r="M20" i="5"/>
  <c r="X6" i="5"/>
  <c r="N19" i="5"/>
  <c r="L21" i="5"/>
  <c r="AD9" i="5"/>
  <c r="V14" i="5"/>
  <c r="Z7" i="5"/>
  <c r="AB13" i="5"/>
  <c r="P19" i="5"/>
  <c r="M21" i="5"/>
  <c r="L22" i="5"/>
  <c r="Q19" i="5"/>
  <c r="N22" i="5"/>
  <c r="N29" i="5"/>
  <c r="R19" i="5"/>
  <c r="L25" i="5"/>
  <c r="W14" i="5"/>
  <c r="L26" i="5"/>
  <c r="L19" i="5"/>
  <c r="M26" i="5"/>
  <c r="T19" i="5"/>
  <c r="Y15" i="5"/>
  <c r="M19" i="5"/>
  <c r="X14" i="5"/>
  <c r="AD14" i="5"/>
  <c r="AD13" i="5"/>
  <c r="AC13" i="5"/>
  <c r="AB16" i="5"/>
  <c r="AB12" i="5"/>
  <c r="T21" i="5"/>
  <c r="AB8" i="5"/>
  <c r="T22" i="5"/>
  <c r="Z16" i="5"/>
  <c r="P21" i="5"/>
  <c r="N25" i="5"/>
  <c r="T26" i="5"/>
  <c r="N21" i="5"/>
  <c r="P24" i="5"/>
  <c r="X15" i="5"/>
  <c r="X10" i="5"/>
  <c r="M28" i="5"/>
  <c r="M24" i="5"/>
  <c r="T25" i="5"/>
  <c r="P25" i="5"/>
  <c r="S20" i="5"/>
  <c r="R21" i="5"/>
  <c r="P22" i="5"/>
  <c r="M23" i="5"/>
  <c r="S24" i="5"/>
  <c r="R25" i="5"/>
  <c r="P26" i="5"/>
  <c r="M27" i="5"/>
  <c r="S28" i="5"/>
  <c r="R29" i="5"/>
  <c r="P20" i="5"/>
  <c r="N26" i="5"/>
  <c r="L20" i="5"/>
  <c r="T20" i="5"/>
  <c r="S19" i="5"/>
  <c r="Q22" i="5"/>
  <c r="N23" i="5"/>
  <c r="S25" i="5"/>
  <c r="Q26" i="5"/>
  <c r="N27" i="5"/>
  <c r="L28" i="5"/>
  <c r="T28" i="5"/>
  <c r="S29" i="5"/>
  <c r="O23" i="5"/>
  <c r="R26" i="5"/>
  <c r="O27" i="5"/>
  <c r="L29" i="5"/>
  <c r="T29" i="5"/>
  <c r="L24" i="5"/>
  <c r="N20" i="5"/>
  <c r="S22" i="5"/>
  <c r="P23" i="5"/>
  <c r="N24" i="5"/>
  <c r="M25" i="5"/>
  <c r="S26" i="5"/>
  <c r="P27" i="5"/>
  <c r="N28" i="5"/>
  <c r="T24" i="5"/>
  <c r="O20" i="5"/>
  <c r="Q23" i="5"/>
  <c r="O24" i="5"/>
  <c r="Q27" i="5"/>
  <c r="O28" i="5"/>
  <c r="O21" i="5"/>
  <c r="V9" i="5"/>
  <c r="R23" i="5"/>
  <c r="O25" i="5"/>
  <c r="V13" i="5"/>
  <c r="R27" i="5"/>
  <c r="O29" i="5"/>
  <c r="R22" i="5"/>
  <c r="P28" i="5"/>
  <c r="Q25" i="5"/>
  <c r="S23" i="5"/>
  <c r="Q24" i="5"/>
  <c r="Q28" i="5"/>
  <c r="P29" i="5"/>
  <c r="R20" i="5"/>
  <c r="Q21" i="5"/>
  <c r="O22" i="5"/>
  <c r="L23" i="5"/>
  <c r="T23" i="5"/>
  <c r="R24" i="5"/>
  <c r="O26" i="5"/>
  <c r="L27" i="5"/>
  <c r="T27" i="5"/>
  <c r="R28" i="5"/>
  <c r="Q29" i="5"/>
  <c r="Y7" i="6"/>
  <c r="Y11" i="6"/>
  <c r="Y15" i="6"/>
  <c r="S19" i="6"/>
  <c r="M21" i="6"/>
  <c r="R22" i="6"/>
  <c r="L24" i="6"/>
  <c r="T24" i="6"/>
  <c r="Q25" i="6"/>
  <c r="P28" i="6"/>
  <c r="M29" i="6"/>
  <c r="Z7" i="6"/>
  <c r="V9" i="6"/>
  <c r="Z11" i="6"/>
  <c r="V13" i="6"/>
  <c r="Z15" i="6"/>
  <c r="L19" i="6"/>
  <c r="T19" i="6"/>
  <c r="Q20" i="6"/>
  <c r="N21" i="6"/>
  <c r="R25" i="6"/>
  <c r="O26" i="6"/>
  <c r="Y6" i="6"/>
  <c r="AA7" i="6"/>
  <c r="AC8" i="6"/>
  <c r="W9" i="6"/>
  <c r="Y10" i="6"/>
  <c r="AA11" i="6"/>
  <c r="AC12" i="6"/>
  <c r="W13" i="6"/>
  <c r="Y14" i="6"/>
  <c r="AA15" i="6"/>
  <c r="AC16" i="6"/>
  <c r="M19" i="6"/>
  <c r="Z6" i="6"/>
  <c r="AB7" i="6"/>
  <c r="V8" i="6"/>
  <c r="X9" i="6"/>
  <c r="Z10" i="6"/>
  <c r="AB11" i="6"/>
  <c r="V12" i="6"/>
  <c r="X13" i="6"/>
  <c r="Z14" i="6"/>
  <c r="AB15" i="6"/>
  <c r="V16" i="6"/>
  <c r="AC7" i="6"/>
  <c r="Y9" i="6"/>
  <c r="AA10" i="6"/>
  <c r="AC11" i="6"/>
  <c r="AA14" i="6"/>
  <c r="L20" i="6"/>
  <c r="T20" i="6"/>
  <c r="P24" i="6"/>
  <c r="R26" i="6"/>
  <c r="AB6" i="6"/>
  <c r="V7" i="6"/>
  <c r="X8" i="6"/>
  <c r="Z9" i="6"/>
  <c r="AB10" i="6"/>
  <c r="V11" i="6"/>
  <c r="X12" i="6"/>
  <c r="Z13" i="6"/>
  <c r="AB14" i="6"/>
  <c r="V15" i="6"/>
  <c r="X16" i="6"/>
  <c r="AC6" i="6"/>
  <c r="W7" i="6"/>
  <c r="Y8" i="6"/>
  <c r="AA9" i="6"/>
  <c r="AC10" i="6"/>
  <c r="W11" i="6"/>
  <c r="Y12" i="6"/>
  <c r="V6" i="6"/>
  <c r="X7" i="6"/>
  <c r="Z8" i="6"/>
  <c r="AB9" i="6"/>
  <c r="V10" i="6"/>
  <c r="X11" i="6"/>
  <c r="Z12" i="6"/>
  <c r="M29" i="5"/>
  <c r="Y6" i="5"/>
  <c r="AA7" i="5"/>
  <c r="AC8" i="5"/>
  <c r="W9" i="5"/>
  <c r="Y10" i="5"/>
  <c r="AA11" i="5"/>
  <c r="AC12" i="5"/>
  <c r="W13" i="5"/>
  <c r="Y14" i="5"/>
  <c r="AA15" i="5"/>
  <c r="AC16" i="5"/>
  <c r="Q20" i="5"/>
  <c r="Z6" i="5"/>
  <c r="AB7" i="5"/>
  <c r="V8" i="5"/>
  <c r="AD8" i="5"/>
  <c r="X9" i="5"/>
  <c r="Z10" i="5"/>
  <c r="AB11" i="5"/>
  <c r="V12" i="5"/>
  <c r="AD12" i="5"/>
  <c r="X13" i="5"/>
  <c r="Z14" i="5"/>
  <c r="AB15" i="5"/>
  <c r="V16" i="5"/>
  <c r="AD16" i="5"/>
  <c r="AA6" i="5"/>
  <c r="AC7" i="5"/>
  <c r="W8" i="5"/>
  <c r="Y9" i="5"/>
  <c r="AA10" i="5"/>
  <c r="AC11" i="5"/>
  <c r="W12" i="5"/>
  <c r="Y13" i="5"/>
  <c r="AA14" i="5"/>
  <c r="AC15" i="5"/>
  <c r="W16" i="5"/>
  <c r="M22" i="5"/>
  <c r="Z15" i="5"/>
  <c r="AB6" i="5"/>
  <c r="V7" i="5"/>
  <c r="AD7" i="5"/>
  <c r="X8" i="5"/>
  <c r="Z9" i="5"/>
  <c r="AB10" i="5"/>
  <c r="V11" i="5"/>
  <c r="AD11" i="5"/>
  <c r="X12" i="5"/>
  <c r="Z13" i="5"/>
  <c r="AB14" i="5"/>
  <c r="V15" i="5"/>
  <c r="AD15" i="5"/>
  <c r="X16" i="5"/>
  <c r="Z11" i="5"/>
  <c r="AC6" i="5"/>
  <c r="W7" i="5"/>
  <c r="Y8" i="5"/>
  <c r="AA9" i="5"/>
  <c r="AC10" i="5"/>
  <c r="W11" i="5"/>
  <c r="Y12" i="5"/>
  <c r="AA13" i="5"/>
  <c r="AC14" i="5"/>
  <c r="W15" i="5"/>
  <c r="Y16" i="5"/>
  <c r="S27" i="5"/>
  <c r="V6" i="5"/>
  <c r="AD6" i="5"/>
  <c r="X7" i="5"/>
  <c r="Z8" i="5"/>
  <c r="AB9" i="5"/>
  <c r="V10" i="5"/>
  <c r="AD10" i="5"/>
  <c r="X11" i="5"/>
  <c r="Z12" i="5"/>
  <c r="S21" i="5"/>
  <c r="W6" i="5"/>
  <c r="Y7" i="5"/>
  <c r="AA8" i="5"/>
  <c r="AC9" i="5"/>
  <c r="W10" i="5"/>
  <c r="Y11" i="5"/>
  <c r="AA12" i="5"/>
  <c r="Z15" i="4"/>
  <c r="Q20" i="4"/>
  <c r="N21" i="4"/>
  <c r="S22" i="4"/>
  <c r="M24" i="4"/>
  <c r="R25" i="4"/>
  <c r="O26" i="4"/>
  <c r="L27" i="4"/>
  <c r="T27" i="4"/>
  <c r="Y6" i="4"/>
  <c r="AA7" i="4"/>
  <c r="AC8" i="4"/>
  <c r="W9" i="4"/>
  <c r="Y10" i="4"/>
  <c r="AA11" i="4"/>
  <c r="AC12" i="4"/>
  <c r="W13" i="4"/>
  <c r="Y14" i="4"/>
  <c r="AA15" i="4"/>
  <c r="AC16" i="4"/>
  <c r="O24" i="4"/>
  <c r="N27" i="4"/>
  <c r="S28" i="4"/>
  <c r="P29" i="4"/>
  <c r="S19" i="4"/>
  <c r="S27" i="4"/>
  <c r="Z7" i="4"/>
  <c r="L19" i="4"/>
  <c r="S20" i="4"/>
  <c r="Q26" i="4"/>
  <c r="AA6" i="4"/>
  <c r="AC7" i="4"/>
  <c r="W8" i="4"/>
  <c r="Y9" i="4"/>
  <c r="AA10" i="4"/>
  <c r="AC11" i="4"/>
  <c r="W12" i="4"/>
  <c r="Y13" i="4"/>
  <c r="AA14" i="4"/>
  <c r="AC15" i="4"/>
  <c r="W16" i="4"/>
  <c r="M21" i="4"/>
  <c r="AB15" i="4"/>
  <c r="P21" i="4"/>
  <c r="M22" i="4"/>
  <c r="AB6" i="4"/>
  <c r="V7" i="4"/>
  <c r="X8" i="4"/>
  <c r="Z9" i="4"/>
  <c r="AB10" i="4"/>
  <c r="V11" i="4"/>
  <c r="X12" i="4"/>
  <c r="Z13" i="4"/>
  <c r="AB14" i="4"/>
  <c r="V15" i="4"/>
  <c r="X16" i="4"/>
  <c r="Y11" i="4"/>
  <c r="Z10" i="4"/>
  <c r="Z14" i="4"/>
  <c r="AC6" i="4"/>
  <c r="W7" i="4"/>
  <c r="Y8" i="4"/>
  <c r="AA9" i="4"/>
  <c r="AC10" i="4"/>
  <c r="W11" i="4"/>
  <c r="Y12" i="4"/>
  <c r="Y7" i="4"/>
  <c r="Z11" i="4"/>
  <c r="T19" i="4"/>
  <c r="Z6" i="4"/>
  <c r="AB7" i="4"/>
  <c r="V6" i="4"/>
  <c r="X7" i="4"/>
  <c r="Z8" i="4"/>
  <c r="AG8" i="4" s="1"/>
  <c r="AB9" i="4"/>
  <c r="V10" i="4"/>
  <c r="X11" i="4"/>
  <c r="Z12" i="4"/>
  <c r="L20" i="3"/>
  <c r="AD14" i="3"/>
  <c r="X15" i="3"/>
  <c r="T19" i="3"/>
  <c r="Y13" i="3"/>
  <c r="W15" i="3"/>
  <c r="Q19" i="3"/>
  <c r="L22" i="3"/>
  <c r="V6" i="3"/>
  <c r="R19" i="3"/>
  <c r="R22" i="3"/>
  <c r="T20" i="3"/>
  <c r="T23" i="3"/>
  <c r="S20" i="3"/>
  <c r="M20" i="3"/>
  <c r="L21" i="3"/>
  <c r="S22" i="3"/>
  <c r="M21" i="3"/>
  <c r="M22" i="3"/>
  <c r="M23" i="3"/>
  <c r="N23" i="3"/>
  <c r="AD6" i="3"/>
  <c r="O21" i="3"/>
  <c r="X8" i="3"/>
  <c r="X10" i="3"/>
  <c r="Y15" i="3"/>
  <c r="L19" i="3"/>
  <c r="R20" i="3"/>
  <c r="T21" i="3"/>
  <c r="T22" i="3"/>
  <c r="Y8" i="3"/>
  <c r="Y10" i="3"/>
  <c r="V12" i="3"/>
  <c r="S19" i="3"/>
  <c r="AD10" i="3"/>
  <c r="X12" i="3"/>
  <c r="X14" i="3"/>
  <c r="X7" i="3"/>
  <c r="R21" i="3"/>
  <c r="Y12" i="3"/>
  <c r="Y14" i="3"/>
  <c r="V16" i="3"/>
  <c r="Y7" i="3"/>
  <c r="S21" i="3"/>
  <c r="X9" i="3"/>
  <c r="R23" i="3"/>
  <c r="X16" i="3"/>
  <c r="N19" i="3"/>
  <c r="P20" i="3"/>
  <c r="Y9" i="3"/>
  <c r="S23" i="3"/>
  <c r="X11" i="3"/>
  <c r="Y16" i="3"/>
  <c r="X6" i="3"/>
  <c r="Q20" i="3"/>
  <c r="P22" i="3"/>
  <c r="Y11" i="3"/>
  <c r="X13" i="3"/>
  <c r="V15" i="3"/>
  <c r="AD13" i="3"/>
  <c r="Y6" i="3"/>
  <c r="N21" i="3"/>
  <c r="V8" i="3"/>
  <c r="Q22" i="3"/>
  <c r="AD7" i="3"/>
  <c r="P21" i="3"/>
  <c r="N22" i="3"/>
  <c r="V9" i="3"/>
  <c r="AD11" i="3"/>
  <c r="V13" i="3"/>
  <c r="AD15" i="3"/>
  <c r="Q21" i="3"/>
  <c r="O22" i="3"/>
  <c r="W9" i="3"/>
  <c r="W13" i="3"/>
  <c r="W12" i="3"/>
  <c r="AB16" i="3"/>
  <c r="AB15" i="3"/>
  <c r="AB14" i="3"/>
  <c r="AB13" i="3"/>
  <c r="AB12" i="3"/>
  <c r="AB11" i="3"/>
  <c r="AB10" i="3"/>
  <c r="AB9" i="3"/>
  <c r="AB8" i="3"/>
  <c r="AB7" i="3"/>
  <c r="AB6" i="3"/>
  <c r="Z16" i="3"/>
  <c r="Z15" i="3"/>
  <c r="Z14" i="3"/>
  <c r="Z13" i="3"/>
  <c r="Z12" i="3"/>
  <c r="Z11" i="3"/>
  <c r="Z10" i="3"/>
  <c r="Z9" i="3"/>
  <c r="Z8" i="3"/>
  <c r="Z7" i="3"/>
  <c r="Z6" i="3"/>
  <c r="AD8" i="3"/>
  <c r="V10" i="3"/>
  <c r="AD12" i="3"/>
  <c r="V14" i="3"/>
  <c r="AD16" i="3"/>
  <c r="W16" i="3"/>
  <c r="AC16" i="3"/>
  <c r="AC15" i="3"/>
  <c r="AC14" i="3"/>
  <c r="AC13" i="3"/>
  <c r="AC12" i="3"/>
  <c r="AI12" i="3" s="1"/>
  <c r="AC11" i="3"/>
  <c r="AC10" i="3"/>
  <c r="AC9" i="3"/>
  <c r="AC8" i="3"/>
  <c r="AC7" i="3"/>
  <c r="AC6" i="3"/>
  <c r="AA16" i="3"/>
  <c r="AA15" i="3"/>
  <c r="AA14" i="3"/>
  <c r="AA13" i="3"/>
  <c r="AA12" i="3"/>
  <c r="AA11" i="3"/>
  <c r="AA10" i="3"/>
  <c r="AA9" i="3"/>
  <c r="AA8" i="3"/>
  <c r="AA7" i="3"/>
  <c r="AA6" i="3"/>
  <c r="O19" i="3"/>
  <c r="W6" i="3"/>
  <c r="O23" i="3"/>
  <c r="W10" i="3"/>
  <c r="W14" i="3"/>
  <c r="W8" i="3"/>
  <c r="P19" i="3"/>
  <c r="N20" i="3"/>
  <c r="V7" i="3"/>
  <c r="AD9" i="3"/>
  <c r="P23" i="3"/>
  <c r="V11" i="3"/>
  <c r="O20" i="3"/>
  <c r="W7" i="3"/>
  <c r="Q23" i="3"/>
  <c r="W11" i="3"/>
  <c r="V11" i="2"/>
  <c r="Y15" i="2"/>
  <c r="X10" i="2"/>
  <c r="Y7" i="2"/>
  <c r="Z16" i="2"/>
  <c r="AB10" i="2"/>
  <c r="Z8" i="2"/>
  <c r="AD16" i="2"/>
  <c r="AE13" i="2"/>
  <c r="AC11" i="2"/>
  <c r="AD8" i="2"/>
  <c r="V10" i="2"/>
  <c r="X15" i="2"/>
  <c r="Y12" i="2"/>
  <c r="W10" i="2"/>
  <c r="X7" i="2"/>
  <c r="AB15" i="2"/>
  <c r="Z13" i="2"/>
  <c r="AA10" i="2"/>
  <c r="AB7" i="2"/>
  <c r="AC16" i="2"/>
  <c r="AD13" i="2"/>
  <c r="AE10" i="2"/>
  <c r="AC8" i="2"/>
  <c r="V6" i="2"/>
  <c r="V9" i="2"/>
  <c r="Y9" i="2"/>
  <c r="AB12" i="2"/>
  <c r="Z10" i="2"/>
  <c r="AC13" i="2"/>
  <c r="AD10" i="2"/>
  <c r="AE7" i="2"/>
  <c r="AD7" i="2"/>
  <c r="U23" i="2"/>
  <c r="AC10" i="2"/>
  <c r="V15" i="2"/>
  <c r="V7" i="2"/>
  <c r="X14" i="2"/>
  <c r="Y11" i="2"/>
  <c r="W9" i="2"/>
  <c r="X6" i="2"/>
  <c r="AB14" i="2"/>
  <c r="Z12" i="2"/>
  <c r="AA9" i="2"/>
  <c r="AB6" i="2"/>
  <c r="AC15" i="2"/>
  <c r="AD12" i="2"/>
  <c r="AE9" i="2"/>
  <c r="AC7" i="2"/>
  <c r="AB9" i="2"/>
  <c r="U21" i="2"/>
  <c r="V14" i="2"/>
  <c r="Y16" i="2"/>
  <c r="W14" i="2"/>
  <c r="Y8" i="2"/>
  <c r="AA14" i="2"/>
  <c r="Z9" i="2"/>
  <c r="AE14" i="2"/>
  <c r="AC12" i="2"/>
  <c r="AD9" i="2"/>
  <c r="V13" i="2"/>
  <c r="X8" i="2"/>
  <c r="AB16" i="2"/>
  <c r="Z14" i="2"/>
  <c r="AB8" i="2"/>
  <c r="Z6" i="2"/>
  <c r="AD14" i="2"/>
  <c r="AC9" i="2"/>
  <c r="AD6" i="2"/>
  <c r="U20" i="2"/>
  <c r="AC14" i="2"/>
  <c r="AK6" i="8" l="1"/>
  <c r="AK7" i="8"/>
  <c r="AK14" i="8"/>
  <c r="AK10" i="8"/>
  <c r="AK15" i="8"/>
  <c r="AK16" i="8"/>
  <c r="AK9" i="8"/>
  <c r="AJ6" i="8"/>
  <c r="AJ7" i="8"/>
  <c r="AJ11" i="8"/>
  <c r="AJ9" i="8"/>
  <c r="AJ12" i="8"/>
  <c r="AJ8" i="8"/>
  <c r="AJ15" i="8"/>
  <c r="AJ14" i="8"/>
  <c r="AJ13" i="8"/>
  <c r="AJ10" i="8"/>
  <c r="AJ16" i="8"/>
  <c r="AH10" i="8"/>
  <c r="AL10" i="8"/>
  <c r="AI10" i="8"/>
  <c r="AI13" i="8"/>
  <c r="AH13" i="8"/>
  <c r="AL13" i="8"/>
  <c r="AL9" i="8"/>
  <c r="AI9" i="8"/>
  <c r="AH9" i="8"/>
  <c r="AH12" i="8"/>
  <c r="AL12" i="8"/>
  <c r="AI12" i="8"/>
  <c r="AL8" i="8"/>
  <c r="AI8" i="8"/>
  <c r="AH8" i="8"/>
  <c r="AI14" i="8"/>
  <c r="AH14" i="8"/>
  <c r="AL14" i="8"/>
  <c r="AL16" i="8"/>
  <c r="AI16" i="8"/>
  <c r="AH16" i="8"/>
  <c r="AL6" i="8"/>
  <c r="AI6" i="8"/>
  <c r="AH6" i="8"/>
  <c r="AL15" i="8"/>
  <c r="AI15" i="8"/>
  <c r="AH15" i="8"/>
  <c r="AH11" i="8"/>
  <c r="AL11" i="8"/>
  <c r="AI11" i="8"/>
  <c r="AL7" i="8"/>
  <c r="AI7" i="8"/>
  <c r="AH7" i="8"/>
  <c r="AG16" i="7"/>
  <c r="AE16" i="7"/>
  <c r="AH13" i="7"/>
  <c r="AG13" i="7"/>
  <c r="AG9" i="7"/>
  <c r="AG7" i="7"/>
  <c r="AF16" i="7"/>
  <c r="AH11" i="7"/>
  <c r="AH10" i="7"/>
  <c r="AH9" i="7"/>
  <c r="AH8" i="7"/>
  <c r="AH16" i="7"/>
  <c r="AH14" i="7"/>
  <c r="AH12" i="7"/>
  <c r="AG15" i="7"/>
  <c r="AI16" i="7"/>
  <c r="AG12" i="7"/>
  <c r="AG14" i="7"/>
  <c r="AG10" i="7"/>
  <c r="AF13" i="7"/>
  <c r="AG11" i="7"/>
  <c r="AG8" i="7"/>
  <c r="AG6" i="7"/>
  <c r="AF12" i="7"/>
  <c r="AE12" i="7"/>
  <c r="AI12" i="7"/>
  <c r="AF8" i="7"/>
  <c r="AE8" i="7"/>
  <c r="AI8" i="7"/>
  <c r="AF15" i="7"/>
  <c r="AE15" i="7"/>
  <c r="AI15" i="7"/>
  <c r="AF10" i="7"/>
  <c r="AE10" i="7"/>
  <c r="AI10" i="7"/>
  <c r="AF6" i="7"/>
  <c r="AE6" i="7"/>
  <c r="AI6" i="7"/>
  <c r="AF11" i="7"/>
  <c r="AE11" i="7"/>
  <c r="AI11" i="7"/>
  <c r="AH15" i="7"/>
  <c r="AH7" i="7"/>
  <c r="AI13" i="7"/>
  <c r="AF14" i="7"/>
  <c r="AE14" i="7"/>
  <c r="AI14" i="7"/>
  <c r="AF9" i="7"/>
  <c r="AE9" i="7"/>
  <c r="AI9" i="7"/>
  <c r="AH6" i="7"/>
  <c r="AE13" i="7"/>
  <c r="AF7" i="7"/>
  <c r="AE7" i="7"/>
  <c r="AI7" i="7"/>
  <c r="AG13" i="4"/>
  <c r="AG11" i="4"/>
  <c r="AG16" i="4"/>
  <c r="AE16" i="4"/>
  <c r="AG6" i="4"/>
  <c r="AH14" i="4"/>
  <c r="AH13" i="4"/>
  <c r="AH11" i="4"/>
  <c r="AH12" i="4"/>
  <c r="AH16" i="4"/>
  <c r="AG12" i="4"/>
  <c r="AH9" i="4"/>
  <c r="AH15" i="4"/>
  <c r="AH8" i="4"/>
  <c r="AG14" i="4"/>
  <c r="AG10" i="4"/>
  <c r="AE9" i="4"/>
  <c r="AF8" i="4"/>
  <c r="AE12" i="4"/>
  <c r="AF9" i="4"/>
  <c r="AE8" i="4"/>
  <c r="AE14" i="4"/>
  <c r="AF13" i="4"/>
  <c r="AE13" i="4"/>
  <c r="AH16" i="5"/>
  <c r="AH13" i="5"/>
  <c r="AH8" i="5"/>
  <c r="AH15" i="5"/>
  <c r="AI9" i="5"/>
  <c r="AH9" i="5"/>
  <c r="AI14" i="5"/>
  <c r="AI10" i="5"/>
  <c r="AI8" i="5"/>
  <c r="AI13" i="5"/>
  <c r="AH7" i="5"/>
  <c r="AH12" i="5"/>
  <c r="AH6" i="5"/>
  <c r="AF14" i="5"/>
  <c r="AF6" i="5"/>
  <c r="AG6" i="5"/>
  <c r="AG16" i="5"/>
  <c r="AF16" i="5"/>
  <c r="AI15" i="5"/>
  <c r="AI7" i="5"/>
  <c r="AG9" i="5"/>
  <c r="AF9" i="5"/>
  <c r="AG11" i="5"/>
  <c r="AF11" i="5"/>
  <c r="AH14" i="5"/>
  <c r="AI16" i="5"/>
  <c r="AF10" i="5"/>
  <c r="AG10" i="5"/>
  <c r="AG12" i="5"/>
  <c r="AF12" i="5"/>
  <c r="AG8" i="5"/>
  <c r="AF8" i="5"/>
  <c r="AG15" i="5"/>
  <c r="AF15" i="5"/>
  <c r="AG7" i="5"/>
  <c r="AF7" i="5"/>
  <c r="AI11" i="5"/>
  <c r="AG13" i="5"/>
  <c r="AF13" i="5"/>
  <c r="AI6" i="5"/>
  <c r="AH10" i="5"/>
  <c r="AI12" i="5"/>
  <c r="AG14" i="5"/>
  <c r="AH11" i="5"/>
  <c r="AE6" i="4"/>
  <c r="AF6" i="4"/>
  <c r="AH10" i="4"/>
  <c r="AH7" i="4"/>
  <c r="AG9" i="4"/>
  <c r="AF16" i="4"/>
  <c r="AF7" i="4"/>
  <c r="AE7" i="4"/>
  <c r="AE10" i="4"/>
  <c r="AF10" i="4"/>
  <c r="AH6" i="4"/>
  <c r="AG15" i="4"/>
  <c r="AF15" i="4"/>
  <c r="AE15" i="4"/>
  <c r="AG7" i="4"/>
  <c r="AF14" i="4"/>
  <c r="AF11" i="4"/>
  <c r="AE11" i="4"/>
  <c r="AF12" i="4"/>
  <c r="AI13" i="3"/>
  <c r="AI16" i="3"/>
  <c r="AI14" i="3"/>
  <c r="AI11" i="3"/>
  <c r="AH13" i="3"/>
  <c r="AH8" i="3"/>
  <c r="AH16" i="3"/>
  <c r="AI6" i="3"/>
  <c r="AI7" i="3"/>
  <c r="AI15" i="3"/>
  <c r="AH10" i="3"/>
  <c r="AH12" i="3"/>
  <c r="AH7" i="3"/>
  <c r="AH15" i="3"/>
  <c r="AG15" i="3"/>
  <c r="AI8" i="3"/>
  <c r="AI9" i="3"/>
  <c r="AI10" i="3"/>
  <c r="AH9" i="3"/>
  <c r="AH11" i="3"/>
  <c r="AH6" i="3"/>
  <c r="AH14" i="3"/>
  <c r="AG13" i="3"/>
  <c r="AF13" i="3"/>
  <c r="AG14" i="3"/>
  <c r="AF14" i="3"/>
  <c r="AG11" i="3"/>
  <c r="AF11" i="3"/>
  <c r="AG9" i="3"/>
  <c r="AF9" i="3"/>
  <c r="AG10" i="3"/>
  <c r="AF10" i="3"/>
  <c r="AG7" i="3"/>
  <c r="AF7" i="3"/>
  <c r="AG8" i="3"/>
  <c r="AF8" i="3"/>
  <c r="AG12" i="3"/>
  <c r="AF12" i="3"/>
  <c r="AG6" i="3"/>
  <c r="AF6" i="3"/>
  <c r="AG16" i="3"/>
  <c r="AF16" i="3"/>
  <c r="AF15" i="3"/>
</calcChain>
</file>

<file path=xl/sharedStrings.xml><?xml version="1.0" encoding="utf-8"?>
<sst xmlns="http://schemas.openxmlformats.org/spreadsheetml/2006/main" count="127" uniqueCount="24">
  <si>
    <t>van der Poel Mathieu</t>
  </si>
  <si>
    <t>van Aert Wout</t>
  </si>
  <si>
    <t>Pidcock Thomas</t>
  </si>
  <si>
    <t>Vanthourenhout Michael</t>
  </si>
  <si>
    <t>Hermans Quinten</t>
  </si>
  <si>
    <t>START</t>
  </si>
  <si>
    <t>van der Haar Lars</t>
  </si>
  <si>
    <t>Aerts Toon</t>
  </si>
  <si>
    <t>Iserbyt Eli</t>
  </si>
  <si>
    <t>Sweeck Laurens</t>
  </si>
  <si>
    <t>van Kessel Corne</t>
  </si>
  <si>
    <t>Kamp Ryan</t>
  </si>
  <si>
    <t>Niewenhuis Joris</t>
  </si>
  <si>
    <t>Full</t>
  </si>
  <si>
    <t>1st Half</t>
  </si>
  <si>
    <t>Middle</t>
  </si>
  <si>
    <t>Final</t>
  </si>
  <si>
    <t>van der Poel David</t>
  </si>
  <si>
    <t>Godrie Stan</t>
  </si>
  <si>
    <t>Ryan Kamp</t>
  </si>
  <si>
    <t>Aerts Thijs</t>
  </si>
  <si>
    <t>Soete Daan</t>
  </si>
  <si>
    <t>Peak</t>
  </si>
  <si>
    <t>Meeusen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</si>
</sst>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17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C721-081B-42D4-BF7F-7CB613D0AA96}">
  <dimension ref="A2:AI269"/>
  <sheetViews>
    <sheetView topLeftCell="P1" workbookViewId="0">
      <selection activeCell="AF6" sqref="AF6:AI1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5" x14ac:dyDescent="0.3">
      <c r="B2" s="5">
        <f>AVERAGE(B$6:B$16)</f>
        <v>142.72727272727272</v>
      </c>
      <c r="C2" s="5">
        <f>AVERAGE(C$6:C$16)</f>
        <v>417.18181818181819</v>
      </c>
      <c r="D2" s="5">
        <f>AVERAGE(D$6:D$16)</f>
        <v>419.09090909090907</v>
      </c>
      <c r="E2" s="5">
        <f>AVERAGE(E$6:E$16)</f>
        <v>425.09090909090907</v>
      </c>
      <c r="F2" s="5">
        <f>AVERAGE(F$6:F$16)</f>
        <v>420.09090909090907</v>
      </c>
      <c r="G2" s="5">
        <f>AVERAGE(G$6:G$16)</f>
        <v>422.90909090909093</v>
      </c>
      <c r="H2" s="5">
        <f>AVERAGE(H$6:H$16)</f>
        <v>427.09090909090907</v>
      </c>
      <c r="I2" s="5">
        <f>AVERAGE(I$6:I$16)</f>
        <v>432.72727272727275</v>
      </c>
      <c r="J2" s="5">
        <f>AVERAGE(J$6:J$16)</f>
        <v>429.36363636363637</v>
      </c>
      <c r="K2" s="5">
        <f>AVERAGE(K$6:K$16)</f>
        <v>431.09090909090907</v>
      </c>
    </row>
    <row r="3" spans="1:35" x14ac:dyDescent="0.3">
      <c r="B3" s="5">
        <f>STDEV(B$6:B$16)</f>
        <v>3.7707004413214555</v>
      </c>
      <c r="C3" s="5">
        <f t="shared" ref="C3:K3" si="0">STDEV(C$6:C$16)</f>
        <v>8.2682305461105976</v>
      </c>
      <c r="D3" s="5">
        <f t="shared" si="0"/>
        <v>9.9343298259575175</v>
      </c>
      <c r="E3" s="5">
        <f t="shared" si="0"/>
        <v>10.454229244229778</v>
      </c>
      <c r="F3" s="5">
        <f t="shared" si="0"/>
        <v>9.5021528661092951</v>
      </c>
      <c r="G3" s="5">
        <f t="shared" si="0"/>
        <v>12.573420739437184</v>
      </c>
      <c r="H3" s="5">
        <f t="shared" si="0"/>
        <v>13.3450705914547</v>
      </c>
      <c r="I3" s="5">
        <f t="shared" si="0"/>
        <v>16.006816729699313</v>
      </c>
      <c r="J3" s="5">
        <f t="shared" si="0"/>
        <v>12.792753630651436</v>
      </c>
      <c r="K3" s="5">
        <f t="shared" si="0"/>
        <v>19.310383452715513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E5" s="1">
        <v>9</v>
      </c>
      <c r="AF5" s="1" t="s">
        <v>13</v>
      </c>
      <c r="AG5" s="1" t="s">
        <v>14</v>
      </c>
      <c r="AH5" s="1" t="s">
        <v>15</v>
      </c>
      <c r="AI5" s="1" t="s">
        <v>16</v>
      </c>
    </row>
    <row r="6" spans="1:35" x14ac:dyDescent="0.3">
      <c r="A6" s="2" t="s">
        <v>0</v>
      </c>
      <c r="B6" s="6">
        <v>144</v>
      </c>
      <c r="C6" s="6">
        <v>407</v>
      </c>
      <c r="D6" s="6">
        <v>406</v>
      </c>
      <c r="E6" s="6">
        <v>418</v>
      </c>
      <c r="F6" s="6">
        <v>413</v>
      </c>
      <c r="G6" s="6">
        <v>405</v>
      </c>
      <c r="H6" s="6">
        <v>414</v>
      </c>
      <c r="I6" s="6">
        <v>418</v>
      </c>
      <c r="J6" s="6">
        <v>408</v>
      </c>
      <c r="K6" s="6">
        <v>401</v>
      </c>
      <c r="L6" s="7">
        <f>SUM($B6:B6)</f>
        <v>144</v>
      </c>
      <c r="M6" s="7">
        <f>SUM($B6:C6)</f>
        <v>551</v>
      </c>
      <c r="N6" s="7">
        <f>SUM($B6:D6)</f>
        <v>957</v>
      </c>
      <c r="O6" s="7">
        <f>SUM($B6:E6)</f>
        <v>1375</v>
      </c>
      <c r="P6" s="7">
        <f>SUM($B6:F6)</f>
        <v>1788</v>
      </c>
      <c r="Q6" s="7">
        <f>SUM($B6:G6)</f>
        <v>2193</v>
      </c>
      <c r="R6" s="7">
        <f>SUM($B6:H6)</f>
        <v>2607</v>
      </c>
      <c r="S6" s="7">
        <f>SUM($B6:I6)</f>
        <v>3025</v>
      </c>
      <c r="T6" s="7">
        <f>SUM($B6:J6)</f>
        <v>3433</v>
      </c>
      <c r="U6" s="7">
        <f>SUM($B6:K6)</f>
        <v>3834</v>
      </c>
      <c r="V6" s="5">
        <f>(B$2-B6)/B$3</f>
        <v>-0.33753073004156453</v>
      </c>
      <c r="W6" s="5">
        <f t="shared" ref="W6:Y16" si="1">(C$2-C6)/C$3</f>
        <v>1.2314385919739197</v>
      </c>
      <c r="X6" s="5">
        <f t="shared" si="1"/>
        <v>1.3177445605544209</v>
      </c>
      <c r="Y6" s="5">
        <f t="shared" si="1"/>
        <v>0.67828138500242852</v>
      </c>
      <c r="Z6" s="5">
        <f>(F$2-F6)/F$3</f>
        <v>0.74624237168397334</v>
      </c>
      <c r="AA6" s="5">
        <f t="shared" ref="AA6:AA16" si="2">(G$2-G6)/G$3</f>
        <v>1.4243610613393494</v>
      </c>
      <c r="AB6" s="5">
        <f t="shared" ref="AB6:AB16" si="3">(H$2-H6)/H$3</f>
        <v>0.98095465297063444</v>
      </c>
      <c r="AC6" s="5">
        <f>(I$2-I6)/I$3</f>
        <v>0.92006255684476734</v>
      </c>
      <c r="AD6" s="5">
        <f t="shared" ref="AD6:AD16" si="4">(J$2-J6)/J$3</f>
        <v>1.6699795040568204</v>
      </c>
      <c r="AE6" s="5">
        <f t="shared" ref="AE6:AE16" si="5">(K$2-K6)/K$3</f>
        <v>1.5582761038687476</v>
      </c>
      <c r="AF6" s="5">
        <f>AVERAGE(W6:AE6)</f>
        <v>1.1697045320327846</v>
      </c>
      <c r="AG6" s="5">
        <f>AVERAGE(W6:Z6)</f>
        <v>0.99342672730368553</v>
      </c>
      <c r="AH6" s="5">
        <f>AVERAGE(AA6:AC6)</f>
        <v>1.1084594237182503</v>
      </c>
      <c r="AI6" s="5">
        <f>AVERAGE(AD6:AE6)</f>
        <v>1.614127803962784</v>
      </c>
    </row>
    <row r="7" spans="1:35" x14ac:dyDescent="0.3">
      <c r="A7" t="s">
        <v>1</v>
      </c>
      <c r="B7" s="6">
        <v>140</v>
      </c>
      <c r="C7" s="6">
        <v>408</v>
      </c>
      <c r="D7" s="6">
        <v>410</v>
      </c>
      <c r="E7" s="6">
        <v>418</v>
      </c>
      <c r="F7" s="6">
        <v>412</v>
      </c>
      <c r="G7" s="6">
        <v>411</v>
      </c>
      <c r="H7" s="6">
        <v>412</v>
      </c>
      <c r="I7" s="6">
        <v>414</v>
      </c>
      <c r="J7" s="6">
        <v>410</v>
      </c>
      <c r="K7" s="6">
        <v>402</v>
      </c>
      <c r="L7" s="7">
        <f>SUM($B7:B7)</f>
        <v>140</v>
      </c>
      <c r="M7" s="7">
        <f>SUM($B7:C7)</f>
        <v>548</v>
      </c>
      <c r="N7" s="7">
        <f>SUM($B7:D7)</f>
        <v>958</v>
      </c>
      <c r="O7" s="7">
        <f>SUM($B7:E7)</f>
        <v>1376</v>
      </c>
      <c r="P7" s="7">
        <f>SUM($B7:F7)</f>
        <v>1788</v>
      </c>
      <c r="Q7" s="7">
        <f>SUM($B7:G7)</f>
        <v>2199</v>
      </c>
      <c r="R7" s="7">
        <f>SUM($B7:H7)</f>
        <v>2611</v>
      </c>
      <c r="S7" s="7">
        <f>SUM($B7:I7)</f>
        <v>3025</v>
      </c>
      <c r="T7" s="7">
        <f>SUM($B7:J7)</f>
        <v>3435</v>
      </c>
      <c r="U7" s="7">
        <f>SUM($B7:K7)</f>
        <v>3837</v>
      </c>
      <c r="V7" s="5">
        <f t="shared" ref="V7:V16" si="6">(B$2-B7)/B$3</f>
        <v>0.72328013580334616</v>
      </c>
      <c r="W7" s="5">
        <f t="shared" si="1"/>
        <v>1.1104937302621956</v>
      </c>
      <c r="X7" s="5">
        <f t="shared" si="1"/>
        <v>0.91510038927390258</v>
      </c>
      <c r="Y7" s="5">
        <f t="shared" si="1"/>
        <v>0.67828138500242852</v>
      </c>
      <c r="Z7" s="5">
        <f t="shared" ref="Z7:Z16" si="7">(F$2-F7)/F$3</f>
        <v>0.85148168051120077</v>
      </c>
      <c r="AA7" s="5">
        <f t="shared" si="2"/>
        <v>0.94716395449469493</v>
      </c>
      <c r="AB7" s="5">
        <f t="shared" si="3"/>
        <v>1.1308227249522596</v>
      </c>
      <c r="AC7" s="5">
        <f t="shared" ref="AC7:AC16" si="8">(I$2-I7)/I$3</f>
        <v>1.169956090802605</v>
      </c>
      <c r="AD7" s="5">
        <f t="shared" si="4"/>
        <v>1.5136409972940543</v>
      </c>
      <c r="AE7" s="5">
        <f t="shared" si="5"/>
        <v>1.5064904931661609</v>
      </c>
      <c r="AF7" s="5">
        <f t="shared" ref="AF7:AF16" si="9">AVERAGE(W7:AE7)</f>
        <v>1.0914923828621668</v>
      </c>
      <c r="AG7" s="5">
        <f t="shared" ref="AG7:AG16" si="10">AVERAGE(W7:Z7)</f>
        <v>0.88883929626243185</v>
      </c>
      <c r="AH7" s="5">
        <f t="shared" ref="AH7:AH16" si="11">AVERAGE(AA7:AC7)</f>
        <v>1.0826475900831865</v>
      </c>
      <c r="AI7" s="5">
        <f t="shared" ref="AI7:AI16" si="12">AVERAGE(AD7:AE7)</f>
        <v>1.5100657452301076</v>
      </c>
    </row>
    <row r="8" spans="1:35" x14ac:dyDescent="0.3">
      <c r="A8" t="s">
        <v>2</v>
      </c>
      <c r="B8" s="6">
        <v>142</v>
      </c>
      <c r="C8" s="6">
        <v>404</v>
      </c>
      <c r="D8" s="6">
        <v>407</v>
      </c>
      <c r="E8" s="6">
        <v>422</v>
      </c>
      <c r="F8" s="6">
        <v>402</v>
      </c>
      <c r="G8" s="6">
        <v>413</v>
      </c>
      <c r="H8" s="6">
        <v>412</v>
      </c>
      <c r="I8" s="6">
        <v>416</v>
      </c>
      <c r="J8" s="6">
        <v>419</v>
      </c>
      <c r="K8" s="6">
        <v>408</v>
      </c>
      <c r="L8" s="7">
        <f>SUM($B8:B8)</f>
        <v>142</v>
      </c>
      <c r="M8" s="7">
        <f>SUM($B8:C8)</f>
        <v>546</v>
      </c>
      <c r="N8" s="7">
        <f>SUM($B8:D8)</f>
        <v>953</v>
      </c>
      <c r="O8" s="7">
        <f>SUM($B8:E8)</f>
        <v>1375</v>
      </c>
      <c r="P8" s="7">
        <f>SUM($B8:F8)</f>
        <v>1777</v>
      </c>
      <c r="Q8" s="7">
        <f>SUM($B8:G8)</f>
        <v>2190</v>
      </c>
      <c r="R8" s="7">
        <f>SUM($B8:H8)</f>
        <v>2602</v>
      </c>
      <c r="S8" s="7">
        <f>SUM($B8:I8)</f>
        <v>3018</v>
      </c>
      <c r="T8" s="7">
        <f>SUM($B8:J8)</f>
        <v>3437</v>
      </c>
      <c r="U8" s="7">
        <f>SUM($B8:K8)</f>
        <v>3845</v>
      </c>
      <c r="V8" s="5">
        <f t="shared" si="6"/>
        <v>0.19287470288089079</v>
      </c>
      <c r="W8" s="5">
        <f t="shared" si="1"/>
        <v>1.5942731771090921</v>
      </c>
      <c r="X8" s="5">
        <f t="shared" si="1"/>
        <v>1.2170835177342914</v>
      </c>
      <c r="Y8" s="5">
        <f t="shared" si="1"/>
        <v>0.29566111653951871</v>
      </c>
      <c r="Z8" s="5">
        <f t="shared" si="7"/>
        <v>1.9038747687834747</v>
      </c>
      <c r="AA8" s="5">
        <f t="shared" si="2"/>
        <v>0.78809825221314345</v>
      </c>
      <c r="AB8" s="5">
        <f t="shared" si="3"/>
        <v>1.1308227249522596</v>
      </c>
      <c r="AC8" s="5">
        <f t="shared" si="8"/>
        <v>1.0450093238236862</v>
      </c>
      <c r="AD8" s="5">
        <f t="shared" si="4"/>
        <v>0.81011771686160694</v>
      </c>
      <c r="AE8" s="5">
        <f t="shared" si="5"/>
        <v>1.1957768289506399</v>
      </c>
      <c r="AF8" s="5">
        <f t="shared" si="9"/>
        <v>1.1089686029964125</v>
      </c>
      <c r="AG8" s="5">
        <f t="shared" si="10"/>
        <v>1.2527231450415943</v>
      </c>
      <c r="AH8" s="5">
        <f t="shared" si="11"/>
        <v>0.98797676699636305</v>
      </c>
      <c r="AI8" s="5">
        <f t="shared" si="12"/>
        <v>1.0029472729061233</v>
      </c>
    </row>
    <row r="9" spans="1:35" x14ac:dyDescent="0.3">
      <c r="A9" t="s">
        <v>3</v>
      </c>
      <c r="B9" s="6">
        <v>139</v>
      </c>
      <c r="C9" s="6">
        <v>410</v>
      </c>
      <c r="D9" s="6">
        <v>411</v>
      </c>
      <c r="E9" s="6">
        <v>416</v>
      </c>
      <c r="F9" s="6">
        <v>413</v>
      </c>
      <c r="G9" s="6">
        <v>411</v>
      </c>
      <c r="H9" s="6">
        <v>413</v>
      </c>
      <c r="I9" s="6">
        <v>420</v>
      </c>
      <c r="J9" s="6">
        <v>428</v>
      </c>
      <c r="K9" s="6">
        <v>442</v>
      </c>
      <c r="L9" s="7">
        <f>SUM($B9:B9)</f>
        <v>139</v>
      </c>
      <c r="M9" s="7">
        <f>SUM($B9:C9)</f>
        <v>549</v>
      </c>
      <c r="N9" s="7">
        <f>SUM($B9:D9)</f>
        <v>960</v>
      </c>
      <c r="O9" s="7">
        <f>SUM($B9:E9)</f>
        <v>1376</v>
      </c>
      <c r="P9" s="7">
        <f>SUM($B9:F9)</f>
        <v>1789</v>
      </c>
      <c r="Q9" s="7">
        <f>SUM($B9:G9)</f>
        <v>2200</v>
      </c>
      <c r="R9" s="7">
        <f>SUM($B9:H9)</f>
        <v>2613</v>
      </c>
      <c r="S9" s="7">
        <f>SUM($B9:I9)</f>
        <v>3033</v>
      </c>
      <c r="T9" s="7">
        <f>SUM($B9:J9)</f>
        <v>3461</v>
      </c>
      <c r="U9" s="7">
        <f>SUM($B9:K9)</f>
        <v>3903</v>
      </c>
      <c r="V9" s="5">
        <f t="shared" si="6"/>
        <v>0.98848285226457377</v>
      </c>
      <c r="W9" s="5">
        <f t="shared" si="1"/>
        <v>0.86860400683874706</v>
      </c>
      <c r="X9" s="5">
        <f t="shared" si="1"/>
        <v>0.81443934645377303</v>
      </c>
      <c r="Y9" s="5">
        <f t="shared" si="1"/>
        <v>0.86959151923388345</v>
      </c>
      <c r="Z9" s="5">
        <f t="shared" si="7"/>
        <v>0.74624237168397334</v>
      </c>
      <c r="AA9" s="5">
        <f t="shared" si="2"/>
        <v>0.94716395449469493</v>
      </c>
      <c r="AB9" s="5">
        <f t="shared" si="3"/>
        <v>1.0558886889614469</v>
      </c>
      <c r="AC9" s="5">
        <f t="shared" si="8"/>
        <v>0.79511578986584852</v>
      </c>
      <c r="AD9" s="5">
        <f t="shared" si="4"/>
        <v>0.1065944364291595</v>
      </c>
      <c r="AE9" s="5">
        <f t="shared" si="5"/>
        <v>-0.56493393493731214</v>
      </c>
      <c r="AF9" s="5">
        <f t="shared" si="9"/>
        <v>0.62652290878046835</v>
      </c>
      <c r="AG9" s="5">
        <f t="shared" si="10"/>
        <v>0.82471931105259422</v>
      </c>
      <c r="AH9" s="5">
        <f t="shared" si="11"/>
        <v>0.93272281110733013</v>
      </c>
      <c r="AI9" s="5">
        <f t="shared" si="12"/>
        <v>-0.22916974925407632</v>
      </c>
    </row>
    <row r="10" spans="1:35" x14ac:dyDescent="0.3">
      <c r="A10" s="2" t="s">
        <v>4</v>
      </c>
      <c r="B10" s="6">
        <v>139</v>
      </c>
      <c r="C10" s="6">
        <v>420</v>
      </c>
      <c r="D10" s="6">
        <v>412</v>
      </c>
      <c r="E10" s="6">
        <v>414</v>
      </c>
      <c r="F10" s="6">
        <v>419</v>
      </c>
      <c r="G10" s="6">
        <v>422</v>
      </c>
      <c r="H10" s="6">
        <v>430</v>
      </c>
      <c r="I10" s="6">
        <v>434</v>
      </c>
      <c r="J10" s="6">
        <v>436</v>
      </c>
      <c r="K10" s="6">
        <v>438</v>
      </c>
      <c r="L10" s="7">
        <f>SUM($B10:B10)</f>
        <v>139</v>
      </c>
      <c r="M10" s="7">
        <f>SUM($B10:C10)</f>
        <v>559</v>
      </c>
      <c r="N10" s="7">
        <f>SUM($B10:D10)</f>
        <v>971</v>
      </c>
      <c r="O10" s="7">
        <f>SUM($B10:E10)</f>
        <v>1385</v>
      </c>
      <c r="P10" s="7">
        <f>SUM($B10:F10)</f>
        <v>1804</v>
      </c>
      <c r="Q10" s="7">
        <f>SUM($B10:G10)</f>
        <v>2226</v>
      </c>
      <c r="R10" s="7">
        <f>SUM($B10:H10)</f>
        <v>2656</v>
      </c>
      <c r="S10" s="7">
        <f>SUM($B10:I10)</f>
        <v>3090</v>
      </c>
      <c r="T10" s="7">
        <f>SUM($B10:J10)</f>
        <v>3526</v>
      </c>
      <c r="U10" s="7">
        <f>SUM($B10:K10)</f>
        <v>3964</v>
      </c>
      <c r="V10" s="5">
        <f t="shared" si="6"/>
        <v>0.98848285226457377</v>
      </c>
      <c r="W10" s="5">
        <f t="shared" si="1"/>
        <v>-0.34084461027849483</v>
      </c>
      <c r="X10" s="5">
        <f t="shared" si="1"/>
        <v>0.71377830363364347</v>
      </c>
      <c r="Y10" s="5">
        <f t="shared" si="1"/>
        <v>1.0609016534653384</v>
      </c>
      <c r="Z10" s="5">
        <f t="shared" si="7"/>
        <v>0.11480651872060899</v>
      </c>
      <c r="AA10" s="5">
        <f t="shared" si="2"/>
        <v>7.2302591946161815E-2</v>
      </c>
      <c r="AB10" s="5">
        <f t="shared" si="3"/>
        <v>-0.21798992288236557</v>
      </c>
      <c r="AC10" s="5">
        <f t="shared" si="8"/>
        <v>-7.9511578986583439E-2</v>
      </c>
      <c r="AD10" s="5">
        <f t="shared" si="4"/>
        <v>-0.5187595906219048</v>
      </c>
      <c r="AE10" s="5">
        <f t="shared" si="5"/>
        <v>-0.35779149212696487</v>
      </c>
      <c r="AF10" s="5">
        <f t="shared" si="9"/>
        <v>4.9654652541048783E-2</v>
      </c>
      <c r="AG10" s="5">
        <f t="shared" si="10"/>
        <v>0.38716046638527402</v>
      </c>
      <c r="AH10" s="5">
        <f t="shared" si="11"/>
        <v>-7.5066303307595728E-2</v>
      </c>
      <c r="AI10" s="5">
        <f t="shared" si="12"/>
        <v>-0.43827554137443481</v>
      </c>
    </row>
    <row r="11" spans="1:35" x14ac:dyDescent="0.3">
      <c r="A11" s="2" t="s">
        <v>6</v>
      </c>
      <c r="B11" s="6">
        <v>142</v>
      </c>
      <c r="C11" s="6">
        <v>424</v>
      </c>
      <c r="D11" s="6">
        <v>433</v>
      </c>
      <c r="E11" s="6">
        <v>420</v>
      </c>
      <c r="F11" s="6">
        <v>420</v>
      </c>
      <c r="G11" s="6">
        <v>418</v>
      </c>
      <c r="H11" s="6">
        <v>426</v>
      </c>
      <c r="I11" s="6">
        <v>430</v>
      </c>
      <c r="J11" s="6">
        <v>429</v>
      </c>
      <c r="K11" s="6">
        <v>430</v>
      </c>
      <c r="L11" s="7">
        <f>SUM($B11:B11)</f>
        <v>142</v>
      </c>
      <c r="M11" s="7">
        <f>SUM($B11:C11)</f>
        <v>566</v>
      </c>
      <c r="N11" s="7">
        <f>SUM($B11:D11)</f>
        <v>999</v>
      </c>
      <c r="O11" s="7">
        <f>SUM($B11:E11)</f>
        <v>1419</v>
      </c>
      <c r="P11" s="7">
        <f>SUM($B11:F11)</f>
        <v>1839</v>
      </c>
      <c r="Q11" s="7">
        <f>SUM($B11:G11)</f>
        <v>2257</v>
      </c>
      <c r="R11" s="7">
        <f>SUM($B11:H11)</f>
        <v>2683</v>
      </c>
      <c r="S11" s="7">
        <f>SUM($B11:I11)</f>
        <v>3113</v>
      </c>
      <c r="T11" s="7">
        <f>SUM($B11:J11)</f>
        <v>3542</v>
      </c>
      <c r="U11" s="7">
        <f>SUM($B11:K11)</f>
        <v>3972</v>
      </c>
      <c r="V11" s="5">
        <f t="shared" si="6"/>
        <v>0.19287470288089079</v>
      </c>
      <c r="W11" s="5">
        <f t="shared" si="1"/>
        <v>-0.82462405712539155</v>
      </c>
      <c r="X11" s="5">
        <f t="shared" si="1"/>
        <v>-1.4001035955890775</v>
      </c>
      <c r="Y11" s="5">
        <f t="shared" si="1"/>
        <v>0.48697125077097364</v>
      </c>
      <c r="Z11" s="5">
        <f t="shared" si="7"/>
        <v>9.5672098933815893E-3</v>
      </c>
      <c r="AA11" s="5">
        <f t="shared" si="2"/>
        <v>0.3904339965092648</v>
      </c>
      <c r="AB11" s="5">
        <f t="shared" si="3"/>
        <v>8.1746221080884432E-2</v>
      </c>
      <c r="AC11" s="5">
        <f t="shared" si="8"/>
        <v>0.17038195497125427</v>
      </c>
      <c r="AD11" s="5">
        <f t="shared" si="4"/>
        <v>2.842518304777646E-2</v>
      </c>
      <c r="AE11" s="5">
        <f t="shared" si="5"/>
        <v>5.6493393493729747E-2</v>
      </c>
      <c r="AF11" s="5">
        <f t="shared" si="9"/>
        <v>-0.11118982699413379</v>
      </c>
      <c r="AG11" s="5">
        <f t="shared" si="10"/>
        <v>-0.43204729801252839</v>
      </c>
      <c r="AH11" s="5">
        <f t="shared" si="11"/>
        <v>0.21418739085380115</v>
      </c>
      <c r="AI11" s="5">
        <f t="shared" si="12"/>
        <v>4.2459288270753105E-2</v>
      </c>
    </row>
    <row r="12" spans="1:35" x14ac:dyDescent="0.3">
      <c r="A12" s="2" t="s">
        <v>7</v>
      </c>
      <c r="B12" s="6">
        <v>144</v>
      </c>
      <c r="C12" s="6">
        <v>425</v>
      </c>
      <c r="D12" s="6">
        <v>428</v>
      </c>
      <c r="E12" s="6">
        <v>440</v>
      </c>
      <c r="F12" s="6">
        <v>426</v>
      </c>
      <c r="G12" s="6">
        <v>426</v>
      </c>
      <c r="H12" s="6">
        <v>427</v>
      </c>
      <c r="I12" s="6">
        <v>434</v>
      </c>
      <c r="J12" s="6">
        <v>429</v>
      </c>
      <c r="K12" s="6">
        <v>430</v>
      </c>
      <c r="L12" s="7">
        <f>SUM($B12:B12)</f>
        <v>144</v>
      </c>
      <c r="M12" s="7">
        <f>SUM($B12:C12)</f>
        <v>569</v>
      </c>
      <c r="N12" s="7">
        <f>SUM($B12:D12)</f>
        <v>997</v>
      </c>
      <c r="O12" s="7">
        <f>SUM($B12:E12)</f>
        <v>1437</v>
      </c>
      <c r="P12" s="7">
        <f>SUM($B12:F12)</f>
        <v>1863</v>
      </c>
      <c r="Q12" s="7">
        <f>SUM($B12:G12)</f>
        <v>2289</v>
      </c>
      <c r="R12" s="7">
        <f>SUM($B12:H12)</f>
        <v>2716</v>
      </c>
      <c r="S12" s="7">
        <f>SUM($B12:I12)</f>
        <v>3150</v>
      </c>
      <c r="T12" s="7">
        <f>SUM($B12:J12)</f>
        <v>3579</v>
      </c>
      <c r="U12" s="7">
        <f>SUM($B12:K12)</f>
        <v>4009</v>
      </c>
      <c r="V12" s="5">
        <f t="shared" si="6"/>
        <v>-0.33753073004156453</v>
      </c>
      <c r="W12" s="5">
        <f t="shared" si="1"/>
        <v>-0.9455689188371158</v>
      </c>
      <c r="X12" s="5">
        <f t="shared" si="1"/>
        <v>-0.89679838148842972</v>
      </c>
      <c r="Y12" s="5">
        <f t="shared" si="1"/>
        <v>-1.4261300915435753</v>
      </c>
      <c r="Z12" s="5">
        <f t="shared" si="7"/>
        <v>-0.6218686430699828</v>
      </c>
      <c r="AA12" s="5">
        <f t="shared" si="2"/>
        <v>-0.24582881261694114</v>
      </c>
      <c r="AB12" s="5">
        <f t="shared" si="3"/>
        <v>6.8121850900719275E-3</v>
      </c>
      <c r="AC12" s="5">
        <f t="shared" si="8"/>
        <v>-7.9511578986583439E-2</v>
      </c>
      <c r="AD12" s="5">
        <f t="shared" si="4"/>
        <v>2.842518304777646E-2</v>
      </c>
      <c r="AE12" s="5">
        <f t="shared" si="5"/>
        <v>5.6493393493729747E-2</v>
      </c>
      <c r="AF12" s="5">
        <f t="shared" si="9"/>
        <v>-0.45821951832344993</v>
      </c>
      <c r="AG12" s="5">
        <f t="shared" si="10"/>
        <v>-0.97259150873477596</v>
      </c>
      <c r="AH12" s="5">
        <f t="shared" si="11"/>
        <v>-0.10617606883781755</v>
      </c>
      <c r="AI12" s="5">
        <f t="shared" si="12"/>
        <v>4.2459288270753105E-2</v>
      </c>
    </row>
    <row r="13" spans="1:35" x14ac:dyDescent="0.3">
      <c r="A13" s="2" t="s">
        <v>9</v>
      </c>
      <c r="B13" s="6">
        <v>149</v>
      </c>
      <c r="C13" s="6">
        <v>426</v>
      </c>
      <c r="D13" s="6">
        <v>422</v>
      </c>
      <c r="E13" s="6">
        <v>447</v>
      </c>
      <c r="F13" s="6">
        <v>429</v>
      </c>
      <c r="G13" s="6">
        <v>440</v>
      </c>
      <c r="H13" s="6">
        <v>452</v>
      </c>
      <c r="I13" s="6">
        <v>466</v>
      </c>
      <c r="J13" s="6">
        <v>449</v>
      </c>
      <c r="K13" s="6">
        <v>450</v>
      </c>
      <c r="L13" s="7">
        <f>SUM($B13:B13)</f>
        <v>149</v>
      </c>
      <c r="M13" s="7">
        <f>SUM($B13:C13)</f>
        <v>575</v>
      </c>
      <c r="N13" s="7">
        <f>SUM($B13:D13)</f>
        <v>997</v>
      </c>
      <c r="O13" s="7">
        <f>SUM($B13:E13)</f>
        <v>1444</v>
      </c>
      <c r="P13" s="7">
        <f>SUM($B13:F13)</f>
        <v>1873</v>
      </c>
      <c r="Q13" s="7">
        <f>SUM($B13:G13)</f>
        <v>2313</v>
      </c>
      <c r="R13" s="7">
        <f>SUM($B13:H13)</f>
        <v>2765</v>
      </c>
      <c r="S13" s="7">
        <f>SUM($B13:I13)</f>
        <v>3231</v>
      </c>
      <c r="T13" s="7">
        <f>SUM($B13:J13)</f>
        <v>3680</v>
      </c>
      <c r="U13" s="7">
        <f>SUM($B13:K13)</f>
        <v>4130</v>
      </c>
      <c r="V13" s="5">
        <f t="shared" si="6"/>
        <v>-1.6635443123477029</v>
      </c>
      <c r="W13" s="5">
        <f t="shared" si="1"/>
        <v>-1.0665137805488401</v>
      </c>
      <c r="X13" s="5">
        <f t="shared" si="1"/>
        <v>-0.29283212456765229</v>
      </c>
      <c r="Y13" s="5">
        <f t="shared" si="1"/>
        <v>-2.0957155613536673</v>
      </c>
      <c r="Z13" s="5">
        <f t="shared" si="7"/>
        <v>-0.93758656955166497</v>
      </c>
      <c r="AA13" s="5">
        <f t="shared" si="2"/>
        <v>-1.3592887285878015</v>
      </c>
      <c r="AB13" s="5">
        <f t="shared" si="3"/>
        <v>-1.8665387146802406</v>
      </c>
      <c r="AC13" s="5">
        <f t="shared" si="8"/>
        <v>-2.0786598506492853</v>
      </c>
      <c r="AD13" s="5">
        <f t="shared" si="4"/>
        <v>-1.5349598845798844</v>
      </c>
      <c r="AE13" s="5">
        <f t="shared" si="5"/>
        <v>-0.9792188205580068</v>
      </c>
      <c r="AF13" s="5">
        <f t="shared" si="9"/>
        <v>-1.3568126705641157</v>
      </c>
      <c r="AG13" s="5">
        <f t="shared" si="10"/>
        <v>-1.0981620090054562</v>
      </c>
      <c r="AH13" s="5">
        <f t="shared" si="11"/>
        <v>-1.768162431305776</v>
      </c>
      <c r="AI13" s="5">
        <f t="shared" si="12"/>
        <v>-1.2570893525689457</v>
      </c>
    </row>
    <row r="14" spans="1:35" x14ac:dyDescent="0.3">
      <c r="A14" s="2" t="s">
        <v>10</v>
      </c>
      <c r="B14" s="6">
        <v>141</v>
      </c>
      <c r="C14" s="6">
        <v>420</v>
      </c>
      <c r="D14" s="6">
        <v>427</v>
      </c>
      <c r="E14" s="6">
        <v>422</v>
      </c>
      <c r="F14" s="6">
        <v>427</v>
      </c>
      <c r="G14" s="6">
        <v>431</v>
      </c>
      <c r="H14" s="6">
        <v>436</v>
      </c>
      <c r="I14" s="6">
        <v>452</v>
      </c>
      <c r="J14" s="6">
        <v>435</v>
      </c>
      <c r="K14" s="6">
        <v>450</v>
      </c>
      <c r="L14" s="7">
        <f>SUM($B14:B14)</f>
        <v>141</v>
      </c>
      <c r="M14" s="7">
        <f>SUM($B14:C14)</f>
        <v>561</v>
      </c>
      <c r="N14" s="7">
        <f>SUM($B14:D14)</f>
        <v>988</v>
      </c>
      <c r="O14" s="7">
        <f>SUM($B14:E14)</f>
        <v>1410</v>
      </c>
      <c r="P14" s="7">
        <f>SUM($B14:F14)</f>
        <v>1837</v>
      </c>
      <c r="Q14" s="7">
        <f>SUM($B14:G14)</f>
        <v>2268</v>
      </c>
      <c r="R14" s="7">
        <f>SUM($B14:H14)</f>
        <v>2704</v>
      </c>
      <c r="S14" s="7">
        <f>SUM($B14:I14)</f>
        <v>3156</v>
      </c>
      <c r="T14" s="7">
        <f>SUM($B14:J14)</f>
        <v>3591</v>
      </c>
      <c r="U14" s="7">
        <f>SUM($B14:K14)</f>
        <v>4041</v>
      </c>
      <c r="V14" s="5">
        <f t="shared" si="6"/>
        <v>0.45807741934211843</v>
      </c>
      <c r="W14" s="5">
        <f t="shared" si="1"/>
        <v>-0.34084461027849483</v>
      </c>
      <c r="X14" s="5">
        <f t="shared" si="1"/>
        <v>-0.79613733866830005</v>
      </c>
      <c r="Y14" s="5">
        <f t="shared" si="1"/>
        <v>0.29566111653951871</v>
      </c>
      <c r="Z14" s="5">
        <f t="shared" si="7"/>
        <v>-0.72710795189721011</v>
      </c>
      <c r="AA14" s="5">
        <f t="shared" si="2"/>
        <v>-0.64349306832081987</v>
      </c>
      <c r="AB14" s="5">
        <f t="shared" si="3"/>
        <v>-0.66759413882724061</v>
      </c>
      <c r="AC14" s="5">
        <f t="shared" si="8"/>
        <v>-1.2040324817968531</v>
      </c>
      <c r="AD14" s="5">
        <f t="shared" si="4"/>
        <v>-0.44059033724052182</v>
      </c>
      <c r="AE14" s="5">
        <f t="shared" si="5"/>
        <v>-0.9792188205580068</v>
      </c>
      <c r="AF14" s="5">
        <f t="shared" si="9"/>
        <v>-0.61148418122754766</v>
      </c>
      <c r="AG14" s="5">
        <f t="shared" si="10"/>
        <v>-0.3921071960761216</v>
      </c>
      <c r="AH14" s="5">
        <f t="shared" si="11"/>
        <v>-0.83837322964830463</v>
      </c>
      <c r="AI14" s="5">
        <f t="shared" si="12"/>
        <v>-0.70990457889926428</v>
      </c>
    </row>
    <row r="15" spans="1:35" x14ac:dyDescent="0.3">
      <c r="A15" s="2" t="s">
        <v>11</v>
      </c>
      <c r="B15" s="6">
        <v>140</v>
      </c>
      <c r="C15" s="6">
        <v>425</v>
      </c>
      <c r="D15" s="6">
        <v>426</v>
      </c>
      <c r="E15" s="6">
        <v>429</v>
      </c>
      <c r="F15" s="6">
        <v>425</v>
      </c>
      <c r="G15" s="6">
        <v>432</v>
      </c>
      <c r="H15" s="6">
        <v>436</v>
      </c>
      <c r="I15" s="6">
        <v>436</v>
      </c>
      <c r="J15" s="6">
        <v>442</v>
      </c>
      <c r="K15" s="6">
        <v>454</v>
      </c>
      <c r="L15" s="7">
        <f>SUM($B15:B15)</f>
        <v>140</v>
      </c>
      <c r="M15" s="7">
        <f>SUM($B15:C15)</f>
        <v>565</v>
      </c>
      <c r="N15" s="7">
        <f>SUM($B15:D15)</f>
        <v>991</v>
      </c>
      <c r="O15" s="7">
        <f>SUM($B15:E15)</f>
        <v>1420</v>
      </c>
      <c r="P15" s="7">
        <f>SUM($B15:F15)</f>
        <v>1845</v>
      </c>
      <c r="Q15" s="7">
        <f>SUM($B15:G15)</f>
        <v>2277</v>
      </c>
      <c r="R15" s="7">
        <f>SUM($B15:H15)</f>
        <v>2713</v>
      </c>
      <c r="S15" s="7">
        <f>SUM($B15:I15)</f>
        <v>3149</v>
      </c>
      <c r="T15" s="7">
        <f>SUM($B15:J15)</f>
        <v>3591</v>
      </c>
      <c r="U15" s="7">
        <f>SUM($B15:K15)</f>
        <v>4045</v>
      </c>
      <c r="V15" s="5">
        <f t="shared" si="6"/>
        <v>0.72328013580334616</v>
      </c>
      <c r="W15" s="5">
        <f t="shared" si="1"/>
        <v>-0.9455689188371158</v>
      </c>
      <c r="X15" s="5">
        <f t="shared" si="1"/>
        <v>-0.6954762958481705</v>
      </c>
      <c r="Y15" s="5">
        <f t="shared" si="1"/>
        <v>-0.37392435327057338</v>
      </c>
      <c r="Z15" s="5">
        <f t="shared" si="7"/>
        <v>-0.51662933424275537</v>
      </c>
      <c r="AA15" s="5">
        <f t="shared" si="2"/>
        <v>-0.72302591946159556</v>
      </c>
      <c r="AB15" s="5">
        <f t="shared" si="3"/>
        <v>-0.66759413882724061</v>
      </c>
      <c r="AC15" s="5">
        <f t="shared" si="8"/>
        <v>-0.20445834596550228</v>
      </c>
      <c r="AD15" s="5">
        <f t="shared" si="4"/>
        <v>-0.98777511091020309</v>
      </c>
      <c r="AE15" s="5">
        <f t="shared" si="5"/>
        <v>-1.186361263368354</v>
      </c>
      <c r="AF15" s="5">
        <f t="shared" si="9"/>
        <v>-0.70009040897016783</v>
      </c>
      <c r="AG15" s="5">
        <f t="shared" si="10"/>
        <v>-0.63289972554965379</v>
      </c>
      <c r="AH15" s="5">
        <f t="shared" si="11"/>
        <v>-0.53169280141811281</v>
      </c>
      <c r="AI15" s="5">
        <f t="shared" si="12"/>
        <v>-1.0870681871392787</v>
      </c>
    </row>
    <row r="16" spans="1:35" x14ac:dyDescent="0.3">
      <c r="A16" s="2" t="s">
        <v>12</v>
      </c>
      <c r="B16" s="6">
        <v>150</v>
      </c>
      <c r="C16" s="6">
        <v>420</v>
      </c>
      <c r="D16" s="6">
        <v>428</v>
      </c>
      <c r="E16" s="6">
        <v>430</v>
      </c>
      <c r="F16" s="6">
        <v>435</v>
      </c>
      <c r="G16" s="6">
        <v>443</v>
      </c>
      <c r="H16" s="6">
        <v>440</v>
      </c>
      <c r="I16" s="6">
        <v>440</v>
      </c>
      <c r="J16" s="6">
        <v>438</v>
      </c>
      <c r="K16" s="6">
        <v>437</v>
      </c>
      <c r="L16" s="7">
        <f>SUM($B16:B16)</f>
        <v>150</v>
      </c>
      <c r="M16" s="7">
        <f>SUM($B16:C16)</f>
        <v>570</v>
      </c>
      <c r="N16" s="7">
        <f>SUM($B16:D16)</f>
        <v>998</v>
      </c>
      <c r="O16" s="7">
        <f>SUM($B16:E16)</f>
        <v>1428</v>
      </c>
      <c r="P16" s="7">
        <f>SUM($B16:F16)</f>
        <v>1863</v>
      </c>
      <c r="Q16" s="7">
        <f>SUM($B16:G16)</f>
        <v>2306</v>
      </c>
      <c r="R16" s="7">
        <f>SUM($B16:H16)</f>
        <v>2746</v>
      </c>
      <c r="S16" s="7">
        <f>SUM($B16:I16)</f>
        <v>3186</v>
      </c>
      <c r="T16" s="7">
        <f>SUM($B16:J16)</f>
        <v>3624</v>
      </c>
      <c r="U16" s="7">
        <f>SUM($B16:K16)</f>
        <v>4061</v>
      </c>
      <c r="V16" s="5">
        <f t="shared" si="6"/>
        <v>-1.9287470288089306</v>
      </c>
      <c r="W16" s="5">
        <f t="shared" si="1"/>
        <v>-0.34084461027849483</v>
      </c>
      <c r="X16" s="5">
        <f t="shared" si="1"/>
        <v>-0.89679838148842972</v>
      </c>
      <c r="Y16" s="5">
        <f t="shared" si="1"/>
        <v>-0.46957942038630085</v>
      </c>
      <c r="Z16" s="5">
        <f t="shared" si="7"/>
        <v>-1.5690224225150293</v>
      </c>
      <c r="AA16" s="5">
        <f t="shared" si="2"/>
        <v>-1.5978872820101286</v>
      </c>
      <c r="AB16" s="5">
        <f t="shared" si="3"/>
        <v>-0.9673302827904906</v>
      </c>
      <c r="AC16" s="5">
        <f t="shared" si="8"/>
        <v>-0.45435187992333997</v>
      </c>
      <c r="AD16" s="5">
        <f t="shared" si="4"/>
        <v>-0.67509809738467097</v>
      </c>
      <c r="AE16" s="5">
        <f t="shared" si="5"/>
        <v>-0.30600588142437801</v>
      </c>
      <c r="AF16" s="5">
        <f t="shared" si="9"/>
        <v>-0.80854647313347372</v>
      </c>
      <c r="AG16" s="5">
        <f t="shared" si="10"/>
        <v>-0.81906120866706367</v>
      </c>
      <c r="AH16" s="5">
        <f t="shared" si="11"/>
        <v>-1.0065231482413197</v>
      </c>
      <c r="AI16" s="5">
        <f t="shared" si="12"/>
        <v>-0.49055198940452449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>B6-MIN(B$6:B$10)</f>
        <v>5</v>
      </c>
      <c r="C19" s="7">
        <f>C6-MIN(C$6:C$10)</f>
        <v>3</v>
      </c>
      <c r="D19" s="7">
        <f>D6-MIN(D$6:D$10)</f>
        <v>0</v>
      </c>
      <c r="E19" s="7">
        <f>E6-MIN(E$6:E$10)</f>
        <v>4</v>
      </c>
      <c r="F19" s="7">
        <f>F6-MIN(F$6:F$10)</f>
        <v>11</v>
      </c>
      <c r="G19" s="7">
        <f>G6-MIN(G$6:G$10)</f>
        <v>0</v>
      </c>
      <c r="H19" s="7">
        <f>H6-MIN(H$6:H$10)</f>
        <v>2</v>
      </c>
      <c r="I19" s="7">
        <f>I6-MIN(I$6:I$10)</f>
        <v>4</v>
      </c>
      <c r="J19" s="7">
        <f>J6-MIN(J$6:J$10)</f>
        <v>0</v>
      </c>
      <c r="K19" s="7">
        <f>K6-MIN(K$6:K$10)</f>
        <v>0</v>
      </c>
      <c r="L19" s="7">
        <f>L6-MIN(L$6:L$10)</f>
        <v>5</v>
      </c>
      <c r="M19" s="7">
        <f>M6-MIN(M$6:M$10)</f>
        <v>5</v>
      </c>
      <c r="N19" s="7">
        <f>N6-MIN(N$6:N$10)</f>
        <v>4</v>
      </c>
      <c r="O19" s="7">
        <f>O6-MIN(O$6:O$10)</f>
        <v>0</v>
      </c>
      <c r="P19" s="7">
        <f>P6-MIN(P$6:P$10)</f>
        <v>11</v>
      </c>
      <c r="Q19" s="7">
        <f>Q6-MIN(Q$6:Q$10)</f>
        <v>3</v>
      </c>
      <c r="R19" s="7">
        <f>R6-MIN(R$6:R$10)</f>
        <v>5</v>
      </c>
      <c r="S19" s="7">
        <f>S6-MIN(S$6:S$10)</f>
        <v>7</v>
      </c>
      <c r="T19" s="7">
        <f>T6-MIN(T$6:T$10)</f>
        <v>0</v>
      </c>
      <c r="U19" s="7">
        <f>U6-MIN(U$6:U$10)</f>
        <v>0</v>
      </c>
    </row>
    <row r="20" spans="1:21" x14ac:dyDescent="0.3">
      <c r="A20" s="2" t="str">
        <f t="shared" ref="A20:A29" si="13">A7</f>
        <v>van Aert Wout</v>
      </c>
      <c r="B20" s="7">
        <f>B7-MIN(B$6:B$10)</f>
        <v>1</v>
      </c>
      <c r="C20" s="7">
        <f>C7-MIN(C$6:C$10)</f>
        <v>4</v>
      </c>
      <c r="D20" s="7">
        <f>D7-MIN(D$6:D$10)</f>
        <v>4</v>
      </c>
      <c r="E20" s="7">
        <f>E7-MIN(E$6:E$10)</f>
        <v>4</v>
      </c>
      <c r="F20" s="7">
        <f>F7-MIN(F$6:F$10)</f>
        <v>10</v>
      </c>
      <c r="G20" s="7">
        <f>G7-MIN(G$6:G$10)</f>
        <v>6</v>
      </c>
      <c r="H20" s="7">
        <f>H7-MIN(H$6:H$10)</f>
        <v>0</v>
      </c>
      <c r="I20" s="7">
        <f>I7-MIN(I$6:I$10)</f>
        <v>0</v>
      </c>
      <c r="J20" s="7">
        <f>J7-MIN(J$6:J$10)</f>
        <v>2</v>
      </c>
      <c r="K20" s="7">
        <f t="shared" ref="K20:K29" si="14">K7-MIN(K$6:K$10)</f>
        <v>1</v>
      </c>
      <c r="L20" s="7">
        <f>L7-MIN(L$6:L$10)</f>
        <v>1</v>
      </c>
      <c r="M20" s="7">
        <f>M7-MIN(M$6:M$10)</f>
        <v>2</v>
      </c>
      <c r="N20" s="7">
        <f>N7-MIN(N$6:N$10)</f>
        <v>5</v>
      </c>
      <c r="O20" s="7">
        <f>O7-MIN(O$6:O$10)</f>
        <v>1</v>
      </c>
      <c r="P20" s="7">
        <f>P7-MIN(P$6:P$10)</f>
        <v>11</v>
      </c>
      <c r="Q20" s="7">
        <f>Q7-MIN(Q$6:Q$10)</f>
        <v>9</v>
      </c>
      <c r="R20" s="7">
        <f>R7-MIN(R$6:R$10)</f>
        <v>9</v>
      </c>
      <c r="S20" s="7">
        <f>S7-MIN(S$6:S$10)</f>
        <v>7</v>
      </c>
      <c r="T20" s="7">
        <f>T7-MIN(T$6:T$10)</f>
        <v>2</v>
      </c>
      <c r="U20" s="7">
        <f>U7-MIN(U$6:U$10)</f>
        <v>3</v>
      </c>
    </row>
    <row r="21" spans="1:21" x14ac:dyDescent="0.3">
      <c r="A21" s="2" t="str">
        <f t="shared" si="13"/>
        <v>Pidcock Thomas</v>
      </c>
      <c r="B21" s="7">
        <f>B8-MIN(B$6:B$10)</f>
        <v>3</v>
      </c>
      <c r="C21" s="7">
        <f>C8-MIN(C$6:C$10)</f>
        <v>0</v>
      </c>
      <c r="D21" s="7">
        <f>D8-MIN(D$6:D$10)</f>
        <v>1</v>
      </c>
      <c r="E21" s="7">
        <f>E8-MIN(E$6:E$10)</f>
        <v>8</v>
      </c>
      <c r="F21" s="7">
        <f>F8-MIN(F$6:F$10)</f>
        <v>0</v>
      </c>
      <c r="G21" s="7">
        <f>G8-MIN(G$6:G$10)</f>
        <v>8</v>
      </c>
      <c r="H21" s="7">
        <f>H8-MIN(H$6:H$10)</f>
        <v>0</v>
      </c>
      <c r="I21" s="7">
        <f>I8-MIN(I$6:I$10)</f>
        <v>2</v>
      </c>
      <c r="J21" s="7">
        <f>J8-MIN(J$6:J$10)</f>
        <v>11</v>
      </c>
      <c r="K21" s="7">
        <f t="shared" si="14"/>
        <v>7</v>
      </c>
      <c r="L21" s="7">
        <f>L8-MIN(L$6:L$10)</f>
        <v>3</v>
      </c>
      <c r="M21" s="7">
        <f>M8-MIN(M$6:M$10)</f>
        <v>0</v>
      </c>
      <c r="N21" s="7">
        <f>N8-MIN(N$6:N$10)</f>
        <v>0</v>
      </c>
      <c r="O21" s="7">
        <f>O8-MIN(O$6:O$10)</f>
        <v>0</v>
      </c>
      <c r="P21" s="7">
        <f>P8-MIN(P$6:P$10)</f>
        <v>0</v>
      </c>
      <c r="Q21" s="7">
        <f>Q8-MIN(Q$6:Q$10)</f>
        <v>0</v>
      </c>
      <c r="R21" s="7">
        <f>R8-MIN(R$6:R$10)</f>
        <v>0</v>
      </c>
      <c r="S21" s="7">
        <f>S8-MIN(S$6:S$10)</f>
        <v>0</v>
      </c>
      <c r="T21" s="7">
        <f>T8-MIN(T$6:T$10)</f>
        <v>4</v>
      </c>
      <c r="U21" s="7">
        <f>U8-MIN(U$6:U$10)</f>
        <v>11</v>
      </c>
    </row>
    <row r="22" spans="1:21" x14ac:dyDescent="0.3">
      <c r="A22" s="2" t="str">
        <f t="shared" si="13"/>
        <v>Vanthourenhout Michael</v>
      </c>
      <c r="B22" s="7">
        <f>B9-MIN(B$6:B$10)</f>
        <v>0</v>
      </c>
      <c r="C22" s="7">
        <f>C9-MIN(C$6:C$10)</f>
        <v>6</v>
      </c>
      <c r="D22" s="7">
        <f>D9-MIN(D$6:D$10)</f>
        <v>5</v>
      </c>
      <c r="E22" s="7">
        <f>E9-MIN(E$6:E$10)</f>
        <v>2</v>
      </c>
      <c r="F22" s="7">
        <f>F9-MIN(F$6:F$10)</f>
        <v>11</v>
      </c>
      <c r="G22" s="7">
        <f>G9-MIN(G$6:G$10)</f>
        <v>6</v>
      </c>
      <c r="H22" s="7">
        <f>H9-MIN(H$6:H$10)</f>
        <v>1</v>
      </c>
      <c r="I22" s="7">
        <f>I9-MIN(I$6:I$10)</f>
        <v>6</v>
      </c>
      <c r="J22" s="7">
        <f>J9-MIN(J$6:J$10)</f>
        <v>20</v>
      </c>
      <c r="K22" s="7">
        <f t="shared" si="14"/>
        <v>41</v>
      </c>
      <c r="L22" s="7">
        <f>L9-MIN(L$6:L$10)</f>
        <v>0</v>
      </c>
      <c r="M22" s="7">
        <f>M9-MIN(M$6:M$10)</f>
        <v>3</v>
      </c>
      <c r="N22" s="7">
        <f>N9-MIN(N$6:N$10)</f>
        <v>7</v>
      </c>
      <c r="O22" s="7">
        <f>O9-MIN(O$6:O$10)</f>
        <v>1</v>
      </c>
      <c r="P22" s="7">
        <f>P9-MIN(P$6:P$10)</f>
        <v>12</v>
      </c>
      <c r="Q22" s="7">
        <f>Q9-MIN(Q$6:Q$10)</f>
        <v>10</v>
      </c>
      <c r="R22" s="7">
        <f>R9-MIN(R$6:R$10)</f>
        <v>11</v>
      </c>
      <c r="S22" s="7">
        <f>S9-MIN(S$6:S$10)</f>
        <v>15</v>
      </c>
      <c r="T22" s="7">
        <f>T9-MIN(T$6:T$10)</f>
        <v>28</v>
      </c>
      <c r="U22" s="7">
        <f>U9-MIN(U$6:U$10)</f>
        <v>69</v>
      </c>
    </row>
    <row r="23" spans="1:21" x14ac:dyDescent="0.3">
      <c r="A23" s="2" t="str">
        <f t="shared" si="13"/>
        <v>Hermans Quinten</v>
      </c>
      <c r="B23" s="7">
        <f>B10-MIN(B$6:B$10)</f>
        <v>0</v>
      </c>
      <c r="C23" s="7">
        <f>C10-MIN(C$6:C$10)</f>
        <v>16</v>
      </c>
      <c r="D23" s="7">
        <f>D10-MIN(D$6:D$10)</f>
        <v>6</v>
      </c>
      <c r="E23" s="7">
        <f>E10-MIN(E$6:E$10)</f>
        <v>0</v>
      </c>
      <c r="F23" s="7">
        <f>F10-MIN(F$6:F$10)</f>
        <v>17</v>
      </c>
      <c r="G23" s="7">
        <f>G10-MIN(G$6:G$10)</f>
        <v>17</v>
      </c>
      <c r="H23" s="7">
        <f>H10-MIN(H$6:H$10)</f>
        <v>18</v>
      </c>
      <c r="I23" s="7">
        <f>I10-MIN(I$6:I$10)</f>
        <v>20</v>
      </c>
      <c r="J23" s="7">
        <f>J10-MIN(J$6:J$10)</f>
        <v>28</v>
      </c>
      <c r="K23" s="7">
        <f t="shared" si="14"/>
        <v>37</v>
      </c>
      <c r="L23" s="7">
        <f>L10-MIN(L$6:L$10)</f>
        <v>0</v>
      </c>
      <c r="M23" s="7">
        <f>M10-MIN(M$6:M$10)</f>
        <v>13</v>
      </c>
      <c r="N23" s="7">
        <f>N10-MIN(N$6:N$10)</f>
        <v>18</v>
      </c>
      <c r="O23" s="7">
        <f>O10-MIN(O$6:O$10)</f>
        <v>10</v>
      </c>
      <c r="P23" s="7">
        <f>P10-MIN(P$6:P$10)</f>
        <v>27</v>
      </c>
      <c r="Q23" s="7">
        <f>Q10-MIN(Q$6:Q$10)</f>
        <v>36</v>
      </c>
      <c r="R23" s="7">
        <f>R10-MIN(R$6:R$10)</f>
        <v>54</v>
      </c>
      <c r="S23" s="7">
        <f>S10-MIN(S$6:S$10)</f>
        <v>72</v>
      </c>
      <c r="T23" s="7">
        <f>T10-MIN(T$6:T$10)</f>
        <v>93</v>
      </c>
      <c r="U23" s="7">
        <f>U10-MIN(U$6:U$10)</f>
        <v>130</v>
      </c>
    </row>
    <row r="24" spans="1:21" x14ac:dyDescent="0.3">
      <c r="A24" s="2" t="str">
        <f t="shared" si="13"/>
        <v>van der Haar Lars</v>
      </c>
      <c r="B24" s="7">
        <f t="shared" ref="B24:J29" si="15">B11-MIN(B$6:B$10)</f>
        <v>3</v>
      </c>
      <c r="C24" s="7">
        <f t="shared" si="15"/>
        <v>20</v>
      </c>
      <c r="D24" s="7">
        <f t="shared" si="15"/>
        <v>27</v>
      </c>
      <c r="E24" s="7">
        <f t="shared" si="15"/>
        <v>6</v>
      </c>
      <c r="F24" s="7">
        <f t="shared" si="15"/>
        <v>18</v>
      </c>
      <c r="G24" s="7">
        <f t="shared" si="15"/>
        <v>13</v>
      </c>
      <c r="H24" s="7">
        <f t="shared" si="15"/>
        <v>14</v>
      </c>
      <c r="I24" s="7">
        <f t="shared" si="15"/>
        <v>16</v>
      </c>
      <c r="J24" s="7">
        <f t="shared" si="15"/>
        <v>21</v>
      </c>
      <c r="K24" s="7">
        <f t="shared" si="14"/>
        <v>29</v>
      </c>
      <c r="L24" s="7">
        <f t="shared" ref="L24:U29" si="16">L11-MIN(L$6:L$10)</f>
        <v>3</v>
      </c>
      <c r="M24" s="7">
        <f t="shared" si="16"/>
        <v>20</v>
      </c>
      <c r="N24" s="7">
        <f t="shared" si="16"/>
        <v>46</v>
      </c>
      <c r="O24" s="7">
        <f t="shared" si="16"/>
        <v>44</v>
      </c>
      <c r="P24" s="7">
        <f t="shared" si="16"/>
        <v>62</v>
      </c>
      <c r="Q24" s="7">
        <f t="shared" si="16"/>
        <v>67</v>
      </c>
      <c r="R24" s="7">
        <f t="shared" si="16"/>
        <v>81</v>
      </c>
      <c r="S24" s="7">
        <f t="shared" si="16"/>
        <v>95</v>
      </c>
      <c r="T24" s="7">
        <f t="shared" si="16"/>
        <v>109</v>
      </c>
      <c r="U24" s="7">
        <f t="shared" si="16"/>
        <v>138</v>
      </c>
    </row>
    <row r="25" spans="1:21" x14ac:dyDescent="0.3">
      <c r="A25" s="2" t="str">
        <f t="shared" si="13"/>
        <v>Aerts Toon</v>
      </c>
      <c r="B25" s="7">
        <f t="shared" si="15"/>
        <v>5</v>
      </c>
      <c r="C25" s="7">
        <f t="shared" si="15"/>
        <v>21</v>
      </c>
      <c r="D25" s="7">
        <f t="shared" si="15"/>
        <v>22</v>
      </c>
      <c r="E25" s="7">
        <f t="shared" si="15"/>
        <v>26</v>
      </c>
      <c r="F25" s="7">
        <f t="shared" si="15"/>
        <v>24</v>
      </c>
      <c r="G25" s="7">
        <f t="shared" si="15"/>
        <v>21</v>
      </c>
      <c r="H25" s="7">
        <f t="shared" si="15"/>
        <v>15</v>
      </c>
      <c r="I25" s="7">
        <f t="shared" si="15"/>
        <v>20</v>
      </c>
      <c r="J25" s="7">
        <f t="shared" si="15"/>
        <v>21</v>
      </c>
      <c r="K25" s="7">
        <f t="shared" si="14"/>
        <v>29</v>
      </c>
      <c r="L25" s="7">
        <f t="shared" si="16"/>
        <v>5</v>
      </c>
      <c r="M25" s="7">
        <f t="shared" si="16"/>
        <v>23</v>
      </c>
      <c r="N25" s="7">
        <f t="shared" si="16"/>
        <v>44</v>
      </c>
      <c r="O25" s="7">
        <f t="shared" si="16"/>
        <v>62</v>
      </c>
      <c r="P25" s="7">
        <f t="shared" si="16"/>
        <v>86</v>
      </c>
      <c r="Q25" s="7">
        <f t="shared" si="16"/>
        <v>99</v>
      </c>
      <c r="R25" s="7">
        <f t="shared" si="16"/>
        <v>114</v>
      </c>
      <c r="S25" s="7">
        <f t="shared" si="16"/>
        <v>132</v>
      </c>
      <c r="T25" s="7">
        <f t="shared" si="16"/>
        <v>146</v>
      </c>
      <c r="U25" s="7">
        <f t="shared" si="16"/>
        <v>175</v>
      </c>
    </row>
    <row r="26" spans="1:21" x14ac:dyDescent="0.3">
      <c r="A26" s="2" t="str">
        <f t="shared" si="13"/>
        <v>Sweeck Laurens</v>
      </c>
      <c r="B26" s="7">
        <f t="shared" si="15"/>
        <v>10</v>
      </c>
      <c r="C26" s="7">
        <f t="shared" si="15"/>
        <v>22</v>
      </c>
      <c r="D26" s="7">
        <f t="shared" si="15"/>
        <v>16</v>
      </c>
      <c r="E26" s="7">
        <f t="shared" si="15"/>
        <v>33</v>
      </c>
      <c r="F26" s="7">
        <f t="shared" si="15"/>
        <v>27</v>
      </c>
      <c r="G26" s="7">
        <f t="shared" si="15"/>
        <v>35</v>
      </c>
      <c r="H26" s="7">
        <f t="shared" si="15"/>
        <v>40</v>
      </c>
      <c r="I26" s="7">
        <f t="shared" si="15"/>
        <v>52</v>
      </c>
      <c r="J26" s="7">
        <f t="shared" si="15"/>
        <v>41</v>
      </c>
      <c r="K26" s="7">
        <f t="shared" si="14"/>
        <v>49</v>
      </c>
      <c r="L26" s="7">
        <f t="shared" si="16"/>
        <v>10</v>
      </c>
      <c r="M26" s="7">
        <f t="shared" si="16"/>
        <v>29</v>
      </c>
      <c r="N26" s="7">
        <f t="shared" si="16"/>
        <v>44</v>
      </c>
      <c r="O26" s="7">
        <f t="shared" si="16"/>
        <v>69</v>
      </c>
      <c r="P26" s="7">
        <f t="shared" si="16"/>
        <v>96</v>
      </c>
      <c r="Q26" s="7">
        <f t="shared" si="16"/>
        <v>123</v>
      </c>
      <c r="R26" s="7">
        <f t="shared" si="16"/>
        <v>163</v>
      </c>
      <c r="S26" s="7">
        <f t="shared" si="16"/>
        <v>213</v>
      </c>
      <c r="T26" s="7">
        <f t="shared" si="16"/>
        <v>247</v>
      </c>
      <c r="U26" s="7">
        <f t="shared" si="16"/>
        <v>296</v>
      </c>
    </row>
    <row r="27" spans="1:21" x14ac:dyDescent="0.3">
      <c r="A27" s="2" t="str">
        <f t="shared" si="13"/>
        <v>van Kessel Corne</v>
      </c>
      <c r="B27" s="7">
        <f t="shared" si="15"/>
        <v>2</v>
      </c>
      <c r="C27" s="7">
        <f t="shared" si="15"/>
        <v>16</v>
      </c>
      <c r="D27" s="7">
        <f t="shared" si="15"/>
        <v>21</v>
      </c>
      <c r="E27" s="7">
        <f t="shared" si="15"/>
        <v>8</v>
      </c>
      <c r="F27" s="7">
        <f t="shared" si="15"/>
        <v>25</v>
      </c>
      <c r="G27" s="7">
        <f t="shared" si="15"/>
        <v>26</v>
      </c>
      <c r="H27" s="7">
        <f t="shared" si="15"/>
        <v>24</v>
      </c>
      <c r="I27" s="7">
        <f t="shared" si="15"/>
        <v>38</v>
      </c>
      <c r="J27" s="7">
        <f t="shared" si="15"/>
        <v>27</v>
      </c>
      <c r="K27" s="7">
        <f t="shared" si="14"/>
        <v>49</v>
      </c>
      <c r="L27" s="7">
        <f t="shared" si="16"/>
        <v>2</v>
      </c>
      <c r="M27" s="7">
        <f t="shared" si="16"/>
        <v>15</v>
      </c>
      <c r="N27" s="7">
        <f t="shared" si="16"/>
        <v>35</v>
      </c>
      <c r="O27" s="7">
        <f t="shared" si="16"/>
        <v>35</v>
      </c>
      <c r="P27" s="7">
        <f t="shared" si="16"/>
        <v>60</v>
      </c>
      <c r="Q27" s="7">
        <f t="shared" si="16"/>
        <v>78</v>
      </c>
      <c r="R27" s="7">
        <f t="shared" si="16"/>
        <v>102</v>
      </c>
      <c r="S27" s="7">
        <f t="shared" si="16"/>
        <v>138</v>
      </c>
      <c r="T27" s="7">
        <f t="shared" si="16"/>
        <v>158</v>
      </c>
      <c r="U27" s="7">
        <f t="shared" si="16"/>
        <v>207</v>
      </c>
    </row>
    <row r="28" spans="1:21" x14ac:dyDescent="0.3">
      <c r="A28" s="2" t="str">
        <f t="shared" si="13"/>
        <v>Kamp Ryan</v>
      </c>
      <c r="B28" s="7">
        <f t="shared" si="15"/>
        <v>1</v>
      </c>
      <c r="C28" s="7">
        <f t="shared" si="15"/>
        <v>21</v>
      </c>
      <c r="D28" s="7">
        <f t="shared" si="15"/>
        <v>20</v>
      </c>
      <c r="E28" s="7">
        <f t="shared" si="15"/>
        <v>15</v>
      </c>
      <c r="F28" s="7">
        <f t="shared" si="15"/>
        <v>23</v>
      </c>
      <c r="G28" s="7">
        <f t="shared" si="15"/>
        <v>27</v>
      </c>
      <c r="H28" s="7">
        <f t="shared" si="15"/>
        <v>24</v>
      </c>
      <c r="I28" s="7">
        <f t="shared" si="15"/>
        <v>22</v>
      </c>
      <c r="J28" s="7">
        <f t="shared" si="15"/>
        <v>34</v>
      </c>
      <c r="K28" s="7">
        <f t="shared" si="14"/>
        <v>53</v>
      </c>
      <c r="L28" s="7">
        <f t="shared" si="16"/>
        <v>1</v>
      </c>
      <c r="M28" s="7">
        <f t="shared" si="16"/>
        <v>19</v>
      </c>
      <c r="N28" s="7">
        <f t="shared" si="16"/>
        <v>38</v>
      </c>
      <c r="O28" s="7">
        <f t="shared" si="16"/>
        <v>45</v>
      </c>
      <c r="P28" s="7">
        <f t="shared" si="16"/>
        <v>68</v>
      </c>
      <c r="Q28" s="7">
        <f t="shared" si="16"/>
        <v>87</v>
      </c>
      <c r="R28" s="7">
        <f t="shared" si="16"/>
        <v>111</v>
      </c>
      <c r="S28" s="7">
        <f t="shared" si="16"/>
        <v>131</v>
      </c>
      <c r="T28" s="7">
        <f t="shared" si="16"/>
        <v>158</v>
      </c>
      <c r="U28" s="7">
        <f t="shared" si="16"/>
        <v>211</v>
      </c>
    </row>
    <row r="29" spans="1:21" x14ac:dyDescent="0.3">
      <c r="A29" s="2" t="str">
        <f t="shared" si="13"/>
        <v>Niewenhuis Joris</v>
      </c>
      <c r="B29" s="7">
        <f t="shared" si="15"/>
        <v>11</v>
      </c>
      <c r="C29" s="7">
        <f t="shared" si="15"/>
        <v>16</v>
      </c>
      <c r="D29" s="7">
        <f t="shared" si="15"/>
        <v>22</v>
      </c>
      <c r="E29" s="7">
        <f t="shared" si="15"/>
        <v>16</v>
      </c>
      <c r="F29" s="7">
        <f t="shared" si="15"/>
        <v>33</v>
      </c>
      <c r="G29" s="7">
        <f t="shared" si="15"/>
        <v>38</v>
      </c>
      <c r="H29" s="7">
        <f t="shared" si="15"/>
        <v>28</v>
      </c>
      <c r="I29" s="7">
        <f t="shared" si="15"/>
        <v>26</v>
      </c>
      <c r="J29" s="7">
        <f t="shared" si="15"/>
        <v>30</v>
      </c>
      <c r="K29" s="7">
        <f t="shared" si="14"/>
        <v>36</v>
      </c>
      <c r="L29" s="7">
        <f t="shared" si="16"/>
        <v>11</v>
      </c>
      <c r="M29" s="7">
        <f t="shared" si="16"/>
        <v>24</v>
      </c>
      <c r="N29" s="7">
        <f t="shared" si="16"/>
        <v>45</v>
      </c>
      <c r="O29" s="7">
        <f t="shared" si="16"/>
        <v>53</v>
      </c>
      <c r="P29" s="7">
        <f t="shared" si="16"/>
        <v>86</v>
      </c>
      <c r="Q29" s="7">
        <f t="shared" si="16"/>
        <v>116</v>
      </c>
      <c r="R29" s="7">
        <f t="shared" si="16"/>
        <v>144</v>
      </c>
      <c r="S29" s="7">
        <f t="shared" si="16"/>
        <v>168</v>
      </c>
      <c r="T29" s="7">
        <f t="shared" si="16"/>
        <v>191</v>
      </c>
      <c r="U29" s="7">
        <f t="shared" si="16"/>
        <v>227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76FC-99F6-458D-AA13-7C0FBD17A65D}">
  <dimension ref="A2:AI269"/>
  <sheetViews>
    <sheetView workbookViewId="0">
      <selection activeCell="AG1" sqref="AG1:AG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5" x14ac:dyDescent="0.3">
      <c r="B2" s="5">
        <f>AVERAGE(B$6:B$16)</f>
        <v>16.818181818181817</v>
      </c>
      <c r="C2" s="5">
        <f>AVERAGE(C$6:C$16)</f>
        <v>442.72727272727275</v>
      </c>
      <c r="D2" s="5">
        <f>AVERAGE(D$6:D$16)</f>
        <v>435.45454545454544</v>
      </c>
      <c r="E2" s="5">
        <f>AVERAGE(E$6:E$16)</f>
        <v>446.72727272727275</v>
      </c>
      <c r="F2" s="5">
        <f>AVERAGE(F$6:F$16)</f>
        <v>446.18181818181819</v>
      </c>
      <c r="G2" s="5">
        <f>AVERAGE(G$6:G$16)</f>
        <v>447.81818181818181</v>
      </c>
      <c r="H2" s="5">
        <f>AVERAGE(H$6:H$16)</f>
        <v>452.18181818181819</v>
      </c>
      <c r="I2" s="5">
        <f>AVERAGE(I$6:I$16)</f>
        <v>454.45454545454544</v>
      </c>
      <c r="J2" s="5">
        <f>AVERAGE(J$6:J$16)</f>
        <v>464.36363636363637</v>
      </c>
      <c r="K2" s="5"/>
    </row>
    <row r="3" spans="1:35" x14ac:dyDescent="0.3">
      <c r="B3" s="5">
        <f>STDEV(B$6:B$16)</f>
        <v>0.40451991747794519</v>
      </c>
      <c r="C3" s="5">
        <f t="shared" ref="C3:K3" si="0">STDEV(C$6:C$16)</f>
        <v>9.2638103293505445</v>
      </c>
      <c r="D3" s="5">
        <f t="shared" si="0"/>
        <v>11.978010154976795</v>
      </c>
      <c r="E3" s="5">
        <f t="shared" si="0"/>
        <v>11.428831165879641</v>
      </c>
      <c r="F3" s="5">
        <f t="shared" si="0"/>
        <v>14.695701288595803</v>
      </c>
      <c r="G3" s="5">
        <f t="shared" si="0"/>
        <v>13.504208098353503</v>
      </c>
      <c r="H3" s="5">
        <f t="shared" si="0"/>
        <v>13.695387411958682</v>
      </c>
      <c r="I3" s="5">
        <f t="shared" si="0"/>
        <v>17.912920679574487</v>
      </c>
      <c r="J3" s="5">
        <f t="shared" si="0"/>
        <v>19.926227577104139</v>
      </c>
      <c r="K3" s="5"/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</row>
    <row r="6" spans="1:35" x14ac:dyDescent="0.3">
      <c r="A6" s="2" t="s">
        <v>0</v>
      </c>
      <c r="B6" s="6">
        <v>17</v>
      </c>
      <c r="C6" s="6">
        <v>436</v>
      </c>
      <c r="D6" s="6">
        <v>423</v>
      </c>
      <c r="E6" s="6">
        <v>436</v>
      </c>
      <c r="F6" s="6">
        <v>439</v>
      </c>
      <c r="G6" s="6">
        <v>432</v>
      </c>
      <c r="H6" s="6">
        <v>439</v>
      </c>
      <c r="I6" s="6">
        <v>435</v>
      </c>
      <c r="J6" s="6">
        <v>459</v>
      </c>
      <c r="K6" s="6"/>
      <c r="L6" s="7">
        <f>SUM($B6:B6)</f>
        <v>17</v>
      </c>
      <c r="M6" s="7">
        <f>SUM($B6:C6)</f>
        <v>453</v>
      </c>
      <c r="N6" s="7">
        <f>SUM($B6:D6)</f>
        <v>876</v>
      </c>
      <c r="O6" s="7">
        <f>SUM($B6:E6)</f>
        <v>1312</v>
      </c>
      <c r="P6" s="7">
        <f>SUM($B6:F6)</f>
        <v>1751</v>
      </c>
      <c r="Q6" s="7">
        <f>SUM($B6:G6)</f>
        <v>2183</v>
      </c>
      <c r="R6" s="7">
        <f>SUM($B6:H6)</f>
        <v>2622</v>
      </c>
      <c r="S6" s="7">
        <f>SUM($B6:I6)</f>
        <v>3057</v>
      </c>
      <c r="T6" s="7">
        <f>SUM($B6:J6)</f>
        <v>3516</v>
      </c>
      <c r="U6" s="7"/>
      <c r="V6" s="5">
        <f>(B$2-B6)/B$3</f>
        <v>-0.4494665749754988</v>
      </c>
      <c r="W6" s="5">
        <f t="shared" ref="W6:Z16" si="1">(C$2-C6)/C$3</f>
        <v>0.72618852158044722</v>
      </c>
      <c r="X6" s="5">
        <f t="shared" si="1"/>
        <v>1.0397841789581925</v>
      </c>
      <c r="Y6" s="5">
        <f t="shared" si="1"/>
        <v>0.9386150317189591</v>
      </c>
      <c r="Z6" s="5">
        <f>(F$2-F6)/F$3</f>
        <v>0.48870197078593591</v>
      </c>
      <c r="AA6" s="5">
        <f t="shared" ref="AA6:AC16" si="2">(G$2-G6)/G$3</f>
        <v>1.1713520484115201</v>
      </c>
      <c r="AB6" s="5">
        <f t="shared" si="2"/>
        <v>0.96250056937476247</v>
      </c>
      <c r="AC6" s="5">
        <f>(I$2-I6)/I$3</f>
        <v>1.0860621672226136</v>
      </c>
      <c r="AD6" s="5">
        <f t="shared" ref="AD6:AE16" si="3">(J$2-J6)/J$3</f>
        <v>0.26917470167807178</v>
      </c>
      <c r="AE6" s="5"/>
      <c r="AF6" s="5">
        <f>AVERAGE(W6:AE6)</f>
        <v>0.83529739871631281</v>
      </c>
      <c r="AG6" s="5">
        <f>AVERAGE(W6:Z6)</f>
        <v>0.79832242576088364</v>
      </c>
      <c r="AH6" s="5">
        <f>AVERAGE(AA6:AB6)</f>
        <v>1.0669263088931413</v>
      </c>
      <c r="AI6" s="5">
        <f>AVERAGE(AC6:AD6)</f>
        <v>0.67761843445034264</v>
      </c>
    </row>
    <row r="7" spans="1:35" x14ac:dyDescent="0.3">
      <c r="A7" t="s">
        <v>7</v>
      </c>
      <c r="B7" s="6">
        <v>17</v>
      </c>
      <c r="C7" s="6">
        <v>436</v>
      </c>
      <c r="D7" s="6">
        <v>424</v>
      </c>
      <c r="E7" s="6">
        <v>435</v>
      </c>
      <c r="F7" s="6">
        <v>439</v>
      </c>
      <c r="G7" s="6">
        <v>442</v>
      </c>
      <c r="H7" s="6">
        <v>441</v>
      </c>
      <c r="I7" s="6">
        <v>446</v>
      </c>
      <c r="J7" s="6">
        <v>455</v>
      </c>
      <c r="K7" s="6"/>
      <c r="L7" s="7">
        <f>SUM($B7:B7)</f>
        <v>17</v>
      </c>
      <c r="M7" s="7">
        <f>SUM($B7:C7)</f>
        <v>453</v>
      </c>
      <c r="N7" s="7">
        <f>SUM($B7:D7)</f>
        <v>877</v>
      </c>
      <c r="O7" s="7">
        <f>SUM($B7:E7)</f>
        <v>1312</v>
      </c>
      <c r="P7" s="7">
        <f>SUM($B7:F7)</f>
        <v>1751</v>
      </c>
      <c r="Q7" s="7">
        <f>SUM($B7:G7)</f>
        <v>2193</v>
      </c>
      <c r="R7" s="7">
        <f>SUM($B7:H7)</f>
        <v>2634</v>
      </c>
      <c r="S7" s="7">
        <f>SUM($B7:I7)</f>
        <v>3080</v>
      </c>
      <c r="T7" s="7">
        <f>SUM($B7:J7)</f>
        <v>3535</v>
      </c>
      <c r="U7" s="7"/>
      <c r="V7" s="5">
        <f t="shared" ref="V7:V16" si="4">(B$2-B7)/B$3</f>
        <v>-0.4494665749754988</v>
      </c>
      <c r="W7" s="5">
        <f t="shared" si="1"/>
        <v>0.72618852158044722</v>
      </c>
      <c r="X7" s="5">
        <f t="shared" si="1"/>
        <v>0.95629785801994338</v>
      </c>
      <c r="Y7" s="5">
        <f t="shared" si="1"/>
        <v>1.0261130431503873</v>
      </c>
      <c r="Z7" s="5">
        <f t="shared" si="1"/>
        <v>0.48870197078593591</v>
      </c>
      <c r="AA7" s="5">
        <f t="shared" si="2"/>
        <v>0.43084213274906458</v>
      </c>
      <c r="AB7" s="5">
        <f t="shared" si="2"/>
        <v>0.81646600022824689</v>
      </c>
      <c r="AC7" s="5">
        <f t="shared" si="2"/>
        <v>0.47198028762478017</v>
      </c>
      <c r="AD7" s="5">
        <f t="shared" si="3"/>
        <v>0.46991515716680293</v>
      </c>
      <c r="AE7" s="5"/>
      <c r="AF7" s="5">
        <f t="shared" ref="AF7:AF16" si="5">AVERAGE(W7:AE7)</f>
        <v>0.67331312141320099</v>
      </c>
      <c r="AG7" s="5">
        <f t="shared" ref="AG7:AG16" si="6">AVERAGE(W7:Z7)</f>
        <v>0.79932534838417846</v>
      </c>
      <c r="AH7" s="5">
        <f t="shared" ref="AH7:AH16" si="7">AVERAGE(AA7:AB7)</f>
        <v>0.62365406648865573</v>
      </c>
      <c r="AI7" s="5">
        <f t="shared" ref="AI7:AI16" si="8">AVERAGE(AC7:AD7)</f>
        <v>0.47094772239579152</v>
      </c>
    </row>
    <row r="8" spans="1:35" x14ac:dyDescent="0.3">
      <c r="A8" t="s">
        <v>2</v>
      </c>
      <c r="B8" s="6">
        <v>17</v>
      </c>
      <c r="C8" s="6">
        <v>430</v>
      </c>
      <c r="D8" s="6">
        <v>429</v>
      </c>
      <c r="E8" s="6">
        <v>436</v>
      </c>
      <c r="F8" s="6">
        <v>439</v>
      </c>
      <c r="G8" s="6">
        <v>432</v>
      </c>
      <c r="H8" s="6">
        <v>426</v>
      </c>
      <c r="I8" s="6">
        <v>433</v>
      </c>
      <c r="J8" s="6">
        <v>449</v>
      </c>
      <c r="K8" s="6"/>
      <c r="L8" s="7">
        <f>SUM($B8:B8)</f>
        <v>17</v>
      </c>
      <c r="M8" s="7">
        <f>SUM($B8:C8)</f>
        <v>447</v>
      </c>
      <c r="N8" s="7">
        <f>SUM($B8:D8)</f>
        <v>876</v>
      </c>
      <c r="O8" s="7">
        <f>SUM($B8:E8)</f>
        <v>1312</v>
      </c>
      <c r="P8" s="7">
        <f>SUM($B8:F8)</f>
        <v>1751</v>
      </c>
      <c r="Q8" s="7">
        <f>SUM($B8:G8)</f>
        <v>2183</v>
      </c>
      <c r="R8" s="7">
        <f>SUM($B8:H8)</f>
        <v>2609</v>
      </c>
      <c r="S8" s="7">
        <f>SUM($B8:I8)</f>
        <v>3042</v>
      </c>
      <c r="T8" s="7">
        <f>SUM($B8:J8)</f>
        <v>3491</v>
      </c>
      <c r="U8" s="7"/>
      <c r="V8" s="5">
        <f t="shared" si="4"/>
        <v>-0.4494665749754988</v>
      </c>
      <c r="W8" s="5">
        <f t="shared" si="1"/>
        <v>1.3738701759630063</v>
      </c>
      <c r="X8" s="5">
        <f t="shared" si="1"/>
        <v>0.53886625332869764</v>
      </c>
      <c r="Y8" s="5">
        <f t="shared" si="1"/>
        <v>0.9386150317189591</v>
      </c>
      <c r="Z8" s="5">
        <f t="shared" si="1"/>
        <v>0.48870197078593591</v>
      </c>
      <c r="AA8" s="5">
        <f t="shared" si="2"/>
        <v>1.1713520484115201</v>
      </c>
      <c r="AB8" s="5">
        <f t="shared" si="2"/>
        <v>1.911725268827114</v>
      </c>
      <c r="AC8" s="5">
        <f t="shared" si="2"/>
        <v>1.1977134180585833</v>
      </c>
      <c r="AD8" s="5">
        <f t="shared" si="3"/>
        <v>0.77102584039989963</v>
      </c>
      <c r="AE8" s="5"/>
      <c r="AF8" s="5">
        <f t="shared" si="5"/>
        <v>1.0489837509367146</v>
      </c>
      <c r="AG8" s="5">
        <f t="shared" si="6"/>
        <v>0.83501335794914977</v>
      </c>
      <c r="AH8" s="5">
        <f t="shared" si="7"/>
        <v>1.5415386586193169</v>
      </c>
      <c r="AI8" s="5">
        <f t="shared" si="8"/>
        <v>0.98436962922924143</v>
      </c>
    </row>
    <row r="9" spans="1:35" x14ac:dyDescent="0.3">
      <c r="A9" t="s">
        <v>3</v>
      </c>
      <c r="B9" s="6">
        <v>17</v>
      </c>
      <c r="C9" s="6">
        <v>454</v>
      </c>
      <c r="D9" s="6">
        <v>423</v>
      </c>
      <c r="E9" s="6">
        <v>441</v>
      </c>
      <c r="F9" s="6">
        <v>433</v>
      </c>
      <c r="G9" s="6">
        <v>445</v>
      </c>
      <c r="H9" s="6">
        <v>453</v>
      </c>
      <c r="I9" s="6">
        <v>442</v>
      </c>
      <c r="J9" s="6">
        <v>456</v>
      </c>
      <c r="K9" s="6"/>
      <c r="L9" s="7">
        <f>SUM($B9:B9)</f>
        <v>17</v>
      </c>
      <c r="M9" s="7">
        <f>SUM($B9:C9)</f>
        <v>471</v>
      </c>
      <c r="N9" s="7">
        <f>SUM($B9:D9)</f>
        <v>894</v>
      </c>
      <c r="O9" s="7">
        <f>SUM($B9:E9)</f>
        <v>1335</v>
      </c>
      <c r="P9" s="7">
        <f>SUM($B9:F9)</f>
        <v>1768</v>
      </c>
      <c r="Q9" s="7">
        <f>SUM($B9:G9)</f>
        <v>2213</v>
      </c>
      <c r="R9" s="7">
        <f>SUM($B9:H9)</f>
        <v>2666</v>
      </c>
      <c r="S9" s="7">
        <f>SUM($B9:I9)</f>
        <v>3108</v>
      </c>
      <c r="T9" s="7">
        <f>SUM($B9:J9)</f>
        <v>3564</v>
      </c>
      <c r="U9" s="7"/>
      <c r="V9" s="5">
        <f t="shared" si="4"/>
        <v>-0.4494665749754988</v>
      </c>
      <c r="W9" s="5">
        <f t="shared" si="1"/>
        <v>-1.2168564415672301</v>
      </c>
      <c r="X9" s="5">
        <f t="shared" si="1"/>
        <v>1.0397841789581925</v>
      </c>
      <c r="Y9" s="5">
        <f t="shared" si="1"/>
        <v>0.50112497456181804</v>
      </c>
      <c r="Z9" s="5">
        <f t="shared" si="1"/>
        <v>0.89698462992355299</v>
      </c>
      <c r="AA9" s="5">
        <f t="shared" si="2"/>
        <v>0.20868915805032795</v>
      </c>
      <c r="AB9" s="5">
        <f t="shared" si="2"/>
        <v>-5.9741414650846925E-2</v>
      </c>
      <c r="AC9" s="5">
        <f t="shared" si="2"/>
        <v>0.69528278929671961</v>
      </c>
      <c r="AD9" s="5">
        <f t="shared" si="3"/>
        <v>0.4197300432946201</v>
      </c>
      <c r="AE9" s="5"/>
      <c r="AF9" s="5">
        <f t="shared" si="5"/>
        <v>0.31062473973339433</v>
      </c>
      <c r="AG9" s="5">
        <f t="shared" si="6"/>
        <v>0.30525933546908335</v>
      </c>
      <c r="AH9" s="5">
        <f t="shared" si="7"/>
        <v>7.4473871699740513E-2</v>
      </c>
      <c r="AI9" s="5">
        <f t="shared" si="8"/>
        <v>0.55750641629566988</v>
      </c>
    </row>
    <row r="10" spans="1:35" x14ac:dyDescent="0.3">
      <c r="A10" s="2" t="s">
        <v>4</v>
      </c>
      <c r="B10" s="6">
        <v>16</v>
      </c>
      <c r="C10" s="6">
        <v>437</v>
      </c>
      <c r="D10" s="6">
        <v>430</v>
      </c>
      <c r="E10" s="6">
        <v>446</v>
      </c>
      <c r="F10" s="6">
        <v>439</v>
      </c>
      <c r="G10" s="6">
        <v>445</v>
      </c>
      <c r="H10" s="6">
        <v>453</v>
      </c>
      <c r="I10" s="6">
        <v>451</v>
      </c>
      <c r="J10" s="6">
        <v>465</v>
      </c>
      <c r="K10" s="6"/>
      <c r="L10" s="7">
        <f>SUM($B10:B10)</f>
        <v>16</v>
      </c>
      <c r="M10" s="7">
        <f>SUM($B10:C10)</f>
        <v>453</v>
      </c>
      <c r="N10" s="7">
        <f>SUM($B10:D10)</f>
        <v>883</v>
      </c>
      <c r="O10" s="7">
        <f>SUM($B10:E10)</f>
        <v>1329</v>
      </c>
      <c r="P10" s="7">
        <f>SUM($B10:F10)</f>
        <v>1768</v>
      </c>
      <c r="Q10" s="7">
        <f>SUM($B10:G10)</f>
        <v>2213</v>
      </c>
      <c r="R10" s="7">
        <f>SUM($B10:H10)</f>
        <v>2666</v>
      </c>
      <c r="S10" s="7">
        <f>SUM($B10:I10)</f>
        <v>3117</v>
      </c>
      <c r="T10" s="7">
        <f>SUM($B10:J10)</f>
        <v>3582</v>
      </c>
      <c r="U10" s="7"/>
      <c r="V10" s="5">
        <f t="shared" si="4"/>
        <v>2.0225995873897227</v>
      </c>
      <c r="W10" s="5">
        <f t="shared" si="1"/>
        <v>0.6182415791833541</v>
      </c>
      <c r="X10" s="5">
        <f t="shared" si="1"/>
        <v>0.45537993239044855</v>
      </c>
      <c r="Y10" s="5">
        <f t="shared" si="1"/>
        <v>6.3634917404676875E-2</v>
      </c>
      <c r="Z10" s="5">
        <f t="shared" si="1"/>
        <v>0.48870197078593591</v>
      </c>
      <c r="AA10" s="5">
        <f t="shared" si="2"/>
        <v>0.20868915805032795</v>
      </c>
      <c r="AB10" s="5">
        <f t="shared" si="2"/>
        <v>-5.9741414650846925E-2</v>
      </c>
      <c r="AC10" s="5">
        <f t="shared" si="2"/>
        <v>0.1928521605348559</v>
      </c>
      <c r="AD10" s="5">
        <f t="shared" si="3"/>
        <v>-3.1935981555024889E-2</v>
      </c>
      <c r="AE10" s="5"/>
      <c r="AF10" s="5">
        <f t="shared" si="5"/>
        <v>0.24197779026796593</v>
      </c>
      <c r="AG10" s="5">
        <f t="shared" si="6"/>
        <v>0.40648959994110384</v>
      </c>
      <c r="AH10" s="5">
        <f t="shared" si="7"/>
        <v>7.4473871699740513E-2</v>
      </c>
      <c r="AI10" s="5">
        <f t="shared" si="8"/>
        <v>8.0458089489915507E-2</v>
      </c>
    </row>
    <row r="11" spans="1:35" x14ac:dyDescent="0.3">
      <c r="A11" s="2" t="s">
        <v>6</v>
      </c>
      <c r="B11" s="6">
        <v>17</v>
      </c>
      <c r="C11" s="6">
        <v>439</v>
      </c>
      <c r="D11" s="6">
        <v>437</v>
      </c>
      <c r="E11" s="6">
        <v>443</v>
      </c>
      <c r="F11" s="6">
        <v>434</v>
      </c>
      <c r="G11" s="6">
        <v>446</v>
      </c>
      <c r="H11" s="6">
        <v>448</v>
      </c>
      <c r="I11" s="6">
        <v>441</v>
      </c>
      <c r="J11" s="6">
        <v>447</v>
      </c>
      <c r="K11" s="6"/>
      <c r="L11" s="7">
        <f>SUM($B11:B11)</f>
        <v>17</v>
      </c>
      <c r="M11" s="7">
        <f>SUM($B11:C11)</f>
        <v>456</v>
      </c>
      <c r="N11" s="7">
        <f>SUM($B11:D11)</f>
        <v>893</v>
      </c>
      <c r="O11" s="7">
        <f>SUM($B11:E11)</f>
        <v>1336</v>
      </c>
      <c r="P11" s="7">
        <f>SUM($B11:F11)</f>
        <v>1770</v>
      </c>
      <c r="Q11" s="7">
        <f>SUM($B11:G11)</f>
        <v>2216</v>
      </c>
      <c r="R11" s="7">
        <f>SUM($B11:H11)</f>
        <v>2664</v>
      </c>
      <c r="S11" s="7">
        <f>SUM($B11:I11)</f>
        <v>3105</v>
      </c>
      <c r="T11" s="7">
        <f>SUM($B11:J11)</f>
        <v>3552</v>
      </c>
      <c r="U11" s="7"/>
      <c r="V11" s="5">
        <f t="shared" si="4"/>
        <v>-0.4494665749754988</v>
      </c>
      <c r="W11" s="5">
        <f t="shared" si="1"/>
        <v>0.40234769438916773</v>
      </c>
      <c r="X11" s="5">
        <f t="shared" si="1"/>
        <v>-0.1290243141772954</v>
      </c>
      <c r="Y11" s="5">
        <f t="shared" si="1"/>
        <v>0.32612895169896156</v>
      </c>
      <c r="Z11" s="5">
        <f t="shared" si="1"/>
        <v>0.8289375200672835</v>
      </c>
      <c r="AA11" s="5">
        <f t="shared" si="2"/>
        <v>0.13463816648408242</v>
      </c>
      <c r="AB11" s="5">
        <f t="shared" si="2"/>
        <v>0.30534500821544214</v>
      </c>
      <c r="AC11" s="5">
        <f t="shared" si="2"/>
        <v>0.75110841471470446</v>
      </c>
      <c r="AD11" s="5">
        <f t="shared" si="3"/>
        <v>0.87139606814426518</v>
      </c>
      <c r="AE11" s="5"/>
      <c r="AF11" s="5">
        <f t="shared" si="5"/>
        <v>0.43635968869207642</v>
      </c>
      <c r="AG11" s="5">
        <f t="shared" si="6"/>
        <v>0.35709746299452932</v>
      </c>
      <c r="AH11" s="5">
        <f t="shared" si="7"/>
        <v>0.21999158734976226</v>
      </c>
      <c r="AI11" s="5">
        <f t="shared" si="8"/>
        <v>0.81125224142948482</v>
      </c>
    </row>
    <row r="12" spans="1:35" x14ac:dyDescent="0.3">
      <c r="A12" s="2" t="s">
        <v>8</v>
      </c>
      <c r="B12" s="6">
        <v>17</v>
      </c>
      <c r="C12" s="6">
        <v>440</v>
      </c>
      <c r="D12" s="6">
        <v>436</v>
      </c>
      <c r="E12" s="6">
        <v>442</v>
      </c>
      <c r="F12" s="6">
        <v>433</v>
      </c>
      <c r="G12" s="6">
        <v>432</v>
      </c>
      <c r="H12" s="6">
        <v>451</v>
      </c>
      <c r="I12" s="6">
        <v>450</v>
      </c>
      <c r="J12" s="6">
        <v>444</v>
      </c>
      <c r="K12" s="6"/>
      <c r="L12" s="7">
        <f>SUM($B12:B12)</f>
        <v>17</v>
      </c>
      <c r="M12" s="7">
        <f>SUM($B12:C12)</f>
        <v>457</v>
      </c>
      <c r="N12" s="7">
        <f>SUM($B12:D12)</f>
        <v>893</v>
      </c>
      <c r="O12" s="7">
        <f>SUM($B12:E12)</f>
        <v>1335</v>
      </c>
      <c r="P12" s="7">
        <f>SUM($B12:F12)</f>
        <v>1768</v>
      </c>
      <c r="Q12" s="7">
        <f>SUM($B12:G12)</f>
        <v>2200</v>
      </c>
      <c r="R12" s="7">
        <f>SUM($B12:H12)</f>
        <v>2651</v>
      </c>
      <c r="S12" s="7">
        <f>SUM($B12:I12)</f>
        <v>3101</v>
      </c>
      <c r="T12" s="7">
        <f>SUM($B12:J12)</f>
        <v>3545</v>
      </c>
      <c r="U12" s="7"/>
      <c r="V12" s="5">
        <f t="shared" si="4"/>
        <v>-0.4494665749754988</v>
      </c>
      <c r="W12" s="5">
        <f t="shared" si="1"/>
        <v>0.29440075199207455</v>
      </c>
      <c r="X12" s="5">
        <f t="shared" si="1"/>
        <v>-4.5537993239046275E-2</v>
      </c>
      <c r="Y12" s="5">
        <f t="shared" si="1"/>
        <v>0.41362696313038977</v>
      </c>
      <c r="Z12" s="5">
        <f t="shared" si="1"/>
        <v>0.89698462992355299</v>
      </c>
      <c r="AA12" s="5">
        <f t="shared" si="2"/>
        <v>1.1713520484115201</v>
      </c>
      <c r="AB12" s="5">
        <f t="shared" si="2"/>
        <v>8.6293154495668711E-2</v>
      </c>
      <c r="AC12" s="5">
        <f t="shared" si="2"/>
        <v>0.24867778595284076</v>
      </c>
      <c r="AD12" s="5">
        <f t="shared" si="3"/>
        <v>1.0219514097608136</v>
      </c>
      <c r="AE12" s="5"/>
      <c r="AF12" s="5">
        <f t="shared" si="5"/>
        <v>0.5109685938034767</v>
      </c>
      <c r="AG12" s="5">
        <f t="shared" si="6"/>
        <v>0.38986858795174273</v>
      </c>
      <c r="AH12" s="5">
        <f t="shared" si="7"/>
        <v>0.62882260145359437</v>
      </c>
      <c r="AI12" s="5">
        <f t="shared" si="8"/>
        <v>0.6353145978568272</v>
      </c>
    </row>
    <row r="13" spans="1:35" x14ac:dyDescent="0.3">
      <c r="A13" s="2" t="s">
        <v>9</v>
      </c>
      <c r="B13" s="6">
        <v>16</v>
      </c>
      <c r="C13" s="6">
        <v>455</v>
      </c>
      <c r="D13" s="6">
        <v>440</v>
      </c>
      <c r="E13" s="6">
        <v>459</v>
      </c>
      <c r="F13" s="6">
        <v>469</v>
      </c>
      <c r="G13" s="6">
        <v>460</v>
      </c>
      <c r="H13" s="6">
        <v>468</v>
      </c>
      <c r="I13" s="6">
        <v>485</v>
      </c>
      <c r="J13" s="6">
        <v>459</v>
      </c>
      <c r="K13" s="6"/>
      <c r="L13" s="7">
        <f>SUM($B13:B13)</f>
        <v>16</v>
      </c>
      <c r="M13" s="7">
        <f>SUM($B13:C13)</f>
        <v>471</v>
      </c>
      <c r="N13" s="7">
        <f>SUM($B13:D13)</f>
        <v>911</v>
      </c>
      <c r="O13" s="7">
        <f>SUM($B13:E13)</f>
        <v>1370</v>
      </c>
      <c r="P13" s="7">
        <f>SUM($B13:F13)</f>
        <v>1839</v>
      </c>
      <c r="Q13" s="7">
        <f>SUM($B13:G13)</f>
        <v>2299</v>
      </c>
      <c r="R13" s="7">
        <f>SUM($B13:H13)</f>
        <v>2767</v>
      </c>
      <c r="S13" s="7">
        <f>SUM($B13:I13)</f>
        <v>3252</v>
      </c>
      <c r="T13" s="7">
        <f>SUM($B13:J13)</f>
        <v>3711</v>
      </c>
      <c r="U13" s="7"/>
      <c r="V13" s="5">
        <f t="shared" si="4"/>
        <v>2.0225995873897227</v>
      </c>
      <c r="W13" s="5">
        <f t="shared" si="1"/>
        <v>-1.3248033839643232</v>
      </c>
      <c r="X13" s="5">
        <f t="shared" si="1"/>
        <v>-0.37948327699204282</v>
      </c>
      <c r="Y13" s="5">
        <f t="shared" si="1"/>
        <v>-1.07383923120389</v>
      </c>
      <c r="Z13" s="5">
        <f t="shared" si="1"/>
        <v>-1.5527113249021494</v>
      </c>
      <c r="AA13" s="5">
        <f t="shared" si="2"/>
        <v>-0.90207571544335519</v>
      </c>
      <c r="AB13" s="5">
        <f t="shared" si="2"/>
        <v>-1.1550006832497142</v>
      </c>
      <c r="AC13" s="5">
        <f t="shared" si="2"/>
        <v>-1.7052191036766291</v>
      </c>
      <c r="AD13" s="5">
        <f t="shared" si="3"/>
        <v>0.26917470167807178</v>
      </c>
      <c r="AE13" s="5"/>
      <c r="AF13" s="5">
        <f t="shared" si="5"/>
        <v>-0.97799475221925403</v>
      </c>
      <c r="AG13" s="5">
        <f t="shared" si="6"/>
        <v>-1.0827093042656013</v>
      </c>
      <c r="AH13" s="5">
        <f t="shared" si="7"/>
        <v>-1.0285381993465346</v>
      </c>
      <c r="AI13" s="5">
        <f t="shared" si="8"/>
        <v>-0.71802220099927871</v>
      </c>
    </row>
    <row r="14" spans="1:35" x14ac:dyDescent="0.3">
      <c r="A14" s="2" t="s">
        <v>10</v>
      </c>
      <c r="B14" s="6">
        <v>17</v>
      </c>
      <c r="C14" s="6">
        <v>438</v>
      </c>
      <c r="D14" s="6">
        <v>438</v>
      </c>
      <c r="E14" s="6">
        <v>446</v>
      </c>
      <c r="F14" s="6">
        <v>448</v>
      </c>
      <c r="G14" s="6">
        <v>457</v>
      </c>
      <c r="H14" s="6">
        <v>457</v>
      </c>
      <c r="I14" s="6">
        <v>468</v>
      </c>
      <c r="J14" s="6">
        <v>489</v>
      </c>
      <c r="K14" s="6"/>
      <c r="L14" s="7">
        <f>SUM($B14:B14)</f>
        <v>17</v>
      </c>
      <c r="M14" s="7">
        <f>SUM($B14:C14)</f>
        <v>455</v>
      </c>
      <c r="N14" s="7">
        <f>SUM($B14:D14)</f>
        <v>893</v>
      </c>
      <c r="O14" s="7">
        <f>SUM($B14:E14)</f>
        <v>1339</v>
      </c>
      <c r="P14" s="7">
        <f>SUM($B14:F14)</f>
        <v>1787</v>
      </c>
      <c r="Q14" s="7">
        <f>SUM($B14:G14)</f>
        <v>2244</v>
      </c>
      <c r="R14" s="7">
        <f>SUM($B14:H14)</f>
        <v>2701</v>
      </c>
      <c r="S14" s="7">
        <f>SUM($B14:I14)</f>
        <v>3169</v>
      </c>
      <c r="T14" s="7">
        <f>SUM($B14:J14)</f>
        <v>3658</v>
      </c>
      <c r="U14" s="7"/>
      <c r="V14" s="5">
        <f t="shared" si="4"/>
        <v>-0.4494665749754988</v>
      </c>
      <c r="W14" s="5">
        <f t="shared" si="1"/>
        <v>0.51029463678626086</v>
      </c>
      <c r="X14" s="5">
        <f t="shared" si="1"/>
        <v>-0.21251063511554455</v>
      </c>
      <c r="Y14" s="5">
        <f t="shared" si="1"/>
        <v>6.3634917404676875E-2</v>
      </c>
      <c r="Z14" s="5">
        <f t="shared" si="1"/>
        <v>-0.12372201792048966</v>
      </c>
      <c r="AA14" s="5">
        <f t="shared" si="2"/>
        <v>-0.67992274074461856</v>
      </c>
      <c r="AB14" s="5">
        <f t="shared" si="2"/>
        <v>-0.3518105529438782</v>
      </c>
      <c r="AC14" s="5">
        <f t="shared" si="2"/>
        <v>-0.75618347157088661</v>
      </c>
      <c r="AD14" s="5">
        <f t="shared" si="3"/>
        <v>-1.2363787144874117</v>
      </c>
      <c r="AE14" s="5"/>
      <c r="AF14" s="5">
        <f t="shared" si="5"/>
        <v>-0.34832482232398643</v>
      </c>
      <c r="AG14" s="5">
        <f t="shared" si="6"/>
        <v>5.9424225288725874E-2</v>
      </c>
      <c r="AH14" s="5">
        <f t="shared" si="7"/>
        <v>-0.51586664684424832</v>
      </c>
      <c r="AI14" s="5">
        <f t="shared" si="8"/>
        <v>-0.99628109302914913</v>
      </c>
    </row>
    <row r="15" spans="1:35" x14ac:dyDescent="0.3">
      <c r="A15" s="2" t="s">
        <v>11</v>
      </c>
      <c r="B15" s="6">
        <v>17</v>
      </c>
      <c r="C15" s="6">
        <v>447</v>
      </c>
      <c r="D15" s="6">
        <v>447</v>
      </c>
      <c r="E15" s="6">
        <v>460</v>
      </c>
      <c r="F15" s="6">
        <v>464</v>
      </c>
      <c r="G15" s="6">
        <v>470</v>
      </c>
      <c r="H15" s="6">
        <v>465</v>
      </c>
      <c r="I15" s="6">
        <v>469</v>
      </c>
      <c r="J15" s="6">
        <v>510</v>
      </c>
      <c r="K15" s="6"/>
      <c r="L15" s="7">
        <f>SUM($B15:B15)</f>
        <v>17</v>
      </c>
      <c r="M15" s="7">
        <f>SUM($B15:C15)</f>
        <v>464</v>
      </c>
      <c r="N15" s="7">
        <f>SUM($B15:D15)</f>
        <v>911</v>
      </c>
      <c r="O15" s="7">
        <f>SUM($B15:E15)</f>
        <v>1371</v>
      </c>
      <c r="P15" s="7">
        <f>SUM($B15:F15)</f>
        <v>1835</v>
      </c>
      <c r="Q15" s="7">
        <f>SUM($B15:G15)</f>
        <v>2305</v>
      </c>
      <c r="R15" s="7">
        <f>SUM($B15:H15)</f>
        <v>2770</v>
      </c>
      <c r="S15" s="7">
        <f>SUM($B15:I15)</f>
        <v>3239</v>
      </c>
      <c r="T15" s="7">
        <f>SUM($B15:J15)</f>
        <v>3749</v>
      </c>
      <c r="U15" s="7"/>
      <c r="V15" s="5">
        <f t="shared" si="4"/>
        <v>-0.4494665749754988</v>
      </c>
      <c r="W15" s="5">
        <f t="shared" si="1"/>
        <v>-0.46122784478757772</v>
      </c>
      <c r="X15" s="5">
        <f t="shared" si="1"/>
        <v>-0.9638875235597868</v>
      </c>
      <c r="Y15" s="5">
        <f t="shared" si="1"/>
        <v>-1.1613372426353183</v>
      </c>
      <c r="Z15" s="5">
        <f t="shared" si="1"/>
        <v>-1.2124757756208018</v>
      </c>
      <c r="AA15" s="5">
        <f t="shared" si="2"/>
        <v>-1.6425856311058105</v>
      </c>
      <c r="AB15" s="5">
        <f t="shared" si="2"/>
        <v>-0.93594882952994074</v>
      </c>
      <c r="AC15" s="5">
        <f t="shared" si="2"/>
        <v>-0.81200909698887147</v>
      </c>
      <c r="AD15" s="5">
        <f t="shared" si="3"/>
        <v>-2.2902661058032501</v>
      </c>
      <c r="AE15" s="5"/>
      <c r="AF15" s="5">
        <f t="shared" si="5"/>
        <v>-1.1849672562539197</v>
      </c>
      <c r="AG15" s="5">
        <f t="shared" si="6"/>
        <v>-0.9497320966508711</v>
      </c>
      <c r="AH15" s="5">
        <f t="shared" si="7"/>
        <v>-1.2892672303178756</v>
      </c>
      <c r="AI15" s="5">
        <f t="shared" si="8"/>
        <v>-1.5511376013960607</v>
      </c>
    </row>
    <row r="16" spans="1:35" x14ac:dyDescent="0.3">
      <c r="A16" s="2" t="s">
        <v>12</v>
      </c>
      <c r="B16" s="6">
        <v>17</v>
      </c>
      <c r="C16" s="6">
        <v>458</v>
      </c>
      <c r="D16" s="6">
        <v>463</v>
      </c>
      <c r="E16" s="6">
        <v>470</v>
      </c>
      <c r="F16" s="6">
        <v>471</v>
      </c>
      <c r="G16" s="6">
        <v>465</v>
      </c>
      <c r="H16" s="6">
        <v>473</v>
      </c>
      <c r="I16" s="6">
        <v>479</v>
      </c>
      <c r="J16" s="6">
        <v>475</v>
      </c>
      <c r="K16" s="6"/>
      <c r="L16" s="7">
        <f>SUM($B16:B16)</f>
        <v>17</v>
      </c>
      <c r="M16" s="7">
        <f>SUM($B16:C16)</f>
        <v>475</v>
      </c>
      <c r="N16" s="7">
        <f>SUM($B16:D16)</f>
        <v>938</v>
      </c>
      <c r="O16" s="7">
        <f>SUM($B16:E16)</f>
        <v>1408</v>
      </c>
      <c r="P16" s="7">
        <f>SUM($B16:F16)</f>
        <v>1879</v>
      </c>
      <c r="Q16" s="7">
        <f>SUM($B16:G16)</f>
        <v>2344</v>
      </c>
      <c r="R16" s="7">
        <f>SUM($B16:H16)</f>
        <v>2817</v>
      </c>
      <c r="S16" s="7">
        <f>SUM($B16:I16)</f>
        <v>3296</v>
      </c>
      <c r="T16" s="7">
        <f>SUM($B16:J16)</f>
        <v>3771</v>
      </c>
      <c r="U16" s="7"/>
      <c r="V16" s="5">
        <f t="shared" si="4"/>
        <v>-0.4494665749754988</v>
      </c>
      <c r="W16" s="5">
        <f t="shared" si="1"/>
        <v>-1.6486442111556026</v>
      </c>
      <c r="X16" s="5">
        <f t="shared" si="1"/>
        <v>-2.2996686585717732</v>
      </c>
      <c r="Y16" s="5">
        <f t="shared" si="1"/>
        <v>-2.0363173569496005</v>
      </c>
      <c r="Z16" s="5">
        <f t="shared" si="1"/>
        <v>-1.6888055446146883</v>
      </c>
      <c r="AA16" s="5">
        <f t="shared" si="2"/>
        <v>-1.2723306732745829</v>
      </c>
      <c r="AB16" s="5">
        <f t="shared" si="2"/>
        <v>-1.5200871061160033</v>
      </c>
      <c r="AC16" s="5">
        <f t="shared" si="2"/>
        <v>-1.3702653511687199</v>
      </c>
      <c r="AD16" s="5">
        <f t="shared" si="3"/>
        <v>-0.53378712027685271</v>
      </c>
      <c r="AE16" s="5"/>
      <c r="AF16" s="5">
        <f t="shared" si="5"/>
        <v>-1.5462382527659781</v>
      </c>
      <c r="AG16" s="5">
        <f t="shared" si="6"/>
        <v>-1.9183589428229162</v>
      </c>
      <c r="AH16" s="5">
        <f t="shared" si="7"/>
        <v>-1.3962088896952931</v>
      </c>
      <c r="AI16" s="5">
        <f t="shared" si="8"/>
        <v>-0.95202623572278633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>B6-MIN(B$6:B$10)</f>
        <v>1</v>
      </c>
      <c r="C19" s="7">
        <f>C6-MIN(C$6:C$10)</f>
        <v>6</v>
      </c>
      <c r="D19" s="7">
        <f>D6-MIN(D$6:D$10)</f>
        <v>0</v>
      </c>
      <c r="E19" s="7">
        <f>E6-MIN(E$6:E$10)</f>
        <v>1</v>
      </c>
      <c r="F19" s="7">
        <f>F6-MIN(F$6:F$10)</f>
        <v>6</v>
      </c>
      <c r="G19" s="7">
        <f>G6-MIN(G$6:G$10)</f>
        <v>0</v>
      </c>
      <c r="H19" s="7">
        <f>H6-MIN(H$6:H$10)</f>
        <v>13</v>
      </c>
      <c r="I19" s="7">
        <f>I6-MIN(I$6:I$10)</f>
        <v>2</v>
      </c>
      <c r="J19" s="7">
        <f>J6-MIN(J$6:J$10)</f>
        <v>10</v>
      </c>
      <c r="K19" s="7"/>
      <c r="L19" s="7">
        <f>L6-MIN(L$6:L$10)</f>
        <v>1</v>
      </c>
      <c r="M19" s="7">
        <f>M6-MIN(M$6:M$10)</f>
        <v>6</v>
      </c>
      <c r="N19" s="7">
        <f>N6-MIN(N$6:N$10)</f>
        <v>0</v>
      </c>
      <c r="O19" s="7">
        <f>O6-MIN(O$6:O$10)</f>
        <v>0</v>
      </c>
      <c r="P19" s="7">
        <f>P6-MIN(P$6:P$10)</f>
        <v>0</v>
      </c>
      <c r="Q19" s="7">
        <f>Q6-MIN(Q$6:Q$10)</f>
        <v>0</v>
      </c>
      <c r="R19" s="7">
        <f>R6-MIN(R$6:R$10)</f>
        <v>13</v>
      </c>
      <c r="S19" s="7">
        <f>S6-MIN(S$6:S$10)</f>
        <v>15</v>
      </c>
      <c r="T19" s="7">
        <f>T6-MIN(T$6:T$10)</f>
        <v>25</v>
      </c>
      <c r="U19" s="7"/>
    </row>
    <row r="20" spans="1:21" x14ac:dyDescent="0.3">
      <c r="A20" s="2" t="str">
        <f t="shared" ref="A20:A29" si="9">A7</f>
        <v>Aerts Toon</v>
      </c>
      <c r="B20" s="7">
        <f>B7-MIN(B$6:B$10)</f>
        <v>1</v>
      </c>
      <c r="C20" s="7">
        <f>C7-MIN(C$6:C$10)</f>
        <v>6</v>
      </c>
      <c r="D20" s="7">
        <f>D7-MIN(D$6:D$10)</f>
        <v>1</v>
      </c>
      <c r="E20" s="7">
        <f>E7-MIN(E$6:E$10)</f>
        <v>0</v>
      </c>
      <c r="F20" s="7">
        <f>F7-MIN(F$6:F$10)</f>
        <v>6</v>
      </c>
      <c r="G20" s="7">
        <f>G7-MIN(G$6:G$10)</f>
        <v>10</v>
      </c>
      <c r="H20" s="7">
        <f>H7-MIN(H$6:H$10)</f>
        <v>15</v>
      </c>
      <c r="I20" s="7">
        <f>I7-MIN(I$6:I$10)</f>
        <v>13</v>
      </c>
      <c r="J20" s="7">
        <f>J7-MIN(J$6:J$10)</f>
        <v>6</v>
      </c>
      <c r="K20" s="7"/>
      <c r="L20" s="7">
        <f>L7-MIN(L$6:L$10)</f>
        <v>1</v>
      </c>
      <c r="M20" s="7">
        <f>M7-MIN(M$6:M$10)</f>
        <v>6</v>
      </c>
      <c r="N20" s="7">
        <f>N7-MIN(N$6:N$10)</f>
        <v>1</v>
      </c>
      <c r="O20" s="7">
        <f>O7-MIN(O$6:O$10)</f>
        <v>0</v>
      </c>
      <c r="P20" s="7">
        <f>P7-MIN(P$6:P$10)</f>
        <v>0</v>
      </c>
      <c r="Q20" s="7">
        <f>Q7-MIN(Q$6:Q$10)</f>
        <v>10</v>
      </c>
      <c r="R20" s="7">
        <f>R7-MIN(R$6:R$10)</f>
        <v>25</v>
      </c>
      <c r="S20" s="7">
        <f>S7-MIN(S$6:S$10)</f>
        <v>38</v>
      </c>
      <c r="T20" s="7">
        <f>T7-MIN(T$6:T$10)</f>
        <v>44</v>
      </c>
      <c r="U20" s="7"/>
    </row>
    <row r="21" spans="1:21" x14ac:dyDescent="0.3">
      <c r="A21" s="2" t="str">
        <f t="shared" si="9"/>
        <v>Pidcock Thomas</v>
      </c>
      <c r="B21" s="7">
        <f>B8-MIN(B$6:B$10)</f>
        <v>1</v>
      </c>
      <c r="C21" s="7">
        <f>C8-MIN(C$6:C$10)</f>
        <v>0</v>
      </c>
      <c r="D21" s="7">
        <f>D8-MIN(D$6:D$10)</f>
        <v>6</v>
      </c>
      <c r="E21" s="7">
        <f>E8-MIN(E$6:E$10)</f>
        <v>1</v>
      </c>
      <c r="F21" s="7">
        <f>F8-MIN(F$6:F$10)</f>
        <v>6</v>
      </c>
      <c r="G21" s="7">
        <f>G8-MIN(G$6:G$10)</f>
        <v>0</v>
      </c>
      <c r="H21" s="7">
        <f>H8-MIN(H$6:H$10)</f>
        <v>0</v>
      </c>
      <c r="I21" s="7">
        <f>I8-MIN(I$6:I$10)</f>
        <v>0</v>
      </c>
      <c r="J21" s="7">
        <f>J8-MIN(J$6:J$10)</f>
        <v>0</v>
      </c>
      <c r="K21" s="7"/>
      <c r="L21" s="7">
        <f>L8-MIN(L$6:L$10)</f>
        <v>1</v>
      </c>
      <c r="M21" s="7">
        <f>M8-MIN(M$6:M$10)</f>
        <v>0</v>
      </c>
      <c r="N21" s="7">
        <f>N8-MIN(N$6:N$10)</f>
        <v>0</v>
      </c>
      <c r="O21" s="7">
        <f>O8-MIN(O$6:O$10)</f>
        <v>0</v>
      </c>
      <c r="P21" s="7">
        <f>P8-MIN(P$6:P$10)</f>
        <v>0</v>
      </c>
      <c r="Q21" s="7">
        <f>Q8-MIN(Q$6:Q$10)</f>
        <v>0</v>
      </c>
      <c r="R21" s="7">
        <f>R8-MIN(R$6:R$10)</f>
        <v>0</v>
      </c>
      <c r="S21" s="7">
        <f>S8-MIN(S$6:S$10)</f>
        <v>0</v>
      </c>
      <c r="T21" s="7">
        <f>T8-MIN(T$6:T$10)</f>
        <v>0</v>
      </c>
      <c r="U21" s="7"/>
    </row>
    <row r="22" spans="1:21" x14ac:dyDescent="0.3">
      <c r="A22" s="2" t="str">
        <f t="shared" si="9"/>
        <v>Vanthourenhout Michael</v>
      </c>
      <c r="B22" s="7">
        <f>B9-MIN(B$6:B$10)</f>
        <v>1</v>
      </c>
      <c r="C22" s="7">
        <f>C9-MIN(C$6:C$10)</f>
        <v>24</v>
      </c>
      <c r="D22" s="7">
        <f>D9-MIN(D$6:D$10)</f>
        <v>0</v>
      </c>
      <c r="E22" s="7">
        <f>E9-MIN(E$6:E$10)</f>
        <v>6</v>
      </c>
      <c r="F22" s="7">
        <f>F9-MIN(F$6:F$10)</f>
        <v>0</v>
      </c>
      <c r="G22" s="7">
        <f>G9-MIN(G$6:G$10)</f>
        <v>13</v>
      </c>
      <c r="H22" s="7">
        <f>H9-MIN(H$6:H$10)</f>
        <v>27</v>
      </c>
      <c r="I22" s="7">
        <f>I9-MIN(I$6:I$10)</f>
        <v>9</v>
      </c>
      <c r="J22" s="7">
        <f>J9-MIN(J$6:J$10)</f>
        <v>7</v>
      </c>
      <c r="K22" s="7"/>
      <c r="L22" s="7">
        <f>L9-MIN(L$6:L$10)</f>
        <v>1</v>
      </c>
      <c r="M22" s="7">
        <f>M9-MIN(M$6:M$10)</f>
        <v>24</v>
      </c>
      <c r="N22" s="7">
        <f>N9-MIN(N$6:N$10)</f>
        <v>18</v>
      </c>
      <c r="O22" s="7">
        <f>O9-MIN(O$6:O$10)</f>
        <v>23</v>
      </c>
      <c r="P22" s="7">
        <f>P9-MIN(P$6:P$10)</f>
        <v>17</v>
      </c>
      <c r="Q22" s="7">
        <f>Q9-MIN(Q$6:Q$10)</f>
        <v>30</v>
      </c>
      <c r="R22" s="7">
        <f>R9-MIN(R$6:R$10)</f>
        <v>57</v>
      </c>
      <c r="S22" s="7">
        <f>S9-MIN(S$6:S$10)</f>
        <v>66</v>
      </c>
      <c r="T22" s="7">
        <f>T9-MIN(T$6:T$10)</f>
        <v>73</v>
      </c>
      <c r="U22" s="7"/>
    </row>
    <row r="23" spans="1:21" x14ac:dyDescent="0.3">
      <c r="A23" s="2" t="str">
        <f t="shared" si="9"/>
        <v>Hermans Quinten</v>
      </c>
      <c r="B23" s="7">
        <f>B10-MIN(B$6:B$10)</f>
        <v>0</v>
      </c>
      <c r="C23" s="7">
        <f>C10-MIN(C$6:C$10)</f>
        <v>7</v>
      </c>
      <c r="D23" s="7">
        <f>D10-MIN(D$6:D$10)</f>
        <v>7</v>
      </c>
      <c r="E23" s="7">
        <f>E10-MIN(E$6:E$10)</f>
        <v>11</v>
      </c>
      <c r="F23" s="7">
        <f>F10-MIN(F$6:F$10)</f>
        <v>6</v>
      </c>
      <c r="G23" s="7">
        <f>G10-MIN(G$6:G$10)</f>
        <v>13</v>
      </c>
      <c r="H23" s="7">
        <f>H10-MIN(H$6:H$10)</f>
        <v>27</v>
      </c>
      <c r="I23" s="7">
        <f>I10-MIN(I$6:I$10)</f>
        <v>18</v>
      </c>
      <c r="J23" s="7">
        <f>J10-MIN(J$6:J$10)</f>
        <v>16</v>
      </c>
      <c r="K23" s="7"/>
      <c r="L23" s="7">
        <f>L10-MIN(L$6:L$10)</f>
        <v>0</v>
      </c>
      <c r="M23" s="7">
        <f>M10-MIN(M$6:M$10)</f>
        <v>6</v>
      </c>
      <c r="N23" s="7">
        <f>N10-MIN(N$6:N$10)</f>
        <v>7</v>
      </c>
      <c r="O23" s="7">
        <f>O10-MIN(O$6:O$10)</f>
        <v>17</v>
      </c>
      <c r="P23" s="7">
        <f>P10-MIN(P$6:P$10)</f>
        <v>17</v>
      </c>
      <c r="Q23" s="7">
        <f>Q10-MIN(Q$6:Q$10)</f>
        <v>30</v>
      </c>
      <c r="R23" s="7">
        <f>R10-MIN(R$6:R$10)</f>
        <v>57</v>
      </c>
      <c r="S23" s="7">
        <f>S10-MIN(S$6:S$10)</f>
        <v>75</v>
      </c>
      <c r="T23" s="7">
        <f>T10-MIN(T$6:T$10)</f>
        <v>91</v>
      </c>
      <c r="U23" s="7"/>
    </row>
    <row r="24" spans="1:21" x14ac:dyDescent="0.3">
      <c r="A24" s="2" t="str">
        <f t="shared" si="9"/>
        <v>van der Haar Lars</v>
      </c>
      <c r="B24" s="7">
        <f t="shared" ref="B24:J24" si="10">B11-MIN(B$6:B$10)</f>
        <v>1</v>
      </c>
      <c r="C24" s="7">
        <f t="shared" si="10"/>
        <v>9</v>
      </c>
      <c r="D24" s="7">
        <f t="shared" si="10"/>
        <v>14</v>
      </c>
      <c r="E24" s="7">
        <f t="shared" si="10"/>
        <v>8</v>
      </c>
      <c r="F24" s="7">
        <f t="shared" si="10"/>
        <v>1</v>
      </c>
      <c r="G24" s="7">
        <f t="shared" si="10"/>
        <v>14</v>
      </c>
      <c r="H24" s="7">
        <f t="shared" si="10"/>
        <v>22</v>
      </c>
      <c r="I24" s="7">
        <f t="shared" si="10"/>
        <v>8</v>
      </c>
      <c r="J24" s="7">
        <f t="shared" si="10"/>
        <v>-2</v>
      </c>
      <c r="L24" s="7">
        <f t="shared" ref="L24:T24" si="11">L11-MIN(L$6:L$10)</f>
        <v>1</v>
      </c>
      <c r="M24" s="7">
        <f t="shared" si="11"/>
        <v>9</v>
      </c>
      <c r="N24" s="7">
        <f t="shared" si="11"/>
        <v>17</v>
      </c>
      <c r="O24" s="7">
        <f t="shared" si="11"/>
        <v>24</v>
      </c>
      <c r="P24" s="7">
        <f t="shared" si="11"/>
        <v>19</v>
      </c>
      <c r="Q24" s="7">
        <f t="shared" si="11"/>
        <v>33</v>
      </c>
      <c r="R24" s="7">
        <f t="shared" si="11"/>
        <v>55</v>
      </c>
      <c r="S24" s="7">
        <f t="shared" si="11"/>
        <v>63</v>
      </c>
      <c r="T24" s="7">
        <f t="shared" si="11"/>
        <v>61</v>
      </c>
    </row>
    <row r="25" spans="1:21" x14ac:dyDescent="0.3">
      <c r="A25" s="2" t="str">
        <f t="shared" si="9"/>
        <v>Iserbyt Eli</v>
      </c>
      <c r="B25" s="7">
        <f t="shared" ref="B25:J25" si="12">B12-MIN(B$6:B$10)</f>
        <v>1</v>
      </c>
      <c r="C25" s="7">
        <f t="shared" si="12"/>
        <v>10</v>
      </c>
      <c r="D25" s="7">
        <f t="shared" si="12"/>
        <v>13</v>
      </c>
      <c r="E25" s="7">
        <f t="shared" si="12"/>
        <v>7</v>
      </c>
      <c r="F25" s="7">
        <f t="shared" si="12"/>
        <v>0</v>
      </c>
      <c r="G25" s="7">
        <f t="shared" si="12"/>
        <v>0</v>
      </c>
      <c r="H25" s="7">
        <f t="shared" si="12"/>
        <v>25</v>
      </c>
      <c r="I25" s="7">
        <f t="shared" si="12"/>
        <v>17</v>
      </c>
      <c r="J25" s="7">
        <f t="shared" si="12"/>
        <v>-5</v>
      </c>
      <c r="L25" s="7">
        <f t="shared" ref="L25:T25" si="13">L12-MIN(L$6:L$10)</f>
        <v>1</v>
      </c>
      <c r="M25" s="7">
        <f t="shared" si="13"/>
        <v>10</v>
      </c>
      <c r="N25" s="7">
        <f t="shared" si="13"/>
        <v>17</v>
      </c>
      <c r="O25" s="7">
        <f t="shared" si="13"/>
        <v>23</v>
      </c>
      <c r="P25" s="7">
        <f t="shared" si="13"/>
        <v>17</v>
      </c>
      <c r="Q25" s="7">
        <f t="shared" si="13"/>
        <v>17</v>
      </c>
      <c r="R25" s="7">
        <f t="shared" si="13"/>
        <v>42</v>
      </c>
      <c r="S25" s="7">
        <f t="shared" si="13"/>
        <v>59</v>
      </c>
      <c r="T25" s="7">
        <f t="shared" si="13"/>
        <v>54</v>
      </c>
    </row>
    <row r="26" spans="1:21" x14ac:dyDescent="0.3">
      <c r="A26" s="2" t="str">
        <f t="shared" si="9"/>
        <v>Sweeck Laurens</v>
      </c>
      <c r="B26" s="7">
        <f t="shared" ref="B26:J26" si="14">B13-MIN(B$6:B$10)</f>
        <v>0</v>
      </c>
      <c r="C26" s="7">
        <f t="shared" si="14"/>
        <v>25</v>
      </c>
      <c r="D26" s="7">
        <f t="shared" si="14"/>
        <v>17</v>
      </c>
      <c r="E26" s="7">
        <f t="shared" si="14"/>
        <v>24</v>
      </c>
      <c r="F26" s="7">
        <f t="shared" si="14"/>
        <v>36</v>
      </c>
      <c r="G26" s="7">
        <f t="shared" si="14"/>
        <v>28</v>
      </c>
      <c r="H26" s="7">
        <f t="shared" si="14"/>
        <v>42</v>
      </c>
      <c r="I26" s="7">
        <f t="shared" si="14"/>
        <v>52</v>
      </c>
      <c r="J26" s="7">
        <f t="shared" si="14"/>
        <v>10</v>
      </c>
      <c r="L26" s="7">
        <f t="shared" ref="L26:T26" si="15">L13-MIN(L$6:L$10)</f>
        <v>0</v>
      </c>
      <c r="M26" s="7">
        <f t="shared" si="15"/>
        <v>24</v>
      </c>
      <c r="N26" s="7">
        <f t="shared" si="15"/>
        <v>35</v>
      </c>
      <c r="O26" s="7">
        <f t="shared" si="15"/>
        <v>58</v>
      </c>
      <c r="P26" s="7">
        <f t="shared" si="15"/>
        <v>88</v>
      </c>
      <c r="Q26" s="7">
        <f t="shared" si="15"/>
        <v>116</v>
      </c>
      <c r="R26" s="7">
        <f t="shared" si="15"/>
        <v>158</v>
      </c>
      <c r="S26" s="7">
        <f t="shared" si="15"/>
        <v>210</v>
      </c>
      <c r="T26" s="7">
        <f t="shared" si="15"/>
        <v>220</v>
      </c>
    </row>
    <row r="27" spans="1:21" x14ac:dyDescent="0.3">
      <c r="A27" s="2" t="str">
        <f t="shared" si="9"/>
        <v>van Kessel Corne</v>
      </c>
      <c r="B27" s="7">
        <f t="shared" ref="B27:J27" si="16">B14-MIN(B$6:B$10)</f>
        <v>1</v>
      </c>
      <c r="C27" s="7">
        <f t="shared" si="16"/>
        <v>8</v>
      </c>
      <c r="D27" s="7">
        <f t="shared" si="16"/>
        <v>15</v>
      </c>
      <c r="E27" s="7">
        <f t="shared" si="16"/>
        <v>11</v>
      </c>
      <c r="F27" s="7">
        <f t="shared" si="16"/>
        <v>15</v>
      </c>
      <c r="G27" s="7">
        <f t="shared" si="16"/>
        <v>25</v>
      </c>
      <c r="H27" s="7">
        <f t="shared" si="16"/>
        <v>31</v>
      </c>
      <c r="I27" s="7">
        <f t="shared" si="16"/>
        <v>35</v>
      </c>
      <c r="J27" s="7">
        <f t="shared" si="16"/>
        <v>40</v>
      </c>
      <c r="L27" s="7">
        <f t="shared" ref="L27:T27" si="17">L14-MIN(L$6:L$10)</f>
        <v>1</v>
      </c>
      <c r="M27" s="7">
        <f t="shared" si="17"/>
        <v>8</v>
      </c>
      <c r="N27" s="7">
        <f t="shared" si="17"/>
        <v>17</v>
      </c>
      <c r="O27" s="7">
        <f t="shared" si="17"/>
        <v>27</v>
      </c>
      <c r="P27" s="7">
        <f t="shared" si="17"/>
        <v>36</v>
      </c>
      <c r="Q27" s="7">
        <f t="shared" si="17"/>
        <v>61</v>
      </c>
      <c r="R27" s="7">
        <f t="shared" si="17"/>
        <v>92</v>
      </c>
      <c r="S27" s="7">
        <f t="shared" si="17"/>
        <v>127</v>
      </c>
      <c r="T27" s="7">
        <f t="shared" si="17"/>
        <v>167</v>
      </c>
    </row>
    <row r="28" spans="1:21" x14ac:dyDescent="0.3">
      <c r="A28" s="2" t="str">
        <f t="shared" si="9"/>
        <v>Kamp Ryan</v>
      </c>
      <c r="B28" s="7">
        <f t="shared" ref="B28:J28" si="18">B15-MIN(B$6:B$10)</f>
        <v>1</v>
      </c>
      <c r="C28" s="7">
        <f t="shared" si="18"/>
        <v>17</v>
      </c>
      <c r="D28" s="7">
        <f t="shared" si="18"/>
        <v>24</v>
      </c>
      <c r="E28" s="7">
        <f t="shared" si="18"/>
        <v>25</v>
      </c>
      <c r="F28" s="7">
        <f t="shared" si="18"/>
        <v>31</v>
      </c>
      <c r="G28" s="7">
        <f t="shared" si="18"/>
        <v>38</v>
      </c>
      <c r="H28" s="7">
        <f t="shared" si="18"/>
        <v>39</v>
      </c>
      <c r="I28" s="7">
        <f t="shared" si="18"/>
        <v>36</v>
      </c>
      <c r="J28" s="7">
        <f t="shared" si="18"/>
        <v>61</v>
      </c>
      <c r="L28" s="7">
        <f t="shared" ref="L28:T28" si="19">L15-MIN(L$6:L$10)</f>
        <v>1</v>
      </c>
      <c r="M28" s="7">
        <f t="shared" si="19"/>
        <v>17</v>
      </c>
      <c r="N28" s="7">
        <f t="shared" si="19"/>
        <v>35</v>
      </c>
      <c r="O28" s="7">
        <f t="shared" si="19"/>
        <v>59</v>
      </c>
      <c r="P28" s="7">
        <f t="shared" si="19"/>
        <v>84</v>
      </c>
      <c r="Q28" s="7">
        <f t="shared" si="19"/>
        <v>122</v>
      </c>
      <c r="R28" s="7">
        <f t="shared" si="19"/>
        <v>161</v>
      </c>
      <c r="S28" s="7">
        <f t="shared" si="19"/>
        <v>197</v>
      </c>
      <c r="T28" s="7">
        <f t="shared" si="19"/>
        <v>258</v>
      </c>
    </row>
    <row r="29" spans="1:21" x14ac:dyDescent="0.3">
      <c r="A29" s="2" t="str">
        <f t="shared" si="9"/>
        <v>Niewenhuis Joris</v>
      </c>
      <c r="B29" s="7">
        <f t="shared" ref="B29:J29" si="20">B16-MIN(B$6:B$10)</f>
        <v>1</v>
      </c>
      <c r="C29" s="7">
        <f t="shared" si="20"/>
        <v>28</v>
      </c>
      <c r="D29" s="7">
        <f t="shared" si="20"/>
        <v>40</v>
      </c>
      <c r="E29" s="7">
        <f t="shared" si="20"/>
        <v>35</v>
      </c>
      <c r="F29" s="7">
        <f t="shared" si="20"/>
        <v>38</v>
      </c>
      <c r="G29" s="7">
        <f t="shared" si="20"/>
        <v>33</v>
      </c>
      <c r="H29" s="7">
        <f t="shared" si="20"/>
        <v>47</v>
      </c>
      <c r="I29" s="7">
        <f t="shared" si="20"/>
        <v>46</v>
      </c>
      <c r="J29" s="7">
        <f t="shared" si="20"/>
        <v>26</v>
      </c>
      <c r="L29" s="7">
        <f t="shared" ref="L29:T29" si="21">L16-MIN(L$6:L$10)</f>
        <v>1</v>
      </c>
      <c r="M29" s="7">
        <f t="shared" si="21"/>
        <v>28</v>
      </c>
      <c r="N29" s="7">
        <f t="shared" si="21"/>
        <v>62</v>
      </c>
      <c r="O29" s="7">
        <f t="shared" si="21"/>
        <v>96</v>
      </c>
      <c r="P29" s="7">
        <f t="shared" si="21"/>
        <v>128</v>
      </c>
      <c r="Q29" s="7">
        <f t="shared" si="21"/>
        <v>161</v>
      </c>
      <c r="R29" s="7">
        <f t="shared" si="21"/>
        <v>208</v>
      </c>
      <c r="S29" s="7">
        <f t="shared" si="21"/>
        <v>254</v>
      </c>
      <c r="T29" s="7">
        <f t="shared" si="21"/>
        <v>280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1737-58FA-4380-86F7-46D37F9352BE}">
  <dimension ref="A2:AL269"/>
  <sheetViews>
    <sheetView topLeftCell="N1" workbookViewId="0">
      <selection activeCell="AK1" sqref="AK1:AL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  <col min="37" max="38" width="8.88671875" style="1"/>
  </cols>
  <sheetData>
    <row r="2" spans="1:38" x14ac:dyDescent="0.3">
      <c r="B2" s="5">
        <f>AVERAGE(B$6:B$16)</f>
        <v>13.909090909090908</v>
      </c>
      <c r="C2" s="5">
        <f>AVERAGE(C$6:C$16)</f>
        <v>476.54545454545456</v>
      </c>
      <c r="D2" s="5">
        <f>AVERAGE(D$6:D$16)</f>
        <v>478.18181818181819</v>
      </c>
      <c r="E2" s="5">
        <f>AVERAGE(E$6:E$16)</f>
        <v>479.54545454545456</v>
      </c>
      <c r="F2" s="5">
        <f>AVERAGE(F$6:F$16)</f>
        <v>477.18181818181819</v>
      </c>
      <c r="G2" s="5">
        <f>AVERAGE(G$6:G$16)</f>
        <v>475.18181818181819</v>
      </c>
      <c r="H2" s="5">
        <f>AVERAGE(H$6:H$16)</f>
        <v>478</v>
      </c>
      <c r="I2" s="5">
        <f>AVERAGE(I$6:I$16)</f>
        <v>479.09090909090907</v>
      </c>
      <c r="J2" s="5">
        <f>AVERAGE(J$6:J$16)</f>
        <v>478.27272727272725</v>
      </c>
      <c r="K2" s="5"/>
    </row>
    <row r="3" spans="1:38" x14ac:dyDescent="0.3">
      <c r="B3" s="5">
        <f>STDEV(B$6:B$16)</f>
        <v>0.5393598899705937</v>
      </c>
      <c r="C3" s="5">
        <f t="shared" ref="C3:K3" si="0">STDEV(C$6:C$16)</f>
        <v>11.156734615142877</v>
      </c>
      <c r="D3" s="5">
        <f t="shared" si="0"/>
        <v>23.722639742735975</v>
      </c>
      <c r="E3" s="5">
        <f t="shared" si="0"/>
        <v>6.802405991465613</v>
      </c>
      <c r="F3" s="5">
        <f t="shared" si="0"/>
        <v>10.833449882822938</v>
      </c>
      <c r="G3" s="5">
        <f t="shared" si="0"/>
        <v>13.197107121018469</v>
      </c>
      <c r="H3" s="5">
        <f t="shared" si="0"/>
        <v>14.696938456699069</v>
      </c>
      <c r="I3" s="5">
        <f t="shared" si="0"/>
        <v>12.00378728114211</v>
      </c>
      <c r="J3" s="5">
        <f t="shared" si="0"/>
        <v>10.517517854426575</v>
      </c>
      <c r="K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8" x14ac:dyDescent="0.3">
      <c r="A6" s="2" t="s">
        <v>1</v>
      </c>
      <c r="B6" s="6">
        <v>14</v>
      </c>
      <c r="C6" s="6">
        <v>470</v>
      </c>
      <c r="D6" s="6">
        <v>466</v>
      </c>
      <c r="E6" s="6">
        <v>478</v>
      </c>
      <c r="F6" s="6">
        <v>474</v>
      </c>
      <c r="G6" s="6">
        <v>466</v>
      </c>
      <c r="H6" s="6">
        <v>467</v>
      </c>
      <c r="I6" s="6">
        <v>469</v>
      </c>
      <c r="J6" s="6">
        <v>467</v>
      </c>
      <c r="K6" s="6"/>
      <c r="L6" s="7">
        <f>SUM($B6:B6)</f>
        <v>14</v>
      </c>
      <c r="M6" s="7">
        <f>SUM($B6:C6)</f>
        <v>484</v>
      </c>
      <c r="N6" s="7">
        <f>SUM($B6:D6)</f>
        <v>950</v>
      </c>
      <c r="O6" s="7">
        <f>SUM($B6:E6)</f>
        <v>1428</v>
      </c>
      <c r="P6" s="7">
        <f>SUM($B6:F6)</f>
        <v>1902</v>
      </c>
      <c r="Q6" s="7">
        <f>SUM($B6:G6)</f>
        <v>2368</v>
      </c>
      <c r="R6" s="7">
        <f>SUM($B6:H6)</f>
        <v>2835</v>
      </c>
      <c r="S6" s="7">
        <f>SUM($B6:I6)</f>
        <v>3304</v>
      </c>
      <c r="T6" s="7">
        <f>SUM($B6:J6)</f>
        <v>3771</v>
      </c>
      <c r="U6" s="7"/>
      <c r="V6" s="5">
        <f>(B$2-B6)/B$3</f>
        <v>-0.16854996561581201</v>
      </c>
      <c r="W6" s="5">
        <f t="shared" ref="W6:Z16" si="1">(C$2-C6)/C$3</f>
        <v>0.58668192542381603</v>
      </c>
      <c r="X6" s="5">
        <f t="shared" si="1"/>
        <v>0.5135102296340498</v>
      </c>
      <c r="Y6" s="5">
        <f t="shared" si="1"/>
        <v>0.22719234156172219</v>
      </c>
      <c r="Z6" s="5">
        <f>(F$2-F6)/F$3</f>
        <v>0.29370313392626146</v>
      </c>
      <c r="AA6" s="5">
        <f t="shared" ref="AA6:AC16" si="2">(G$2-G6)/G$3</f>
        <v>0.6957447641835609</v>
      </c>
      <c r="AB6" s="5">
        <f t="shared" si="2"/>
        <v>0.74845519918374881</v>
      </c>
      <c r="AC6" s="5">
        <f>(I$2-I6)/I$3</f>
        <v>0.84064377804843582</v>
      </c>
      <c r="AD6" s="5">
        <f t="shared" ref="AD6:AD16" si="3">(J$2-J6)/J$3</f>
        <v>1.0718049095569471</v>
      </c>
      <c r="AE6" s="5"/>
      <c r="AF6" s="5">
        <f>AVERAGE(W6:AE6)</f>
        <v>0.62221703518981775</v>
      </c>
      <c r="AG6" s="5">
        <f>AVERAGE(W6:Z6)</f>
        <v>0.40527190763646237</v>
      </c>
      <c r="AH6" s="5">
        <f>AVERAGE(AA6:AB6)</f>
        <v>0.72209998168365486</v>
      </c>
      <c r="AI6" s="5">
        <f>AVERAGE(AC6:AD6)</f>
        <v>0.95622434380269139</v>
      </c>
      <c r="AJ6" s="8">
        <f>MAX(W6:AE6)</f>
        <v>1.0718049095569471</v>
      </c>
      <c r="AK6" s="6"/>
      <c r="AL6" s="6"/>
    </row>
    <row r="7" spans="1:38" x14ac:dyDescent="0.3">
      <c r="A7" t="s">
        <v>7</v>
      </c>
      <c r="B7" s="6">
        <v>14</v>
      </c>
      <c r="C7" s="6">
        <v>469</v>
      </c>
      <c r="D7" s="6">
        <v>468</v>
      </c>
      <c r="E7" s="6">
        <v>478</v>
      </c>
      <c r="F7" s="6">
        <v>474</v>
      </c>
      <c r="G7" s="6">
        <v>466</v>
      </c>
      <c r="H7" s="6">
        <v>467</v>
      </c>
      <c r="I7" s="6">
        <v>469</v>
      </c>
      <c r="J7" s="6">
        <v>472</v>
      </c>
      <c r="K7" s="6"/>
      <c r="L7" s="7">
        <f>SUM($B7:B7)</f>
        <v>14</v>
      </c>
      <c r="M7" s="7">
        <f>SUM($B7:C7)</f>
        <v>483</v>
      </c>
      <c r="N7" s="7">
        <f>SUM($B7:D7)</f>
        <v>951</v>
      </c>
      <c r="O7" s="7">
        <f>SUM($B7:E7)</f>
        <v>1429</v>
      </c>
      <c r="P7" s="7">
        <f>SUM($B7:F7)</f>
        <v>1903</v>
      </c>
      <c r="Q7" s="7">
        <f>SUM($B7:G7)</f>
        <v>2369</v>
      </c>
      <c r="R7" s="7">
        <f>SUM($B7:H7)</f>
        <v>2836</v>
      </c>
      <c r="S7" s="7">
        <f>SUM($B7:I7)</f>
        <v>3305</v>
      </c>
      <c r="T7" s="7">
        <f>SUM($B7:J7)</f>
        <v>3777</v>
      </c>
      <c r="U7" s="7"/>
      <c r="V7" s="5">
        <f t="shared" ref="V7:V16" si="4">(B$2-B7)/B$3</f>
        <v>-0.16854996561581201</v>
      </c>
      <c r="W7" s="5">
        <f t="shared" si="1"/>
        <v>0.67631388625245448</v>
      </c>
      <c r="X7" s="5">
        <f t="shared" si="1"/>
        <v>0.42920257999263867</v>
      </c>
      <c r="Y7" s="5">
        <f t="shared" si="1"/>
        <v>0.22719234156172219</v>
      </c>
      <c r="Z7" s="5">
        <f t="shared" si="1"/>
        <v>0.29370313392626146</v>
      </c>
      <c r="AA7" s="5">
        <f t="shared" si="2"/>
        <v>0.6957447641835609</v>
      </c>
      <c r="AB7" s="5">
        <f t="shared" si="2"/>
        <v>0.74845519918374881</v>
      </c>
      <c r="AC7" s="5">
        <f t="shared" si="2"/>
        <v>0.84064377804843582</v>
      </c>
      <c r="AD7" s="5">
        <f t="shared" si="3"/>
        <v>0.59640757064055838</v>
      </c>
      <c r="AE7" s="5"/>
      <c r="AF7" s="5">
        <f t="shared" ref="AF7:AF16" si="5">AVERAGE(W7:AE7)</f>
        <v>0.56345790672367257</v>
      </c>
      <c r="AG7" s="5">
        <f t="shared" ref="AG7:AG16" si="6">AVERAGE(W7:Z7)</f>
        <v>0.40660298543326923</v>
      </c>
      <c r="AH7" s="5">
        <f t="shared" ref="AH7:AH16" si="7">AVERAGE(AA7:AB7)</f>
        <v>0.72209998168365486</v>
      </c>
      <c r="AI7" s="5">
        <f t="shared" ref="AI7:AI16" si="8">AVERAGE(AC7:AD7)</f>
        <v>0.7185256743444971</v>
      </c>
      <c r="AJ7" s="8">
        <f t="shared" ref="AJ7:AJ16" si="9">MAX(W7:AE7)</f>
        <v>0.84064377804843582</v>
      </c>
      <c r="AK7" s="6"/>
      <c r="AL7" s="6"/>
    </row>
    <row r="8" spans="1:38" x14ac:dyDescent="0.3">
      <c r="A8" t="s">
        <v>2</v>
      </c>
      <c r="B8" s="6">
        <v>14</v>
      </c>
      <c r="C8" s="6">
        <v>478</v>
      </c>
      <c r="D8" s="6">
        <v>474</v>
      </c>
      <c r="E8" s="6">
        <v>474</v>
      </c>
      <c r="F8" s="6">
        <v>476</v>
      </c>
      <c r="G8" s="6">
        <v>495</v>
      </c>
      <c r="H8" s="6">
        <v>502</v>
      </c>
      <c r="I8" s="6">
        <v>486</v>
      </c>
      <c r="J8" s="6">
        <v>491</v>
      </c>
      <c r="K8" s="6"/>
      <c r="L8" s="7">
        <f>SUM($B8:B8)</f>
        <v>14</v>
      </c>
      <c r="M8" s="7">
        <f>SUM($B8:C8)</f>
        <v>492</v>
      </c>
      <c r="N8" s="7">
        <f>SUM($B8:D8)</f>
        <v>966</v>
      </c>
      <c r="O8" s="7">
        <f>SUM($B8:E8)</f>
        <v>1440</v>
      </c>
      <c r="P8" s="7">
        <f>SUM($B8:F8)</f>
        <v>1916</v>
      </c>
      <c r="Q8" s="7">
        <f>SUM($B8:G8)</f>
        <v>2411</v>
      </c>
      <c r="R8" s="7">
        <f>SUM($B8:H8)</f>
        <v>2913</v>
      </c>
      <c r="S8" s="7">
        <f>SUM($B8:I8)</f>
        <v>3399</v>
      </c>
      <c r="T8" s="7">
        <f>SUM($B8:J8)</f>
        <v>3890</v>
      </c>
      <c r="U8" s="7"/>
      <c r="V8" s="5">
        <f t="shared" si="4"/>
        <v>-0.16854996561581201</v>
      </c>
      <c r="W8" s="5">
        <f t="shared" si="1"/>
        <v>-0.13037376120529076</v>
      </c>
      <c r="X8" s="5">
        <f t="shared" si="1"/>
        <v>0.1762796310684053</v>
      </c>
      <c r="Y8" s="5">
        <f t="shared" si="1"/>
        <v>0.81521957854499727</v>
      </c>
      <c r="Z8" s="5">
        <f t="shared" si="1"/>
        <v>0.10908973545832598</v>
      </c>
      <c r="AA8" s="5">
        <f t="shared" si="2"/>
        <v>-1.5017065207130311</v>
      </c>
      <c r="AB8" s="5">
        <f t="shared" si="2"/>
        <v>-1.6329931618554521</v>
      </c>
      <c r="AC8" s="5">
        <f t="shared" si="2"/>
        <v>-0.57557592010523895</v>
      </c>
      <c r="AD8" s="5">
        <f t="shared" si="3"/>
        <v>-1.2101023172417187</v>
      </c>
      <c r="AE8" s="5"/>
      <c r="AF8" s="5">
        <f t="shared" si="5"/>
        <v>-0.49377034200612535</v>
      </c>
      <c r="AG8" s="5">
        <f t="shared" si="6"/>
        <v>0.24255379596660945</v>
      </c>
      <c r="AH8" s="5">
        <f t="shared" si="7"/>
        <v>-1.5673498412842415</v>
      </c>
      <c r="AI8" s="5">
        <f t="shared" si="8"/>
        <v>-0.89283911867347876</v>
      </c>
      <c r="AJ8" s="8">
        <f t="shared" si="9"/>
        <v>0.81521957854499727</v>
      </c>
      <c r="AK8" s="6"/>
      <c r="AL8" s="6"/>
    </row>
    <row r="9" spans="1:38" x14ac:dyDescent="0.3">
      <c r="A9" t="s">
        <v>3</v>
      </c>
      <c r="B9" s="6">
        <v>14</v>
      </c>
      <c r="C9" s="6">
        <v>469</v>
      </c>
      <c r="D9" s="6">
        <v>467</v>
      </c>
      <c r="E9" s="6">
        <v>478</v>
      </c>
      <c r="F9" s="6">
        <v>465</v>
      </c>
      <c r="G9" s="6">
        <v>460</v>
      </c>
      <c r="H9" s="6">
        <v>465</v>
      </c>
      <c r="I9" s="6">
        <v>474</v>
      </c>
      <c r="J9" s="6">
        <v>466</v>
      </c>
      <c r="K9" s="6"/>
      <c r="L9" s="7">
        <f>SUM($B9:B9)</f>
        <v>14</v>
      </c>
      <c r="M9" s="7">
        <f>SUM($B9:C9)</f>
        <v>483</v>
      </c>
      <c r="N9" s="7">
        <f>SUM($B9:D9)</f>
        <v>950</v>
      </c>
      <c r="O9" s="7">
        <f>SUM($B9:E9)</f>
        <v>1428</v>
      </c>
      <c r="P9" s="7">
        <f>SUM($B9:F9)</f>
        <v>1893</v>
      </c>
      <c r="Q9" s="7">
        <f>SUM($B9:G9)</f>
        <v>2353</v>
      </c>
      <c r="R9" s="7">
        <f>SUM($B9:H9)</f>
        <v>2818</v>
      </c>
      <c r="S9" s="7">
        <f>SUM($B9:I9)</f>
        <v>3292</v>
      </c>
      <c r="T9" s="7">
        <f>SUM($B9:J9)</f>
        <v>3758</v>
      </c>
      <c r="U9" s="7"/>
      <c r="V9" s="5">
        <f t="shared" si="4"/>
        <v>-0.16854996561581201</v>
      </c>
      <c r="W9" s="5">
        <f t="shared" si="1"/>
        <v>0.67631388625245448</v>
      </c>
      <c r="X9" s="5">
        <f t="shared" si="1"/>
        <v>0.47135640481334423</v>
      </c>
      <c r="Y9" s="5">
        <f t="shared" si="1"/>
        <v>0.22719234156172219</v>
      </c>
      <c r="Z9" s="5">
        <f t="shared" si="1"/>
        <v>1.1244634270319711</v>
      </c>
      <c r="AA9" s="5">
        <f t="shared" si="2"/>
        <v>1.1503898576104421</v>
      </c>
      <c r="AB9" s="5">
        <f t="shared" si="2"/>
        <v>0.88453796267170315</v>
      </c>
      <c r="AC9" s="5">
        <f t="shared" si="2"/>
        <v>0.42410857270911972</v>
      </c>
      <c r="AD9" s="5">
        <f t="shared" si="3"/>
        <v>1.1668843773402249</v>
      </c>
      <c r="AE9" s="5"/>
      <c r="AF9" s="5">
        <f t="shared" si="5"/>
        <v>0.76565585374887268</v>
      </c>
      <c r="AG9" s="5">
        <f t="shared" si="6"/>
        <v>0.62483151491487299</v>
      </c>
      <c r="AH9" s="5">
        <f t="shared" si="7"/>
        <v>1.0174639101410725</v>
      </c>
      <c r="AI9" s="5">
        <f t="shared" si="8"/>
        <v>0.79549647502467224</v>
      </c>
      <c r="AJ9" s="8">
        <f t="shared" si="9"/>
        <v>1.1668843773402249</v>
      </c>
      <c r="AK9" s="6"/>
      <c r="AL9" s="6"/>
    </row>
    <row r="10" spans="1:38" x14ac:dyDescent="0.3">
      <c r="A10" s="2" t="s">
        <v>4</v>
      </c>
      <c r="B10" s="6">
        <v>13</v>
      </c>
      <c r="C10" s="6">
        <v>470</v>
      </c>
      <c r="D10" s="6">
        <v>468</v>
      </c>
      <c r="E10" s="6">
        <v>478</v>
      </c>
      <c r="F10" s="6">
        <v>474</v>
      </c>
      <c r="G10" s="6">
        <v>477</v>
      </c>
      <c r="H10" s="6">
        <v>483</v>
      </c>
      <c r="I10" s="6">
        <v>480</v>
      </c>
      <c r="J10" s="6">
        <v>477</v>
      </c>
      <c r="K10" s="6"/>
      <c r="L10" s="7">
        <f>SUM($B10:B10)</f>
        <v>13</v>
      </c>
      <c r="M10" s="7">
        <f>SUM($B10:C10)</f>
        <v>483</v>
      </c>
      <c r="N10" s="7">
        <f>SUM($B10:D10)</f>
        <v>951</v>
      </c>
      <c r="O10" s="7">
        <f>SUM($B10:E10)</f>
        <v>1429</v>
      </c>
      <c r="P10" s="7">
        <f>SUM($B10:F10)</f>
        <v>1903</v>
      </c>
      <c r="Q10" s="7">
        <f>SUM($B10:G10)</f>
        <v>2380</v>
      </c>
      <c r="R10" s="7">
        <f>SUM($B10:H10)</f>
        <v>2863</v>
      </c>
      <c r="S10" s="7">
        <f>SUM($B10:I10)</f>
        <v>3343</v>
      </c>
      <c r="T10" s="7">
        <f>SUM($B10:J10)</f>
        <v>3820</v>
      </c>
      <c r="U10" s="7"/>
      <c r="V10" s="5">
        <f t="shared" si="4"/>
        <v>1.6854996561581037</v>
      </c>
      <c r="W10" s="5">
        <f t="shared" si="1"/>
        <v>0.58668192542381603</v>
      </c>
      <c r="X10" s="5">
        <f t="shared" si="1"/>
        <v>0.42920257999263867</v>
      </c>
      <c r="Y10" s="5">
        <f t="shared" si="1"/>
        <v>0.22719234156172219</v>
      </c>
      <c r="Z10" s="5">
        <f t="shared" si="1"/>
        <v>0.29370313392626146</v>
      </c>
      <c r="AA10" s="5">
        <f t="shared" si="2"/>
        <v>-0.13777124043238784</v>
      </c>
      <c r="AB10" s="5">
        <f t="shared" si="2"/>
        <v>-0.34020690871988585</v>
      </c>
      <c r="AC10" s="5">
        <f t="shared" si="2"/>
        <v>-7.5733673698059639E-2</v>
      </c>
      <c r="AD10" s="5">
        <f t="shared" si="3"/>
        <v>0.12101023172416971</v>
      </c>
      <c r="AE10" s="5"/>
      <c r="AF10" s="5">
        <f t="shared" si="5"/>
        <v>0.13800979872228433</v>
      </c>
      <c r="AG10" s="5">
        <f t="shared" si="6"/>
        <v>0.38419499522610956</v>
      </c>
      <c r="AH10" s="5">
        <f t="shared" si="7"/>
        <v>-0.23898907457613683</v>
      </c>
      <c r="AI10" s="5">
        <f t="shared" si="8"/>
        <v>2.2638279013055033E-2</v>
      </c>
      <c r="AJ10" s="8">
        <f t="shared" si="9"/>
        <v>0.58668192542381603</v>
      </c>
      <c r="AK10" s="6"/>
      <c r="AL10" s="6"/>
    </row>
    <row r="11" spans="1:38" x14ac:dyDescent="0.3">
      <c r="A11" s="2" t="s">
        <v>6</v>
      </c>
      <c r="B11" s="6">
        <v>13</v>
      </c>
      <c r="C11" s="6">
        <v>471</v>
      </c>
      <c r="D11" s="6">
        <v>466</v>
      </c>
      <c r="E11" s="6">
        <v>479</v>
      </c>
      <c r="F11" s="6">
        <v>473</v>
      </c>
      <c r="G11" s="6">
        <v>468</v>
      </c>
      <c r="H11" s="6">
        <v>475</v>
      </c>
      <c r="I11" s="6">
        <v>465</v>
      </c>
      <c r="J11" s="6">
        <v>469</v>
      </c>
      <c r="K11" s="6"/>
      <c r="L11" s="7">
        <f>SUM($B11:B11)</f>
        <v>13</v>
      </c>
      <c r="M11" s="7">
        <f>SUM($B11:C11)</f>
        <v>484</v>
      </c>
      <c r="N11" s="7">
        <f>SUM($B11:D11)</f>
        <v>950</v>
      </c>
      <c r="O11" s="7">
        <f>SUM($B11:E11)</f>
        <v>1429</v>
      </c>
      <c r="P11" s="7">
        <f>SUM($B11:F11)</f>
        <v>1902</v>
      </c>
      <c r="Q11" s="7">
        <f>SUM($B11:G11)</f>
        <v>2370</v>
      </c>
      <c r="R11" s="7">
        <f>SUM($B11:H11)</f>
        <v>2845</v>
      </c>
      <c r="S11" s="7">
        <f>SUM($B11:I11)</f>
        <v>3310</v>
      </c>
      <c r="T11" s="7">
        <f>SUM($B11:J11)</f>
        <v>3779</v>
      </c>
      <c r="U11" s="7"/>
      <c r="V11" s="5">
        <f t="shared" si="4"/>
        <v>1.6854996561581037</v>
      </c>
      <c r="W11" s="5">
        <f t="shared" si="1"/>
        <v>0.49704996459517775</v>
      </c>
      <c r="X11" s="5">
        <f t="shared" si="1"/>
        <v>0.5135102296340498</v>
      </c>
      <c r="Y11" s="5">
        <f t="shared" si="1"/>
        <v>8.0185532315903418E-2</v>
      </c>
      <c r="Z11" s="5">
        <f t="shared" si="1"/>
        <v>0.38600983316022919</v>
      </c>
      <c r="AA11" s="5">
        <f t="shared" si="2"/>
        <v>0.54419639970793388</v>
      </c>
      <c r="AB11" s="5">
        <f t="shared" si="2"/>
        <v>0.20412414523193151</v>
      </c>
      <c r="AC11" s="5">
        <f t="shared" si="2"/>
        <v>1.1738719423198889</v>
      </c>
      <c r="AD11" s="5">
        <f t="shared" si="3"/>
        <v>0.88164597399039157</v>
      </c>
      <c r="AE11" s="5"/>
      <c r="AF11" s="5">
        <f t="shared" si="5"/>
        <v>0.5350742526194382</v>
      </c>
      <c r="AG11" s="5">
        <f t="shared" si="6"/>
        <v>0.36918888992634002</v>
      </c>
      <c r="AH11" s="5">
        <f t="shared" si="7"/>
        <v>0.37416027246993266</v>
      </c>
      <c r="AI11" s="5">
        <f t="shared" si="8"/>
        <v>1.0277589581551403</v>
      </c>
      <c r="AJ11" s="8">
        <f t="shared" si="9"/>
        <v>1.1738719423198889</v>
      </c>
      <c r="AK11" s="6"/>
      <c r="AL11" s="6"/>
    </row>
    <row r="12" spans="1:38" x14ac:dyDescent="0.3">
      <c r="A12" s="2" t="s">
        <v>8</v>
      </c>
      <c r="B12" s="6">
        <v>14</v>
      </c>
      <c r="C12" s="6">
        <v>470</v>
      </c>
      <c r="D12" s="6">
        <v>467</v>
      </c>
      <c r="E12" s="6">
        <v>478</v>
      </c>
      <c r="F12" s="6">
        <v>473</v>
      </c>
      <c r="G12" s="6">
        <v>467</v>
      </c>
      <c r="H12" s="6">
        <v>453</v>
      </c>
      <c r="I12" s="6">
        <v>471</v>
      </c>
      <c r="J12" s="6">
        <v>471</v>
      </c>
      <c r="K12" s="6"/>
      <c r="L12" s="7">
        <f>SUM($B12:B12)</f>
        <v>14</v>
      </c>
      <c r="M12" s="7">
        <f>SUM($B12:C12)</f>
        <v>484</v>
      </c>
      <c r="N12" s="7">
        <f>SUM($B12:D12)</f>
        <v>951</v>
      </c>
      <c r="O12" s="7">
        <f>SUM($B12:E12)</f>
        <v>1429</v>
      </c>
      <c r="P12" s="7">
        <f>SUM($B12:F12)</f>
        <v>1902</v>
      </c>
      <c r="Q12" s="7">
        <f>SUM($B12:G12)</f>
        <v>2369</v>
      </c>
      <c r="R12" s="7">
        <f>SUM($B12:H12)</f>
        <v>2822</v>
      </c>
      <c r="S12" s="7">
        <f>SUM($B12:I12)</f>
        <v>3293</v>
      </c>
      <c r="T12" s="7">
        <f>SUM($B12:J12)</f>
        <v>3764</v>
      </c>
      <c r="U12" s="7"/>
      <c r="V12" s="5">
        <f t="shared" si="4"/>
        <v>-0.16854996561581201</v>
      </c>
      <c r="W12" s="5">
        <f t="shared" si="1"/>
        <v>0.58668192542381603</v>
      </c>
      <c r="X12" s="5">
        <f t="shared" si="1"/>
        <v>0.47135640481334423</v>
      </c>
      <c r="Y12" s="5">
        <f t="shared" si="1"/>
        <v>0.22719234156172219</v>
      </c>
      <c r="Z12" s="5">
        <f t="shared" si="1"/>
        <v>0.38600983316022919</v>
      </c>
      <c r="AA12" s="5">
        <f t="shared" si="2"/>
        <v>0.61997058194574739</v>
      </c>
      <c r="AB12" s="5">
        <f t="shared" si="2"/>
        <v>1.7010345435994292</v>
      </c>
      <c r="AC12" s="5">
        <f t="shared" si="2"/>
        <v>0.67402969591270945</v>
      </c>
      <c r="AD12" s="5">
        <f t="shared" si="3"/>
        <v>0.69148703842383619</v>
      </c>
      <c r="AE12" s="5"/>
      <c r="AF12" s="5">
        <f t="shared" si="5"/>
        <v>0.66972029560510427</v>
      </c>
      <c r="AG12" s="5">
        <f t="shared" si="6"/>
        <v>0.41781012623977798</v>
      </c>
      <c r="AH12" s="5">
        <f t="shared" si="7"/>
        <v>1.1605025627725882</v>
      </c>
      <c r="AI12" s="5">
        <f t="shared" si="8"/>
        <v>0.68275836716827287</v>
      </c>
      <c r="AJ12" s="8">
        <f t="shared" si="9"/>
        <v>1.7010345435994292</v>
      </c>
      <c r="AK12" s="6"/>
      <c r="AL12" s="6"/>
    </row>
    <row r="13" spans="1:38" x14ac:dyDescent="0.3">
      <c r="A13" s="2" t="s">
        <v>9</v>
      </c>
      <c r="B13" s="6">
        <v>14</v>
      </c>
      <c r="C13" s="6">
        <v>479</v>
      </c>
      <c r="D13" s="6">
        <v>546</v>
      </c>
      <c r="E13" s="6">
        <v>472</v>
      </c>
      <c r="F13" s="6">
        <v>471</v>
      </c>
      <c r="G13" s="6">
        <v>472</v>
      </c>
      <c r="H13" s="6">
        <v>483</v>
      </c>
      <c r="I13" s="6">
        <v>477</v>
      </c>
      <c r="J13" s="6">
        <v>478</v>
      </c>
      <c r="K13" s="6"/>
      <c r="L13" s="7">
        <f>SUM($B13:B13)</f>
        <v>14</v>
      </c>
      <c r="M13" s="7">
        <f>SUM($B13:C13)</f>
        <v>493</v>
      </c>
      <c r="N13" s="7">
        <f>SUM($B13:D13)</f>
        <v>1039</v>
      </c>
      <c r="O13" s="7">
        <f>SUM($B13:E13)</f>
        <v>1511</v>
      </c>
      <c r="P13" s="7">
        <f>SUM($B13:F13)</f>
        <v>1982</v>
      </c>
      <c r="Q13" s="7">
        <f>SUM($B13:G13)</f>
        <v>2454</v>
      </c>
      <c r="R13" s="7">
        <f>SUM($B13:H13)</f>
        <v>2937</v>
      </c>
      <c r="S13" s="7">
        <f>SUM($B13:I13)</f>
        <v>3414</v>
      </c>
      <c r="T13" s="7">
        <f>SUM($B13:J13)</f>
        <v>3892</v>
      </c>
      <c r="U13" s="7"/>
      <c r="V13" s="5">
        <f t="shared" si="4"/>
        <v>-0.16854996561581201</v>
      </c>
      <c r="W13" s="5">
        <f t="shared" si="1"/>
        <v>-0.22000572203392912</v>
      </c>
      <c r="X13" s="5">
        <f t="shared" si="1"/>
        <v>-2.8587957560223951</v>
      </c>
      <c r="Y13" s="5">
        <f t="shared" si="1"/>
        <v>1.1092331970366347</v>
      </c>
      <c r="Z13" s="5">
        <f t="shared" si="1"/>
        <v>0.57062323162816464</v>
      </c>
      <c r="AA13" s="5">
        <f t="shared" si="2"/>
        <v>0.24109967075667976</v>
      </c>
      <c r="AB13" s="5">
        <f t="shared" si="2"/>
        <v>-0.34020690871988585</v>
      </c>
      <c r="AC13" s="5">
        <f t="shared" si="2"/>
        <v>0.17418744950553006</v>
      </c>
      <c r="AD13" s="5">
        <f t="shared" si="3"/>
        <v>2.5930763940891964E-2</v>
      </c>
      <c r="AE13" s="5"/>
      <c r="AF13" s="5">
        <f t="shared" si="5"/>
        <v>-0.16224175923853865</v>
      </c>
      <c r="AG13" s="5">
        <f t="shared" si="6"/>
        <v>-0.34973626234788124</v>
      </c>
      <c r="AH13" s="5">
        <f t="shared" si="7"/>
        <v>-4.9553618981603043E-2</v>
      </c>
      <c r="AI13" s="5">
        <f t="shared" si="8"/>
        <v>0.10005910672321101</v>
      </c>
      <c r="AJ13" s="8">
        <f t="shared" si="9"/>
        <v>1.1092331970366347</v>
      </c>
      <c r="AK13" s="6"/>
      <c r="AL13" s="6"/>
    </row>
    <row r="14" spans="1:38" x14ac:dyDescent="0.3">
      <c r="A14" s="2" t="s">
        <v>10</v>
      </c>
      <c r="B14" s="6">
        <v>14</v>
      </c>
      <c r="C14" s="6">
        <v>470</v>
      </c>
      <c r="D14" s="6">
        <v>467</v>
      </c>
      <c r="E14" s="6">
        <v>478</v>
      </c>
      <c r="F14" s="6">
        <v>474</v>
      </c>
      <c r="G14" s="6">
        <v>467</v>
      </c>
      <c r="H14" s="6">
        <v>476</v>
      </c>
      <c r="I14" s="6">
        <v>480</v>
      </c>
      <c r="J14" s="6">
        <v>486</v>
      </c>
      <c r="K14" s="6"/>
      <c r="L14" s="7">
        <f>SUM($B14:B14)</f>
        <v>14</v>
      </c>
      <c r="M14" s="7">
        <f>SUM($B14:C14)</f>
        <v>484</v>
      </c>
      <c r="N14" s="7">
        <f>SUM($B14:D14)</f>
        <v>951</v>
      </c>
      <c r="O14" s="7">
        <f>SUM($B14:E14)</f>
        <v>1429</v>
      </c>
      <c r="P14" s="7">
        <f>SUM($B14:F14)</f>
        <v>1903</v>
      </c>
      <c r="Q14" s="7">
        <f>SUM($B14:G14)</f>
        <v>2370</v>
      </c>
      <c r="R14" s="7">
        <f>SUM($B14:H14)</f>
        <v>2846</v>
      </c>
      <c r="S14" s="7">
        <f>SUM($B14:I14)</f>
        <v>3326</v>
      </c>
      <c r="T14" s="7">
        <f>SUM($B14:J14)</f>
        <v>3812</v>
      </c>
      <c r="U14" s="7"/>
      <c r="V14" s="5">
        <f t="shared" si="4"/>
        <v>-0.16854996561581201</v>
      </c>
      <c r="W14" s="5">
        <f t="shared" si="1"/>
        <v>0.58668192542381603</v>
      </c>
      <c r="X14" s="5">
        <f t="shared" si="1"/>
        <v>0.47135640481334423</v>
      </c>
      <c r="Y14" s="5">
        <f t="shared" si="1"/>
        <v>0.22719234156172219</v>
      </c>
      <c r="Z14" s="5">
        <f t="shared" si="1"/>
        <v>0.29370313392626146</v>
      </c>
      <c r="AA14" s="5">
        <f t="shared" si="2"/>
        <v>0.61997058194574739</v>
      </c>
      <c r="AB14" s="5">
        <f t="shared" si="2"/>
        <v>0.13608276348795434</v>
      </c>
      <c r="AC14" s="5">
        <f t="shared" si="2"/>
        <v>-7.5733673698059639E-2</v>
      </c>
      <c r="AD14" s="5">
        <f t="shared" si="3"/>
        <v>-0.73470497832532999</v>
      </c>
      <c r="AE14" s="5"/>
      <c r="AF14" s="5">
        <f t="shared" si="5"/>
        <v>0.19056856239193204</v>
      </c>
      <c r="AG14" s="5">
        <f t="shared" si="6"/>
        <v>0.39473345143128602</v>
      </c>
      <c r="AH14" s="5">
        <f t="shared" si="7"/>
        <v>0.37802667271685086</v>
      </c>
      <c r="AI14" s="5">
        <f t="shared" si="8"/>
        <v>-0.4052193260116948</v>
      </c>
      <c r="AJ14" s="8">
        <f t="shared" si="9"/>
        <v>0.61997058194574739</v>
      </c>
      <c r="AK14" s="6"/>
      <c r="AL14" s="6"/>
    </row>
    <row r="15" spans="1:38" x14ac:dyDescent="0.3">
      <c r="A15" s="2" t="s">
        <v>17</v>
      </c>
      <c r="B15" s="6">
        <v>15</v>
      </c>
      <c r="C15" s="6">
        <v>498</v>
      </c>
      <c r="D15" s="6">
        <v>482</v>
      </c>
      <c r="E15" s="6">
        <v>484</v>
      </c>
      <c r="F15" s="6">
        <v>504</v>
      </c>
      <c r="G15" s="6">
        <v>493</v>
      </c>
      <c r="H15" s="6">
        <v>492</v>
      </c>
      <c r="I15" s="6">
        <v>494</v>
      </c>
      <c r="J15" s="6">
        <v>487</v>
      </c>
      <c r="K15" s="6"/>
      <c r="L15" s="7">
        <f>SUM($B15:B15)</f>
        <v>15</v>
      </c>
      <c r="M15" s="7">
        <f>SUM($B15:C15)</f>
        <v>513</v>
      </c>
      <c r="N15" s="7">
        <f>SUM($B15:D15)</f>
        <v>995</v>
      </c>
      <c r="O15" s="7">
        <f>SUM($B15:E15)</f>
        <v>1479</v>
      </c>
      <c r="P15" s="7">
        <f>SUM($B15:F15)</f>
        <v>1983</v>
      </c>
      <c r="Q15" s="7">
        <f>SUM($B15:G15)</f>
        <v>2476</v>
      </c>
      <c r="R15" s="7">
        <f>SUM($B15:H15)</f>
        <v>2968</v>
      </c>
      <c r="S15" s="7">
        <f>SUM($B15:I15)</f>
        <v>3462</v>
      </c>
      <c r="T15" s="7">
        <f>SUM($B15:J15)</f>
        <v>3949</v>
      </c>
      <c r="U15" s="7"/>
      <c r="V15" s="5">
        <f t="shared" si="4"/>
        <v>-2.0225995873897276</v>
      </c>
      <c r="W15" s="5">
        <f t="shared" si="1"/>
        <v>-1.9230129777780578</v>
      </c>
      <c r="X15" s="5">
        <f t="shared" si="1"/>
        <v>-0.16095096749723922</v>
      </c>
      <c r="Y15" s="5">
        <f t="shared" si="1"/>
        <v>-0.65484851391319032</v>
      </c>
      <c r="Z15" s="5">
        <f t="shared" si="1"/>
        <v>-2.4754978430927705</v>
      </c>
      <c r="AA15" s="5">
        <f t="shared" si="2"/>
        <v>-1.3501581562374041</v>
      </c>
      <c r="AB15" s="5">
        <f t="shared" si="2"/>
        <v>-0.95257934441568037</v>
      </c>
      <c r="AC15" s="5">
        <f t="shared" si="2"/>
        <v>-1.2420322486481448</v>
      </c>
      <c r="AD15" s="5">
        <f t="shared" si="3"/>
        <v>-0.82978444610860769</v>
      </c>
      <c r="AE15" s="5"/>
      <c r="AF15" s="5">
        <f t="shared" si="5"/>
        <v>-1.1986080622113868</v>
      </c>
      <c r="AG15" s="5">
        <f t="shared" si="6"/>
        <v>-1.3035775755703145</v>
      </c>
      <c r="AH15" s="5">
        <f t="shared" si="7"/>
        <v>-1.1513687503265422</v>
      </c>
      <c r="AI15" s="5">
        <f t="shared" si="8"/>
        <v>-1.0359083473783763</v>
      </c>
      <c r="AJ15" s="8">
        <f t="shared" si="9"/>
        <v>-0.16095096749723922</v>
      </c>
      <c r="AK15" s="6"/>
      <c r="AL15" s="6"/>
    </row>
    <row r="16" spans="1:38" x14ac:dyDescent="0.3">
      <c r="A16" s="2" t="s">
        <v>18</v>
      </c>
      <c r="B16" s="6">
        <v>14</v>
      </c>
      <c r="C16" s="6">
        <v>498</v>
      </c>
      <c r="D16" s="6">
        <v>489</v>
      </c>
      <c r="E16" s="6">
        <v>498</v>
      </c>
      <c r="F16" s="6">
        <v>491</v>
      </c>
      <c r="G16" s="6">
        <v>496</v>
      </c>
      <c r="H16" s="6">
        <v>495</v>
      </c>
      <c r="I16" s="6">
        <v>505</v>
      </c>
      <c r="J16" s="6">
        <v>497</v>
      </c>
      <c r="K16" s="6"/>
      <c r="L16" s="7">
        <f>SUM($B16:B16)</f>
        <v>14</v>
      </c>
      <c r="M16" s="7">
        <f>SUM($B16:C16)</f>
        <v>512</v>
      </c>
      <c r="N16" s="7">
        <f>SUM($B16:D16)</f>
        <v>1001</v>
      </c>
      <c r="O16" s="7">
        <f>SUM($B16:E16)</f>
        <v>1499</v>
      </c>
      <c r="P16" s="7">
        <f>SUM($B16:F16)</f>
        <v>1990</v>
      </c>
      <c r="Q16" s="7">
        <f>SUM($B16:G16)</f>
        <v>2486</v>
      </c>
      <c r="R16" s="7">
        <f>SUM($B16:H16)</f>
        <v>2981</v>
      </c>
      <c r="S16" s="7">
        <f>SUM($B16:I16)</f>
        <v>3486</v>
      </c>
      <c r="T16" s="7">
        <f>SUM($B16:J16)</f>
        <v>3983</v>
      </c>
      <c r="U16" s="7"/>
      <c r="V16" s="5">
        <f t="shared" si="4"/>
        <v>-0.16854996561581201</v>
      </c>
      <c r="W16" s="5">
        <f t="shared" si="1"/>
        <v>-1.9230129777780578</v>
      </c>
      <c r="X16" s="5">
        <f t="shared" si="1"/>
        <v>-0.45602774124217815</v>
      </c>
      <c r="Y16" s="5">
        <f t="shared" si="1"/>
        <v>-2.7129438433546529</v>
      </c>
      <c r="Z16" s="5">
        <f t="shared" si="1"/>
        <v>-1.27551075305119</v>
      </c>
      <c r="AA16" s="5">
        <f t="shared" si="2"/>
        <v>-1.5774807029508446</v>
      </c>
      <c r="AB16" s="5">
        <f t="shared" si="2"/>
        <v>-1.1567034896476118</v>
      </c>
      <c r="AC16" s="5">
        <f t="shared" si="2"/>
        <v>-2.1584097003946403</v>
      </c>
      <c r="AD16" s="5">
        <f t="shared" si="3"/>
        <v>-1.7805791239413851</v>
      </c>
      <c r="AE16" s="5"/>
      <c r="AF16" s="5">
        <f t="shared" si="5"/>
        <v>-1.6300835415450701</v>
      </c>
      <c r="AG16" s="5">
        <f t="shared" si="6"/>
        <v>-1.5918738288565197</v>
      </c>
      <c r="AH16" s="5">
        <f t="shared" si="7"/>
        <v>-1.3670920962992281</v>
      </c>
      <c r="AI16" s="5">
        <f t="shared" si="8"/>
        <v>-1.9694944121680127</v>
      </c>
      <c r="AJ16" s="8">
        <f t="shared" si="9"/>
        <v>-0.45602774124217815</v>
      </c>
      <c r="AK16" s="6"/>
      <c r="AL16" s="6"/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Aert Wout</v>
      </c>
      <c r="B19" s="7">
        <f>B6-MIN(B$6:B$10)</f>
        <v>1</v>
      </c>
      <c r="C19" s="7">
        <f>C6-MIN(C$6:C$10)</f>
        <v>1</v>
      </c>
      <c r="D19" s="7">
        <f>D6-MIN(D$6:D$10)</f>
        <v>0</v>
      </c>
      <c r="E19" s="7">
        <f>E6-MIN(E$6:E$10)</f>
        <v>4</v>
      </c>
      <c r="F19" s="7">
        <f>F6-MIN(F$6:F$10)</f>
        <v>9</v>
      </c>
      <c r="G19" s="7">
        <f>G6-MIN(G$6:G$10)</f>
        <v>6</v>
      </c>
      <c r="H19" s="7">
        <f>H6-MIN(H$6:H$10)</f>
        <v>2</v>
      </c>
      <c r="I19" s="7">
        <f>I6-MIN(I$6:I$10)</f>
        <v>0</v>
      </c>
      <c r="J19" s="7">
        <f>J6-MIN(J$6:J$10)</f>
        <v>1</v>
      </c>
      <c r="K19" s="7"/>
      <c r="L19" s="7">
        <f>L6-MIN(L$6:L$10)</f>
        <v>1</v>
      </c>
      <c r="M19" s="7">
        <f>M6-MIN(M$6:M$10)</f>
        <v>1</v>
      </c>
      <c r="N19" s="7">
        <f>N6-MIN(N$6:N$10)</f>
        <v>0</v>
      </c>
      <c r="O19" s="7">
        <f>O6-MIN(O$6:O$10)</f>
        <v>0</v>
      </c>
      <c r="P19" s="7">
        <f>P6-MIN(P$6:P$10)</f>
        <v>9</v>
      </c>
      <c r="Q19" s="7">
        <f>Q6-MIN(Q$6:Q$10)</f>
        <v>15</v>
      </c>
      <c r="R19" s="7">
        <f>R6-MIN(R$6:R$10)</f>
        <v>17</v>
      </c>
      <c r="S19" s="7">
        <f>S6-MIN(S$6:S$10)</f>
        <v>12</v>
      </c>
      <c r="T19" s="7">
        <f>T6-MIN(T$6:T$10)</f>
        <v>13</v>
      </c>
      <c r="U19" s="7"/>
    </row>
    <row r="20" spans="1:21" x14ac:dyDescent="0.3">
      <c r="A20" s="2" t="str">
        <f t="shared" ref="A20:A29" si="10">A7</f>
        <v>Aerts Toon</v>
      </c>
      <c r="B20" s="7">
        <f>B7-MIN(B$6:B$10)</f>
        <v>1</v>
      </c>
      <c r="C20" s="7">
        <f>C7-MIN(C$6:C$10)</f>
        <v>0</v>
      </c>
      <c r="D20" s="7">
        <f>D7-MIN(D$6:D$10)</f>
        <v>2</v>
      </c>
      <c r="E20" s="7">
        <f>E7-MIN(E$6:E$10)</f>
        <v>4</v>
      </c>
      <c r="F20" s="7">
        <f>F7-MIN(F$6:F$10)</f>
        <v>9</v>
      </c>
      <c r="G20" s="7">
        <f>G7-MIN(G$6:G$10)</f>
        <v>6</v>
      </c>
      <c r="H20" s="7">
        <f>H7-MIN(H$6:H$10)</f>
        <v>2</v>
      </c>
      <c r="I20" s="7">
        <f>I7-MIN(I$6:I$10)</f>
        <v>0</v>
      </c>
      <c r="J20" s="7">
        <f>J7-MIN(J$6:J$10)</f>
        <v>6</v>
      </c>
      <c r="K20" s="7"/>
      <c r="L20" s="7">
        <f>L7-MIN(L$6:L$10)</f>
        <v>1</v>
      </c>
      <c r="M20" s="7">
        <f>M7-MIN(M$6:M$10)</f>
        <v>0</v>
      </c>
      <c r="N20" s="7">
        <f>N7-MIN(N$6:N$10)</f>
        <v>1</v>
      </c>
      <c r="O20" s="7">
        <f>O7-MIN(O$6:O$10)</f>
        <v>1</v>
      </c>
      <c r="P20" s="7">
        <f>P7-MIN(P$6:P$10)</f>
        <v>10</v>
      </c>
      <c r="Q20" s="7">
        <f>Q7-MIN(Q$6:Q$10)</f>
        <v>16</v>
      </c>
      <c r="R20" s="7">
        <f>R7-MIN(R$6:R$10)</f>
        <v>18</v>
      </c>
      <c r="S20" s="7">
        <f>S7-MIN(S$6:S$10)</f>
        <v>13</v>
      </c>
      <c r="T20" s="7">
        <f>T7-MIN(T$6:T$10)</f>
        <v>19</v>
      </c>
      <c r="U20" s="7"/>
    </row>
    <row r="21" spans="1:21" x14ac:dyDescent="0.3">
      <c r="A21" s="2" t="str">
        <f t="shared" si="10"/>
        <v>Pidcock Thomas</v>
      </c>
      <c r="B21" s="7">
        <f>B8-MIN(B$6:B$10)</f>
        <v>1</v>
      </c>
      <c r="C21" s="7">
        <f>C8-MIN(C$6:C$10)</f>
        <v>9</v>
      </c>
      <c r="D21" s="7">
        <f>D8-MIN(D$6:D$10)</f>
        <v>8</v>
      </c>
      <c r="E21" s="7">
        <f>E8-MIN(E$6:E$10)</f>
        <v>0</v>
      </c>
      <c r="F21" s="7">
        <f>F8-MIN(F$6:F$10)</f>
        <v>11</v>
      </c>
      <c r="G21" s="7">
        <f>G8-MIN(G$6:G$10)</f>
        <v>35</v>
      </c>
      <c r="H21" s="7">
        <f>H8-MIN(H$6:H$10)</f>
        <v>37</v>
      </c>
      <c r="I21" s="7">
        <f>I8-MIN(I$6:I$10)</f>
        <v>17</v>
      </c>
      <c r="J21" s="7">
        <f>J8-MIN(J$6:J$10)</f>
        <v>25</v>
      </c>
      <c r="K21" s="7"/>
      <c r="L21" s="7">
        <f>L8-MIN(L$6:L$10)</f>
        <v>1</v>
      </c>
      <c r="M21" s="7">
        <f>M8-MIN(M$6:M$10)</f>
        <v>9</v>
      </c>
      <c r="N21" s="7">
        <f>N8-MIN(N$6:N$10)</f>
        <v>16</v>
      </c>
      <c r="O21" s="7">
        <f>O8-MIN(O$6:O$10)</f>
        <v>12</v>
      </c>
      <c r="P21" s="7">
        <f>P8-MIN(P$6:P$10)</f>
        <v>23</v>
      </c>
      <c r="Q21" s="7">
        <f>Q8-MIN(Q$6:Q$10)</f>
        <v>58</v>
      </c>
      <c r="R21" s="7">
        <f>R8-MIN(R$6:R$10)</f>
        <v>95</v>
      </c>
      <c r="S21" s="7">
        <f>S8-MIN(S$6:S$10)</f>
        <v>107</v>
      </c>
      <c r="T21" s="7">
        <f>T8-MIN(T$6:T$10)</f>
        <v>132</v>
      </c>
      <c r="U21" s="7"/>
    </row>
    <row r="22" spans="1:21" x14ac:dyDescent="0.3">
      <c r="A22" s="2" t="str">
        <f t="shared" si="10"/>
        <v>Vanthourenhout Michael</v>
      </c>
      <c r="B22" s="7">
        <f>B9-MIN(B$6:B$10)</f>
        <v>1</v>
      </c>
      <c r="C22" s="7">
        <f>C9-MIN(C$6:C$10)</f>
        <v>0</v>
      </c>
      <c r="D22" s="7">
        <f>D9-MIN(D$6:D$10)</f>
        <v>1</v>
      </c>
      <c r="E22" s="7">
        <f>E9-MIN(E$6:E$10)</f>
        <v>4</v>
      </c>
      <c r="F22" s="7">
        <f>F9-MIN(F$6:F$10)</f>
        <v>0</v>
      </c>
      <c r="G22" s="7">
        <f>G9-MIN(G$6:G$10)</f>
        <v>0</v>
      </c>
      <c r="H22" s="7">
        <f>H9-MIN(H$6:H$10)</f>
        <v>0</v>
      </c>
      <c r="I22" s="7">
        <f>I9-MIN(I$6:I$10)</f>
        <v>5</v>
      </c>
      <c r="J22" s="7">
        <f>J9-MIN(J$6:J$10)</f>
        <v>0</v>
      </c>
      <c r="K22" s="7"/>
      <c r="L22" s="7">
        <f>L9-MIN(L$6:L$10)</f>
        <v>1</v>
      </c>
      <c r="M22" s="7">
        <f>M9-MIN(M$6:M$10)</f>
        <v>0</v>
      </c>
      <c r="N22" s="7">
        <f>N9-MIN(N$6:N$10)</f>
        <v>0</v>
      </c>
      <c r="O22" s="7">
        <f>O9-MIN(O$6:O$10)</f>
        <v>0</v>
      </c>
      <c r="P22" s="7">
        <f>P9-MIN(P$6:P$10)</f>
        <v>0</v>
      </c>
      <c r="Q22" s="7">
        <f>Q9-MIN(Q$6:Q$10)</f>
        <v>0</v>
      </c>
      <c r="R22" s="7">
        <f>R9-MIN(R$6:R$10)</f>
        <v>0</v>
      </c>
      <c r="S22" s="7">
        <f>S9-MIN(S$6:S$10)</f>
        <v>0</v>
      </c>
      <c r="T22" s="7">
        <f>T9-MIN(T$6:T$10)</f>
        <v>0</v>
      </c>
      <c r="U22" s="7"/>
    </row>
    <row r="23" spans="1:21" x14ac:dyDescent="0.3">
      <c r="A23" s="2" t="str">
        <f t="shared" si="10"/>
        <v>Hermans Quinten</v>
      </c>
      <c r="B23" s="7">
        <f>B10-MIN(B$6:B$10)</f>
        <v>0</v>
      </c>
      <c r="C23" s="7">
        <f>C10-MIN(C$6:C$10)</f>
        <v>1</v>
      </c>
      <c r="D23" s="7">
        <f>D10-MIN(D$6:D$10)</f>
        <v>2</v>
      </c>
      <c r="E23" s="7">
        <f>E10-MIN(E$6:E$10)</f>
        <v>4</v>
      </c>
      <c r="F23" s="7">
        <f>F10-MIN(F$6:F$10)</f>
        <v>9</v>
      </c>
      <c r="G23" s="7">
        <f>G10-MIN(G$6:G$10)</f>
        <v>17</v>
      </c>
      <c r="H23" s="7">
        <f>H10-MIN(H$6:H$10)</f>
        <v>18</v>
      </c>
      <c r="I23" s="7">
        <f>I10-MIN(I$6:I$10)</f>
        <v>11</v>
      </c>
      <c r="J23" s="7">
        <f>J10-MIN(J$6:J$10)</f>
        <v>11</v>
      </c>
      <c r="K23" s="7"/>
      <c r="L23" s="7">
        <f>L10-MIN(L$6:L$10)</f>
        <v>0</v>
      </c>
      <c r="M23" s="7">
        <f>M10-MIN(M$6:M$10)</f>
        <v>0</v>
      </c>
      <c r="N23" s="7">
        <f>N10-MIN(N$6:N$10)</f>
        <v>1</v>
      </c>
      <c r="O23" s="7">
        <f>O10-MIN(O$6:O$10)</f>
        <v>1</v>
      </c>
      <c r="P23" s="7">
        <f>P10-MIN(P$6:P$10)</f>
        <v>10</v>
      </c>
      <c r="Q23" s="7">
        <f>Q10-MIN(Q$6:Q$10)</f>
        <v>27</v>
      </c>
      <c r="R23" s="7">
        <f>R10-MIN(R$6:R$10)</f>
        <v>45</v>
      </c>
      <c r="S23" s="7">
        <f>S10-MIN(S$6:S$10)</f>
        <v>51</v>
      </c>
      <c r="T23" s="7">
        <f>T10-MIN(T$6:T$10)</f>
        <v>62</v>
      </c>
      <c r="U23" s="7"/>
    </row>
    <row r="24" spans="1:21" x14ac:dyDescent="0.3">
      <c r="A24" s="2" t="str">
        <f t="shared" si="10"/>
        <v>van der Haar Lars</v>
      </c>
      <c r="B24" s="7">
        <f t="shared" ref="B24:J29" si="11">B11-MIN(B$6:B$10)</f>
        <v>0</v>
      </c>
      <c r="C24" s="7">
        <f t="shared" si="11"/>
        <v>2</v>
      </c>
      <c r="D24" s="7">
        <f t="shared" si="11"/>
        <v>0</v>
      </c>
      <c r="E24" s="7">
        <f t="shared" si="11"/>
        <v>5</v>
      </c>
      <c r="F24" s="7">
        <f t="shared" si="11"/>
        <v>8</v>
      </c>
      <c r="G24" s="7">
        <f t="shared" si="11"/>
        <v>8</v>
      </c>
      <c r="H24" s="7">
        <f t="shared" si="11"/>
        <v>10</v>
      </c>
      <c r="I24" s="7">
        <f t="shared" si="11"/>
        <v>-4</v>
      </c>
      <c r="J24" s="7">
        <f t="shared" si="11"/>
        <v>3</v>
      </c>
      <c r="L24" s="7">
        <f t="shared" ref="L24:T29" si="12">L11-MIN(L$6:L$10)</f>
        <v>0</v>
      </c>
      <c r="M24" s="7">
        <f t="shared" si="12"/>
        <v>1</v>
      </c>
      <c r="N24" s="7">
        <f t="shared" si="12"/>
        <v>0</v>
      </c>
      <c r="O24" s="7">
        <f t="shared" si="12"/>
        <v>1</v>
      </c>
      <c r="P24" s="7">
        <f t="shared" si="12"/>
        <v>9</v>
      </c>
      <c r="Q24" s="7">
        <f t="shared" si="12"/>
        <v>17</v>
      </c>
      <c r="R24" s="7">
        <f t="shared" si="12"/>
        <v>27</v>
      </c>
      <c r="S24" s="7">
        <f t="shared" si="12"/>
        <v>18</v>
      </c>
      <c r="T24" s="7">
        <f t="shared" si="12"/>
        <v>21</v>
      </c>
    </row>
    <row r="25" spans="1:21" x14ac:dyDescent="0.3">
      <c r="A25" s="2" t="str">
        <f t="shared" si="10"/>
        <v>Iserbyt Eli</v>
      </c>
      <c r="B25" s="7">
        <f t="shared" si="11"/>
        <v>1</v>
      </c>
      <c r="C25" s="7">
        <f t="shared" si="11"/>
        <v>1</v>
      </c>
      <c r="D25" s="7">
        <f t="shared" si="11"/>
        <v>1</v>
      </c>
      <c r="E25" s="7">
        <f t="shared" si="11"/>
        <v>4</v>
      </c>
      <c r="F25" s="7">
        <f t="shared" si="11"/>
        <v>8</v>
      </c>
      <c r="G25" s="7">
        <f t="shared" si="11"/>
        <v>7</v>
      </c>
      <c r="H25" s="7">
        <f t="shared" si="11"/>
        <v>-12</v>
      </c>
      <c r="I25" s="7">
        <f t="shared" si="11"/>
        <v>2</v>
      </c>
      <c r="J25" s="7">
        <f t="shared" si="11"/>
        <v>5</v>
      </c>
      <c r="L25" s="7">
        <f t="shared" si="12"/>
        <v>1</v>
      </c>
      <c r="M25" s="7">
        <f t="shared" si="12"/>
        <v>1</v>
      </c>
      <c r="N25" s="7">
        <f t="shared" si="12"/>
        <v>1</v>
      </c>
      <c r="O25" s="7">
        <f t="shared" si="12"/>
        <v>1</v>
      </c>
      <c r="P25" s="7">
        <f t="shared" si="12"/>
        <v>9</v>
      </c>
      <c r="Q25" s="7">
        <f t="shared" si="12"/>
        <v>16</v>
      </c>
      <c r="R25" s="7">
        <f t="shared" si="12"/>
        <v>4</v>
      </c>
      <c r="S25" s="7">
        <f t="shared" si="12"/>
        <v>1</v>
      </c>
      <c r="T25" s="7">
        <f t="shared" si="12"/>
        <v>6</v>
      </c>
    </row>
    <row r="26" spans="1:21" x14ac:dyDescent="0.3">
      <c r="A26" s="2" t="str">
        <f t="shared" si="10"/>
        <v>Sweeck Laurens</v>
      </c>
      <c r="B26" s="7">
        <f t="shared" si="11"/>
        <v>1</v>
      </c>
      <c r="C26" s="7">
        <f t="shared" si="11"/>
        <v>10</v>
      </c>
      <c r="D26" s="7">
        <f t="shared" si="11"/>
        <v>80</v>
      </c>
      <c r="E26" s="7">
        <f t="shared" si="11"/>
        <v>-2</v>
      </c>
      <c r="F26" s="7">
        <f t="shared" si="11"/>
        <v>6</v>
      </c>
      <c r="G26" s="7">
        <f t="shared" si="11"/>
        <v>12</v>
      </c>
      <c r="H26" s="7">
        <f t="shared" si="11"/>
        <v>18</v>
      </c>
      <c r="I26" s="7">
        <f t="shared" si="11"/>
        <v>8</v>
      </c>
      <c r="J26" s="7">
        <f t="shared" si="11"/>
        <v>12</v>
      </c>
      <c r="L26" s="7">
        <f t="shared" si="12"/>
        <v>1</v>
      </c>
      <c r="M26" s="7">
        <f t="shared" si="12"/>
        <v>10</v>
      </c>
      <c r="N26" s="7">
        <f t="shared" si="12"/>
        <v>89</v>
      </c>
      <c r="O26" s="7">
        <f t="shared" si="12"/>
        <v>83</v>
      </c>
      <c r="P26" s="7">
        <f t="shared" si="12"/>
        <v>89</v>
      </c>
      <c r="Q26" s="7">
        <f t="shared" si="12"/>
        <v>101</v>
      </c>
      <c r="R26" s="7">
        <f t="shared" si="12"/>
        <v>119</v>
      </c>
      <c r="S26" s="7">
        <f t="shared" si="12"/>
        <v>122</v>
      </c>
      <c r="T26" s="7">
        <f t="shared" si="12"/>
        <v>134</v>
      </c>
    </row>
    <row r="27" spans="1:21" x14ac:dyDescent="0.3">
      <c r="A27" s="2" t="str">
        <f t="shared" si="10"/>
        <v>van Kessel Corne</v>
      </c>
      <c r="B27" s="7">
        <f t="shared" si="11"/>
        <v>1</v>
      </c>
      <c r="C27" s="7">
        <f t="shared" si="11"/>
        <v>1</v>
      </c>
      <c r="D27" s="7">
        <f t="shared" si="11"/>
        <v>1</v>
      </c>
      <c r="E27" s="7">
        <f t="shared" si="11"/>
        <v>4</v>
      </c>
      <c r="F27" s="7">
        <f t="shared" si="11"/>
        <v>9</v>
      </c>
      <c r="G27" s="7">
        <f t="shared" si="11"/>
        <v>7</v>
      </c>
      <c r="H27" s="7">
        <f t="shared" si="11"/>
        <v>11</v>
      </c>
      <c r="I27" s="7">
        <f t="shared" si="11"/>
        <v>11</v>
      </c>
      <c r="J27" s="7">
        <f t="shared" si="11"/>
        <v>20</v>
      </c>
      <c r="L27" s="7">
        <f t="shared" si="12"/>
        <v>1</v>
      </c>
      <c r="M27" s="7">
        <f t="shared" si="12"/>
        <v>1</v>
      </c>
      <c r="N27" s="7">
        <f t="shared" si="12"/>
        <v>1</v>
      </c>
      <c r="O27" s="7">
        <f t="shared" si="12"/>
        <v>1</v>
      </c>
      <c r="P27" s="7">
        <f t="shared" si="12"/>
        <v>10</v>
      </c>
      <c r="Q27" s="7">
        <f t="shared" si="12"/>
        <v>17</v>
      </c>
      <c r="R27" s="7">
        <f t="shared" si="12"/>
        <v>28</v>
      </c>
      <c r="S27" s="7">
        <f t="shared" si="12"/>
        <v>34</v>
      </c>
      <c r="T27" s="7">
        <f t="shared" si="12"/>
        <v>54</v>
      </c>
    </row>
    <row r="28" spans="1:21" x14ac:dyDescent="0.3">
      <c r="A28" s="2" t="str">
        <f t="shared" si="10"/>
        <v>van der Poel David</v>
      </c>
      <c r="B28" s="7">
        <f t="shared" si="11"/>
        <v>2</v>
      </c>
      <c r="C28" s="7">
        <f t="shared" si="11"/>
        <v>29</v>
      </c>
      <c r="D28" s="7">
        <f t="shared" si="11"/>
        <v>16</v>
      </c>
      <c r="E28" s="7">
        <f t="shared" si="11"/>
        <v>10</v>
      </c>
      <c r="F28" s="7">
        <f t="shared" si="11"/>
        <v>39</v>
      </c>
      <c r="G28" s="7">
        <f t="shared" si="11"/>
        <v>33</v>
      </c>
      <c r="H28" s="7">
        <f t="shared" si="11"/>
        <v>27</v>
      </c>
      <c r="I28" s="7">
        <f t="shared" si="11"/>
        <v>25</v>
      </c>
      <c r="J28" s="7">
        <f t="shared" si="11"/>
        <v>21</v>
      </c>
      <c r="L28" s="7">
        <f t="shared" si="12"/>
        <v>2</v>
      </c>
      <c r="M28" s="7">
        <f t="shared" si="12"/>
        <v>30</v>
      </c>
      <c r="N28" s="7">
        <f t="shared" si="12"/>
        <v>45</v>
      </c>
      <c r="O28" s="7">
        <f t="shared" si="12"/>
        <v>51</v>
      </c>
      <c r="P28" s="7">
        <f t="shared" si="12"/>
        <v>90</v>
      </c>
      <c r="Q28" s="7">
        <f t="shared" si="12"/>
        <v>123</v>
      </c>
      <c r="R28" s="7">
        <f t="shared" si="12"/>
        <v>150</v>
      </c>
      <c r="S28" s="7">
        <f t="shared" si="12"/>
        <v>170</v>
      </c>
      <c r="T28" s="7">
        <f t="shared" si="12"/>
        <v>191</v>
      </c>
    </row>
    <row r="29" spans="1:21" x14ac:dyDescent="0.3">
      <c r="A29" s="2" t="str">
        <f t="shared" si="10"/>
        <v>Godrie Stan</v>
      </c>
      <c r="B29" s="7">
        <f t="shared" si="11"/>
        <v>1</v>
      </c>
      <c r="C29" s="7">
        <f t="shared" si="11"/>
        <v>29</v>
      </c>
      <c r="D29" s="7">
        <f t="shared" si="11"/>
        <v>23</v>
      </c>
      <c r="E29" s="7">
        <f t="shared" si="11"/>
        <v>24</v>
      </c>
      <c r="F29" s="7">
        <f t="shared" si="11"/>
        <v>26</v>
      </c>
      <c r="G29" s="7">
        <f t="shared" si="11"/>
        <v>36</v>
      </c>
      <c r="H29" s="7">
        <f t="shared" si="11"/>
        <v>30</v>
      </c>
      <c r="I29" s="7">
        <f t="shared" si="11"/>
        <v>36</v>
      </c>
      <c r="J29" s="7">
        <f t="shared" si="11"/>
        <v>31</v>
      </c>
      <c r="L29" s="7">
        <f t="shared" si="12"/>
        <v>1</v>
      </c>
      <c r="M29" s="7">
        <f t="shared" si="12"/>
        <v>29</v>
      </c>
      <c r="N29" s="7">
        <f t="shared" si="12"/>
        <v>51</v>
      </c>
      <c r="O29" s="7">
        <f t="shared" si="12"/>
        <v>71</v>
      </c>
      <c r="P29" s="7">
        <f t="shared" si="12"/>
        <v>97</v>
      </c>
      <c r="Q29" s="7">
        <f t="shared" si="12"/>
        <v>133</v>
      </c>
      <c r="R29" s="7">
        <f t="shared" si="12"/>
        <v>163</v>
      </c>
      <c r="S29" s="7">
        <f t="shared" si="12"/>
        <v>194</v>
      </c>
      <c r="T29" s="7">
        <f t="shared" si="12"/>
        <v>225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D90C-9A56-48A9-A6CD-BF47A62AA10B}">
  <dimension ref="A2:AI269"/>
  <sheetViews>
    <sheetView workbookViewId="0">
      <selection activeCell="J1"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>AVERAGE(B$6:B$16)</f>
        <v>10</v>
      </c>
      <c r="C2" s="5">
        <f>AVERAGE(C$6:C$16)</f>
        <v>410.18181818181819</v>
      </c>
      <c r="D2" s="5">
        <f>AVERAGE(D$6:D$16)</f>
        <v>420.54545454545456</v>
      </c>
      <c r="E2" s="5">
        <f>AVERAGE(E$6:E$16)</f>
        <v>413</v>
      </c>
      <c r="F2" s="5">
        <f>AVERAGE(F$6:F$16)</f>
        <v>411</v>
      </c>
      <c r="G2" s="5">
        <f>AVERAGE(G$6:G$16)</f>
        <v>411.81818181818181</v>
      </c>
      <c r="H2" s="5">
        <f>AVERAGE(H$6:H$16)</f>
        <v>412.45454545454544</v>
      </c>
      <c r="I2" s="5">
        <f>AVERAGE(I$6:I$16)</f>
        <v>410.72727272727275</v>
      </c>
      <c r="J2" s="5">
        <f>AVERAGE(J$6:J$16)</f>
        <v>411.72727272727275</v>
      </c>
      <c r="K2" s="5">
        <f>AVERAGE(K$6:K$16)</f>
        <v>417.36363636363637</v>
      </c>
    </row>
    <row r="3" spans="1:35" x14ac:dyDescent="0.3">
      <c r="B3" s="5">
        <f>STDEV(B$6:B$16)</f>
        <v>0</v>
      </c>
      <c r="C3" s="5">
        <f t="shared" ref="C3:K3" si="0">STDEV(C$6:C$16)</f>
        <v>5.3444958942482463</v>
      </c>
      <c r="D3" s="5">
        <f t="shared" si="0"/>
        <v>14.123481414747825</v>
      </c>
      <c r="E3" s="5">
        <f t="shared" si="0"/>
        <v>6.6332495807107996</v>
      </c>
      <c r="F3" s="5">
        <f t="shared" si="0"/>
        <v>5.9329587896765306</v>
      </c>
      <c r="G3" s="5">
        <f t="shared" si="0"/>
        <v>4.4004132037385268</v>
      </c>
      <c r="H3" s="5">
        <f t="shared" si="0"/>
        <v>11.466155732098152</v>
      </c>
      <c r="I3" s="5">
        <f t="shared" si="0"/>
        <v>4.6923535478671914</v>
      </c>
      <c r="J3" s="5">
        <f t="shared" si="0"/>
        <v>7.4577598391327822</v>
      </c>
      <c r="K3" s="5">
        <f t="shared" si="0"/>
        <v>9.5317650755012568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8</v>
      </c>
      <c r="B6" s="6">
        <v>10</v>
      </c>
      <c r="C6" s="6">
        <v>405</v>
      </c>
      <c r="D6" s="6">
        <v>419</v>
      </c>
      <c r="E6" s="6">
        <v>415</v>
      </c>
      <c r="F6" s="6">
        <v>406</v>
      </c>
      <c r="G6" s="6">
        <v>415</v>
      </c>
      <c r="H6" s="6">
        <v>400</v>
      </c>
      <c r="I6" s="6">
        <v>407</v>
      </c>
      <c r="J6" s="6">
        <v>398</v>
      </c>
      <c r="K6" s="6">
        <v>403</v>
      </c>
      <c r="L6" s="7">
        <f>SUM($B6:B6)</f>
        <v>10</v>
      </c>
      <c r="M6" s="7">
        <f>SUM($B6:C6)</f>
        <v>415</v>
      </c>
      <c r="N6" s="7">
        <f>SUM($B6:D6)</f>
        <v>834</v>
      </c>
      <c r="O6" s="7">
        <f>SUM($B6:E6)</f>
        <v>1249</v>
      </c>
      <c r="P6" s="7">
        <f>SUM($B6:F6)</f>
        <v>1655</v>
      </c>
      <c r="Q6" s="7">
        <f>SUM($B6:G6)</f>
        <v>2070</v>
      </c>
      <c r="R6" s="7">
        <f>SUM($B6:H6)</f>
        <v>2470</v>
      </c>
      <c r="S6" s="7">
        <f>SUM($B6:I6)</f>
        <v>2877</v>
      </c>
      <c r="T6" s="7">
        <f>SUM($B6:J6)</f>
        <v>3275</v>
      </c>
      <c r="U6" s="7">
        <f>SUM($B6:K6)</f>
        <v>3678</v>
      </c>
      <c r="V6" s="5">
        <f>(C$2-C6)/C$3</f>
        <v>0.96956163581206356</v>
      </c>
      <c r="W6" s="5">
        <f>(D$2-D6)/D$3</f>
        <v>0.10942447545835178</v>
      </c>
      <c r="X6" s="5">
        <f>(E$2-E6)/E$3</f>
        <v>-0.30151134457776363</v>
      </c>
      <c r="Y6" s="5">
        <f>(F$2-F6)/F$3</f>
        <v>0.84274982807905263</v>
      </c>
      <c r="Z6" s="5">
        <f>(G$2-G6)/G$3</f>
        <v>-0.72307259216360875</v>
      </c>
      <c r="AA6" s="5">
        <f>(H$2-H6)/H$3</f>
        <v>1.0862006190689009</v>
      </c>
      <c r="AB6" s="5">
        <f>(I$2-I6)/I$3</f>
        <v>0.79432904815258432</v>
      </c>
      <c r="AC6" s="5">
        <f>(J$2-J6)/J$3</f>
        <v>1.8406697216558545</v>
      </c>
      <c r="AD6" s="5">
        <f>(K$2-K6)/K$3</f>
        <v>1.5069230357506496</v>
      </c>
      <c r="AE6" s="5">
        <f>AVERAGE(V6:AD6)</f>
        <v>0.68058604747067597</v>
      </c>
      <c r="AF6" s="5">
        <f>AVERAGE(V6:Y6)</f>
        <v>0.40505614869292605</v>
      </c>
      <c r="AG6" s="5">
        <f>AVERAGE(Z6:AB6)</f>
        <v>0.38581902501929211</v>
      </c>
      <c r="AH6" s="5">
        <f>AVERAGE(AC6:AD6)</f>
        <v>1.6737963787032522</v>
      </c>
      <c r="AI6" s="8">
        <f>MAX(V6:AD6)</f>
        <v>1.8406697216558545</v>
      </c>
    </row>
    <row r="7" spans="1:35" x14ac:dyDescent="0.3">
      <c r="A7" t="s">
        <v>6</v>
      </c>
      <c r="B7" s="6">
        <v>10</v>
      </c>
      <c r="C7" s="6">
        <v>413</v>
      </c>
      <c r="D7" s="6">
        <v>411</v>
      </c>
      <c r="E7" s="6">
        <v>415</v>
      </c>
      <c r="F7" s="6">
        <v>406</v>
      </c>
      <c r="G7" s="6">
        <v>416</v>
      </c>
      <c r="H7" s="6">
        <v>399</v>
      </c>
      <c r="I7" s="6">
        <v>407</v>
      </c>
      <c r="J7" s="6">
        <v>404</v>
      </c>
      <c r="K7" s="6">
        <v>403</v>
      </c>
      <c r="L7" s="7">
        <f>SUM($B7:B7)</f>
        <v>10</v>
      </c>
      <c r="M7" s="7">
        <f>SUM($B7:C7)</f>
        <v>423</v>
      </c>
      <c r="N7" s="7">
        <f>SUM($B7:D7)</f>
        <v>834</v>
      </c>
      <c r="O7" s="7">
        <f>SUM($B7:E7)</f>
        <v>1249</v>
      </c>
      <c r="P7" s="7">
        <f>SUM($B7:F7)</f>
        <v>1655</v>
      </c>
      <c r="Q7" s="7">
        <f>SUM($B7:G7)</f>
        <v>2071</v>
      </c>
      <c r="R7" s="7">
        <f>SUM($B7:H7)</f>
        <v>2470</v>
      </c>
      <c r="S7" s="7">
        <f>SUM($B7:I7)</f>
        <v>2877</v>
      </c>
      <c r="T7" s="7">
        <f>SUM($B7:J7)</f>
        <v>3281</v>
      </c>
      <c r="U7" s="7">
        <f>SUM($B7:K7)</f>
        <v>3684</v>
      </c>
      <c r="V7" s="5">
        <f>(C$2-C7)/C$3</f>
        <v>-0.52730545105568216</v>
      </c>
      <c r="W7" s="5">
        <f>(D$2-D7)/D$3</f>
        <v>0.67585705430157883</v>
      </c>
      <c r="X7" s="5">
        <f>(E$2-E7)/E$3</f>
        <v>-0.30151134457776363</v>
      </c>
      <c r="Y7" s="5">
        <f>(F$2-F7)/F$3</f>
        <v>0.84274982807905263</v>
      </c>
      <c r="Z7" s="5">
        <f>(G$2-G7)/G$3</f>
        <v>-0.95032397827217119</v>
      </c>
      <c r="AA7" s="5">
        <f>(H$2-H7)/H$3</f>
        <v>1.1734138074612945</v>
      </c>
      <c r="AB7" s="5">
        <f>(I$2-I7)/I$3</f>
        <v>0.79432904815258432</v>
      </c>
      <c r="AC7" s="5">
        <f>(J$2-J7)/J$3</f>
        <v>1.0361385850380649</v>
      </c>
      <c r="AD7" s="5">
        <f t="shared" ref="AD7:AD16" si="1">(K$2-K7)/K$3</f>
        <v>1.5069230357506496</v>
      </c>
      <c r="AE7" s="5">
        <f t="shared" ref="AE7:AE16" si="2">AVERAGE(V7:AD7)</f>
        <v>0.47225228720862311</v>
      </c>
      <c r="AF7" s="5">
        <f t="shared" ref="AF7:AF16" si="3">AVERAGE(V7:Y7)</f>
        <v>0.17244752168679642</v>
      </c>
      <c r="AG7" s="5">
        <f t="shared" ref="AG7:AG16" si="4">AVERAGE(Z7:AB7)</f>
        <v>0.33913962578056922</v>
      </c>
      <c r="AH7" s="5">
        <f t="shared" ref="AH7:AH16" si="5">AVERAGE(AC7:AD7)</f>
        <v>1.2715308103943572</v>
      </c>
      <c r="AI7" s="8">
        <f t="shared" ref="AI7:AI16" si="6">MAX(V7:AD7)</f>
        <v>1.5069230357506496</v>
      </c>
    </row>
    <row r="8" spans="1:35" x14ac:dyDescent="0.3">
      <c r="A8" t="s">
        <v>1</v>
      </c>
      <c r="B8" s="6">
        <v>10</v>
      </c>
      <c r="C8" s="6">
        <v>412</v>
      </c>
      <c r="D8" s="6">
        <v>412</v>
      </c>
      <c r="E8" s="6">
        <v>415</v>
      </c>
      <c r="F8" s="6">
        <v>406</v>
      </c>
      <c r="G8" s="6">
        <v>415</v>
      </c>
      <c r="H8" s="6">
        <v>399</v>
      </c>
      <c r="I8" s="6">
        <v>407</v>
      </c>
      <c r="J8" s="6">
        <v>404</v>
      </c>
      <c r="K8" s="6">
        <v>423</v>
      </c>
      <c r="L8" s="7">
        <f>SUM($B8:B8)</f>
        <v>10</v>
      </c>
      <c r="M8" s="7">
        <f>SUM($B8:C8)</f>
        <v>422</v>
      </c>
      <c r="N8" s="7">
        <f>SUM($B8:D8)</f>
        <v>834</v>
      </c>
      <c r="O8" s="7">
        <f>SUM($B8:E8)</f>
        <v>1249</v>
      </c>
      <c r="P8" s="7">
        <f>SUM($B8:F8)</f>
        <v>1655</v>
      </c>
      <c r="Q8" s="7">
        <f>SUM($B8:G8)</f>
        <v>2070</v>
      </c>
      <c r="R8" s="7">
        <f>SUM($B8:H8)</f>
        <v>2469</v>
      </c>
      <c r="S8" s="7">
        <f>SUM($B8:I8)</f>
        <v>2876</v>
      </c>
      <c r="T8" s="7">
        <f>SUM($B8:J8)</f>
        <v>3280</v>
      </c>
      <c r="U8" s="7">
        <f>SUM($B8:K8)</f>
        <v>3703</v>
      </c>
      <c r="V8" s="5">
        <f>(C$2-C8)/C$3</f>
        <v>-0.34019706519721399</v>
      </c>
      <c r="W8" s="5">
        <f>(D$2-D8)/D$3</f>
        <v>0.60505298194617552</v>
      </c>
      <c r="X8" s="5">
        <f>(E$2-E8)/E$3</f>
        <v>-0.30151134457776363</v>
      </c>
      <c r="Y8" s="5">
        <f>(F$2-F8)/F$3</f>
        <v>0.84274982807905263</v>
      </c>
      <c r="Z8" s="5">
        <f>(G$2-G8)/G$3</f>
        <v>-0.72307259216360875</v>
      </c>
      <c r="AA8" s="5">
        <f>(H$2-H8)/H$3</f>
        <v>1.1734138074612945</v>
      </c>
      <c r="AB8" s="5">
        <f>(I$2-I8)/I$3</f>
        <v>0.79432904815258432</v>
      </c>
      <c r="AC8" s="5">
        <f>(J$2-J8)/J$3</f>
        <v>1.0361385850380649</v>
      </c>
      <c r="AD8" s="5">
        <f t="shared" si="1"/>
        <v>-0.59132422921860783</v>
      </c>
      <c r="AE8" s="5">
        <f t="shared" si="2"/>
        <v>0.277286557724442</v>
      </c>
      <c r="AF8" s="5">
        <f t="shared" si="3"/>
        <v>0.20152360006256265</v>
      </c>
      <c r="AG8" s="5">
        <f t="shared" si="4"/>
        <v>0.41489008781675674</v>
      </c>
      <c r="AH8" s="5">
        <f t="shared" si="5"/>
        <v>0.22240717790972853</v>
      </c>
      <c r="AI8" s="8">
        <f t="shared" si="6"/>
        <v>1.1734138074612945</v>
      </c>
    </row>
    <row r="9" spans="1:35" x14ac:dyDescent="0.3">
      <c r="A9" t="s">
        <v>3</v>
      </c>
      <c r="B9" s="6">
        <v>10</v>
      </c>
      <c r="C9" s="6">
        <v>409</v>
      </c>
      <c r="D9" s="6">
        <v>406</v>
      </c>
      <c r="E9" s="6">
        <v>404</v>
      </c>
      <c r="F9" s="6">
        <v>405</v>
      </c>
      <c r="G9" s="6">
        <v>406</v>
      </c>
      <c r="H9" s="6">
        <v>438</v>
      </c>
      <c r="I9" s="6">
        <v>411</v>
      </c>
      <c r="J9" s="6">
        <v>410</v>
      </c>
      <c r="K9" s="6">
        <v>420</v>
      </c>
      <c r="L9" s="7">
        <f>SUM($B9:B9)</f>
        <v>10</v>
      </c>
      <c r="M9" s="7">
        <f>SUM($B9:C9)</f>
        <v>419</v>
      </c>
      <c r="N9" s="7">
        <f>SUM($B9:D9)</f>
        <v>825</v>
      </c>
      <c r="O9" s="7">
        <f>SUM($B9:E9)</f>
        <v>1229</v>
      </c>
      <c r="P9" s="7">
        <f>SUM($B9:F9)</f>
        <v>1634</v>
      </c>
      <c r="Q9" s="7">
        <f>SUM($B9:G9)</f>
        <v>2040</v>
      </c>
      <c r="R9" s="7">
        <f>SUM($B9:H9)</f>
        <v>2478</v>
      </c>
      <c r="S9" s="7">
        <f>SUM($B9:I9)</f>
        <v>2889</v>
      </c>
      <c r="T9" s="7">
        <f>SUM($B9:J9)</f>
        <v>3299</v>
      </c>
      <c r="U9" s="7">
        <f>SUM($B9:K9)</f>
        <v>3719</v>
      </c>
      <c r="V9" s="5">
        <f>(C$2-C9)/C$3</f>
        <v>0.22112809237819067</v>
      </c>
      <c r="W9" s="5">
        <f>(D$2-D9)/D$3</f>
        <v>1.0298774160785957</v>
      </c>
      <c r="X9" s="5">
        <f>(E$2-E9)/E$3</f>
        <v>1.3568010505999364</v>
      </c>
      <c r="Y9" s="5">
        <f>(F$2-F9)/F$3</f>
        <v>1.0112997936948631</v>
      </c>
      <c r="Z9" s="5">
        <f>(G$2-G9)/G$3</f>
        <v>1.3221898828134528</v>
      </c>
      <c r="AA9" s="5">
        <f>(H$2-H9)/H$3</f>
        <v>-2.2279005398420564</v>
      </c>
      <c r="AB9" s="5">
        <f>(I$2-I9)/I$3</f>
        <v>-5.8121637669696559E-2</v>
      </c>
      <c r="AC9" s="5">
        <f>(J$2-J9)/J$3</f>
        <v>0.2316074484202755</v>
      </c>
      <c r="AD9" s="5">
        <f t="shared" si="1"/>
        <v>-0.27658713947321922</v>
      </c>
      <c r="AE9" s="5">
        <f t="shared" si="2"/>
        <v>0.29003270744448245</v>
      </c>
      <c r="AF9" s="5">
        <f t="shared" si="3"/>
        <v>0.90477658818789641</v>
      </c>
      <c r="AG9" s="5">
        <f t="shared" si="4"/>
        <v>-0.32127743156610006</v>
      </c>
      <c r="AH9" s="5">
        <f t="shared" si="5"/>
        <v>-2.2489845526471861E-2</v>
      </c>
      <c r="AI9" s="8">
        <f t="shared" si="6"/>
        <v>1.3568010505999364</v>
      </c>
    </row>
    <row r="10" spans="1:35" x14ac:dyDescent="0.3">
      <c r="A10" s="2" t="s">
        <v>4</v>
      </c>
      <c r="B10" s="6">
        <v>10</v>
      </c>
      <c r="C10" s="6">
        <v>424</v>
      </c>
      <c r="D10" s="6">
        <v>409</v>
      </c>
      <c r="E10" s="6">
        <v>412</v>
      </c>
      <c r="F10" s="6">
        <v>414</v>
      </c>
      <c r="G10" s="6">
        <v>407</v>
      </c>
      <c r="H10" s="6">
        <v>411</v>
      </c>
      <c r="I10" s="6">
        <v>411</v>
      </c>
      <c r="J10" s="6">
        <v>415</v>
      </c>
      <c r="K10" s="6">
        <v>416</v>
      </c>
      <c r="L10" s="7">
        <f>SUM($B10:B10)</f>
        <v>10</v>
      </c>
      <c r="M10" s="7">
        <f>SUM($B10:C10)</f>
        <v>434</v>
      </c>
      <c r="N10" s="7">
        <f>SUM($B10:D10)</f>
        <v>843</v>
      </c>
      <c r="O10" s="7">
        <f>SUM($B10:E10)</f>
        <v>1255</v>
      </c>
      <c r="P10" s="7">
        <f>SUM($B10:F10)</f>
        <v>1669</v>
      </c>
      <c r="Q10" s="7">
        <f>SUM($B10:G10)</f>
        <v>2076</v>
      </c>
      <c r="R10" s="7">
        <f>SUM($B10:H10)</f>
        <v>2487</v>
      </c>
      <c r="S10" s="7">
        <f>SUM($B10:I10)</f>
        <v>2898</v>
      </c>
      <c r="T10" s="7">
        <f>SUM($B10:J10)</f>
        <v>3313</v>
      </c>
      <c r="U10" s="7">
        <f>SUM($B10:K10)</f>
        <v>3729</v>
      </c>
      <c r="V10" s="5">
        <f>(C$2-C10)/C$3</f>
        <v>-2.5854976954988325</v>
      </c>
      <c r="W10" s="5">
        <f>(D$2-D10)/D$3</f>
        <v>0.81746519901238568</v>
      </c>
      <c r="X10" s="5">
        <f>(E$2-E10)/E$3</f>
        <v>0.15075567228888181</v>
      </c>
      <c r="Y10" s="5">
        <f>(F$2-F10)/F$3</f>
        <v>-0.50564989684743156</v>
      </c>
      <c r="Z10" s="5">
        <f>(G$2-G10)/G$3</f>
        <v>1.0949384967048903</v>
      </c>
      <c r="AA10" s="5">
        <f>(H$2-H10)/H$3</f>
        <v>0.12685554675257119</v>
      </c>
      <c r="AB10" s="5">
        <f>(I$2-I10)/I$3</f>
        <v>-5.8121637669696559E-2</v>
      </c>
      <c r="AC10" s="5">
        <f>(J$2-J10)/J$3</f>
        <v>-0.43883516542788237</v>
      </c>
      <c r="AD10" s="5">
        <f t="shared" si="1"/>
        <v>0.14306231352063228</v>
      </c>
      <c r="AE10" s="5">
        <f t="shared" si="2"/>
        <v>-0.13944746301827574</v>
      </c>
      <c r="AF10" s="5">
        <f t="shared" si="3"/>
        <v>-0.53073168026124917</v>
      </c>
      <c r="AG10" s="5">
        <f t="shared" si="4"/>
        <v>0.38789080192925501</v>
      </c>
      <c r="AH10" s="5">
        <f t="shared" si="5"/>
        <v>-0.14788642595362506</v>
      </c>
      <c r="AI10" s="8">
        <f t="shared" si="6"/>
        <v>1.0949384967048903</v>
      </c>
    </row>
    <row r="11" spans="1:35" x14ac:dyDescent="0.3">
      <c r="A11" s="2" t="s">
        <v>19</v>
      </c>
      <c r="B11" s="6">
        <v>10</v>
      </c>
      <c r="C11" s="6">
        <v>410</v>
      </c>
      <c r="D11" s="6">
        <v>414</v>
      </c>
      <c r="E11" s="6">
        <v>424</v>
      </c>
      <c r="F11" s="6">
        <v>410</v>
      </c>
      <c r="G11" s="6">
        <v>407</v>
      </c>
      <c r="H11" s="6">
        <v>410</v>
      </c>
      <c r="I11" s="6">
        <v>412</v>
      </c>
      <c r="J11" s="6">
        <v>415</v>
      </c>
      <c r="K11" s="6">
        <v>417</v>
      </c>
      <c r="L11" s="7">
        <f>SUM($B11:B11)</f>
        <v>10</v>
      </c>
      <c r="M11" s="7">
        <f>SUM($B11:C11)</f>
        <v>420</v>
      </c>
      <c r="N11" s="7">
        <f>SUM($B11:D11)</f>
        <v>834</v>
      </c>
      <c r="O11" s="7">
        <f>SUM($B11:E11)</f>
        <v>1258</v>
      </c>
      <c r="P11" s="7">
        <f>SUM($B11:F11)</f>
        <v>1668</v>
      </c>
      <c r="Q11" s="7">
        <f>SUM($B11:G11)</f>
        <v>2075</v>
      </c>
      <c r="R11" s="7">
        <f>SUM($B11:H11)</f>
        <v>2485</v>
      </c>
      <c r="S11" s="7">
        <f>SUM($B11:I11)</f>
        <v>2897</v>
      </c>
      <c r="T11" s="7">
        <f>SUM($B11:J11)</f>
        <v>3312</v>
      </c>
      <c r="U11" s="7">
        <f>SUM($B11:K11)</f>
        <v>3729</v>
      </c>
      <c r="V11" s="5">
        <f>(C$2-C11)/C$3</f>
        <v>3.4019706519722463E-2</v>
      </c>
      <c r="W11" s="5">
        <f>(D$2-D11)/D$3</f>
        <v>0.46344483723536872</v>
      </c>
      <c r="X11" s="5">
        <f>(E$2-E11)/E$3</f>
        <v>-1.6583123951776999</v>
      </c>
      <c r="Y11" s="5">
        <f>(F$2-F11)/F$3</f>
        <v>0.16854996561581051</v>
      </c>
      <c r="Z11" s="5">
        <f>(G$2-G11)/G$3</f>
        <v>1.0949384967048903</v>
      </c>
      <c r="AA11" s="5">
        <f>(H$2-H11)/H$3</f>
        <v>0.2140687351449648</v>
      </c>
      <c r="AB11" s="5">
        <f>(I$2-I11)/I$3</f>
        <v>-0.27123430912526675</v>
      </c>
      <c r="AC11" s="5">
        <f>(J$2-J11)/J$3</f>
        <v>-0.43883516542788237</v>
      </c>
      <c r="AD11" s="5">
        <f t="shared" si="1"/>
        <v>3.81499502721694E-2</v>
      </c>
      <c r="AE11" s="5">
        <f t="shared" si="2"/>
        <v>-3.946779758199144E-2</v>
      </c>
      <c r="AF11" s="5">
        <f t="shared" si="3"/>
        <v>-0.24807447145169959</v>
      </c>
      <c r="AG11" s="5">
        <f t="shared" si="4"/>
        <v>0.34592430757486281</v>
      </c>
      <c r="AH11" s="5">
        <f t="shared" si="5"/>
        <v>-0.20034260757785649</v>
      </c>
      <c r="AI11" s="8">
        <f t="shared" si="6"/>
        <v>1.0949384967048903</v>
      </c>
    </row>
    <row r="12" spans="1:35" x14ac:dyDescent="0.3">
      <c r="A12" s="2" t="s">
        <v>10</v>
      </c>
      <c r="B12" s="6">
        <v>10</v>
      </c>
      <c r="C12" s="6">
        <v>409</v>
      </c>
      <c r="D12" s="6">
        <v>410</v>
      </c>
      <c r="E12" s="6">
        <v>419</v>
      </c>
      <c r="F12" s="6">
        <v>406</v>
      </c>
      <c r="G12" s="6">
        <v>416</v>
      </c>
      <c r="H12" s="6">
        <v>414</v>
      </c>
      <c r="I12" s="6">
        <v>412</v>
      </c>
      <c r="J12" s="6">
        <v>415</v>
      </c>
      <c r="K12" s="6">
        <v>421</v>
      </c>
      <c r="L12" s="7">
        <f>SUM($B12:B12)</f>
        <v>10</v>
      </c>
      <c r="M12" s="7">
        <f>SUM($B12:C12)</f>
        <v>419</v>
      </c>
      <c r="N12" s="7">
        <f>SUM($B12:D12)</f>
        <v>829</v>
      </c>
      <c r="O12" s="7">
        <f>SUM($B12:E12)</f>
        <v>1248</v>
      </c>
      <c r="P12" s="7">
        <f>SUM($B12:F12)</f>
        <v>1654</v>
      </c>
      <c r="Q12" s="7">
        <f>SUM($B12:G12)</f>
        <v>2070</v>
      </c>
      <c r="R12" s="7">
        <f>SUM($B12:H12)</f>
        <v>2484</v>
      </c>
      <c r="S12" s="7">
        <f>SUM($B12:I12)</f>
        <v>2896</v>
      </c>
      <c r="T12" s="7">
        <f>SUM($B12:J12)</f>
        <v>3311</v>
      </c>
      <c r="U12" s="7">
        <f>SUM($B12:K12)</f>
        <v>3732</v>
      </c>
      <c r="V12" s="5">
        <f>(C$2-C12)/C$3</f>
        <v>0.22112809237819067</v>
      </c>
      <c r="W12" s="5">
        <f>(D$2-D12)/D$3</f>
        <v>0.74666112665698225</v>
      </c>
      <c r="X12" s="5">
        <f>(E$2-E12)/E$3</f>
        <v>-0.90453403373329089</v>
      </c>
      <c r="Y12" s="5">
        <f>(F$2-F12)/F$3</f>
        <v>0.84274982807905263</v>
      </c>
      <c r="Z12" s="5">
        <f>(G$2-G12)/G$3</f>
        <v>-0.95032397827217119</v>
      </c>
      <c r="AA12" s="5">
        <f>(H$2-H12)/H$3</f>
        <v>-0.13478401842460966</v>
      </c>
      <c r="AB12" s="5">
        <f>(I$2-I12)/I$3</f>
        <v>-0.27123430912526675</v>
      </c>
      <c r="AC12" s="5">
        <f>(J$2-J12)/J$3</f>
        <v>-0.43883516542788237</v>
      </c>
      <c r="AD12" s="5">
        <f t="shared" si="1"/>
        <v>-0.38149950272168209</v>
      </c>
      <c r="AE12" s="5">
        <f t="shared" si="2"/>
        <v>-0.14118577339896415</v>
      </c>
      <c r="AF12" s="5">
        <f t="shared" si="3"/>
        <v>0.22650125334523366</v>
      </c>
      <c r="AG12" s="5">
        <f t="shared" si="4"/>
        <v>-0.45211410194068252</v>
      </c>
      <c r="AH12" s="5">
        <f t="shared" si="5"/>
        <v>-0.41016733407478223</v>
      </c>
      <c r="AI12" s="8">
        <f t="shared" si="6"/>
        <v>0.84274982807905263</v>
      </c>
    </row>
    <row r="13" spans="1:35" x14ac:dyDescent="0.3">
      <c r="A13" s="2" t="s">
        <v>7</v>
      </c>
      <c r="B13" s="6">
        <v>10</v>
      </c>
      <c r="C13" s="6">
        <v>405</v>
      </c>
      <c r="D13" s="6">
        <v>439</v>
      </c>
      <c r="E13" s="6">
        <v>403</v>
      </c>
      <c r="F13" s="6">
        <v>411</v>
      </c>
      <c r="G13" s="6">
        <v>407</v>
      </c>
      <c r="H13" s="6">
        <v>411</v>
      </c>
      <c r="I13" s="6">
        <v>402</v>
      </c>
      <c r="J13" s="6">
        <v>411</v>
      </c>
      <c r="K13" s="6">
        <v>437</v>
      </c>
      <c r="L13" s="7">
        <f>SUM($B13:B13)</f>
        <v>10</v>
      </c>
      <c r="M13" s="7">
        <f>SUM($B13:C13)</f>
        <v>415</v>
      </c>
      <c r="N13" s="7">
        <f>SUM($B13:D13)</f>
        <v>854</v>
      </c>
      <c r="O13" s="7">
        <f>SUM($B13:E13)</f>
        <v>1257</v>
      </c>
      <c r="P13" s="7">
        <f>SUM($B13:F13)</f>
        <v>1668</v>
      </c>
      <c r="Q13" s="7">
        <f>SUM($B13:G13)</f>
        <v>2075</v>
      </c>
      <c r="R13" s="7">
        <f>SUM($B13:H13)</f>
        <v>2486</v>
      </c>
      <c r="S13" s="7">
        <f>SUM($B13:I13)</f>
        <v>2888</v>
      </c>
      <c r="T13" s="7">
        <f>SUM($B13:J13)</f>
        <v>3299</v>
      </c>
      <c r="U13" s="7">
        <f>SUM($B13:K13)</f>
        <v>3736</v>
      </c>
      <c r="V13" s="5">
        <f>(C$2-C13)/C$3</f>
        <v>0.96956163581206356</v>
      </c>
      <c r="W13" s="5">
        <f>(D$2-D13)/D$3</f>
        <v>-1.3066569716497158</v>
      </c>
      <c r="X13" s="5">
        <f>(E$2-E13)/E$3</f>
        <v>1.507556722888818</v>
      </c>
      <c r="Y13" s="5">
        <f>(F$2-F13)/F$3</f>
        <v>0</v>
      </c>
      <c r="Z13" s="5">
        <f>(G$2-G13)/G$3</f>
        <v>1.0949384967048903</v>
      </c>
      <c r="AA13" s="5">
        <f>(H$2-H13)/H$3</f>
        <v>0.12685554675257119</v>
      </c>
      <c r="AB13" s="5">
        <f>(I$2-I13)/I$3</f>
        <v>1.8598924054304353</v>
      </c>
      <c r="AC13" s="5">
        <f>(J$2-J13)/J$3</f>
        <v>9.751892565064392E-2</v>
      </c>
      <c r="AD13" s="5">
        <f t="shared" si="1"/>
        <v>-2.0600973146970882</v>
      </c>
      <c r="AE13" s="5">
        <f t="shared" si="2"/>
        <v>0.25439660521029095</v>
      </c>
      <c r="AF13" s="5">
        <f t="shared" si="3"/>
        <v>0.29261534676279144</v>
      </c>
      <c r="AG13" s="5">
        <f t="shared" si="4"/>
        <v>1.0272288162959657</v>
      </c>
      <c r="AH13" s="5">
        <f t="shared" si="5"/>
        <v>-0.98128919452322216</v>
      </c>
      <c r="AI13" s="8">
        <f t="shared" si="6"/>
        <v>1.8598924054304353</v>
      </c>
    </row>
    <row r="14" spans="1:35" x14ac:dyDescent="0.3">
      <c r="A14" s="2" t="s">
        <v>9</v>
      </c>
      <c r="B14" s="6">
        <v>10</v>
      </c>
      <c r="C14" s="6">
        <v>410</v>
      </c>
      <c r="D14" s="6">
        <v>421</v>
      </c>
      <c r="E14" s="6">
        <v>411</v>
      </c>
      <c r="F14" s="6">
        <v>416</v>
      </c>
      <c r="G14" s="6">
        <v>410</v>
      </c>
      <c r="H14" s="6">
        <v>414</v>
      </c>
      <c r="I14" s="6">
        <v>415</v>
      </c>
      <c r="J14" s="6">
        <v>425</v>
      </c>
      <c r="K14" s="6">
        <v>413</v>
      </c>
      <c r="L14" s="7">
        <f>SUM($B14:B14)</f>
        <v>10</v>
      </c>
      <c r="M14" s="7">
        <f>SUM($B14:C14)</f>
        <v>420</v>
      </c>
      <c r="N14" s="7">
        <f>SUM($B14:D14)</f>
        <v>841</v>
      </c>
      <c r="O14" s="7">
        <f>SUM($B14:E14)</f>
        <v>1252</v>
      </c>
      <c r="P14" s="7">
        <f>SUM($B14:F14)</f>
        <v>1668</v>
      </c>
      <c r="Q14" s="7">
        <f>SUM($B14:G14)</f>
        <v>2078</v>
      </c>
      <c r="R14" s="7">
        <f>SUM($B14:H14)</f>
        <v>2492</v>
      </c>
      <c r="S14" s="7">
        <f>SUM($B14:I14)</f>
        <v>2907</v>
      </c>
      <c r="T14" s="7">
        <f>SUM($B14:J14)</f>
        <v>3332</v>
      </c>
      <c r="U14" s="7">
        <f>SUM($B14:K14)</f>
        <v>3745</v>
      </c>
      <c r="V14" s="5">
        <f>(C$2-C14)/C$3</f>
        <v>3.4019706519722463E-2</v>
      </c>
      <c r="W14" s="5">
        <f>(D$2-D14)/D$3</f>
        <v>-3.2183669252454986E-2</v>
      </c>
      <c r="X14" s="5">
        <f>(E$2-E14)/E$3</f>
        <v>0.30151134457776363</v>
      </c>
      <c r="Y14" s="5">
        <f>(F$2-F14)/F$3</f>
        <v>-0.84274982807905263</v>
      </c>
      <c r="Z14" s="5">
        <f>(G$2-G14)/G$3</f>
        <v>0.41318433837920315</v>
      </c>
      <c r="AA14" s="5">
        <f>(H$2-H14)/H$3</f>
        <v>-0.13478401842460966</v>
      </c>
      <c r="AB14" s="5">
        <f>(I$2-I14)/I$3</f>
        <v>-0.91057232349197736</v>
      </c>
      <c r="AC14" s="5">
        <f>(J$2-J14)/J$3</f>
        <v>-1.7797203931241983</v>
      </c>
      <c r="AD14" s="5">
        <f t="shared" si="1"/>
        <v>0.45779940326602092</v>
      </c>
      <c r="AE14" s="5">
        <f t="shared" si="2"/>
        <v>-0.27705504884773141</v>
      </c>
      <c r="AF14" s="5">
        <f t="shared" si="3"/>
        <v>-0.13485061155850536</v>
      </c>
      <c r="AG14" s="5">
        <f t="shared" si="4"/>
        <v>-0.21072400117912796</v>
      </c>
      <c r="AH14" s="5">
        <f t="shared" si="5"/>
        <v>-0.6609604949290887</v>
      </c>
      <c r="AI14" s="8">
        <f t="shared" si="6"/>
        <v>0.45779940326602092</v>
      </c>
    </row>
    <row r="15" spans="1:35" x14ac:dyDescent="0.3">
      <c r="A15" s="2" t="s">
        <v>20</v>
      </c>
      <c r="B15" s="6">
        <v>10</v>
      </c>
      <c r="C15" s="6">
        <v>405</v>
      </c>
      <c r="D15" s="6">
        <v>439</v>
      </c>
      <c r="E15" s="6">
        <v>419</v>
      </c>
      <c r="F15" s="6">
        <v>421</v>
      </c>
      <c r="G15" s="6">
        <v>417</v>
      </c>
      <c r="H15" s="6">
        <v>420</v>
      </c>
      <c r="I15" s="6">
        <v>416</v>
      </c>
      <c r="J15" s="6">
        <v>416</v>
      </c>
      <c r="K15" s="6">
        <v>423</v>
      </c>
      <c r="L15" s="7">
        <f>SUM($B15:B15)</f>
        <v>10</v>
      </c>
      <c r="M15" s="7">
        <f>SUM($B15:C15)</f>
        <v>415</v>
      </c>
      <c r="N15" s="7">
        <f>SUM($B15:D15)</f>
        <v>854</v>
      </c>
      <c r="O15" s="7">
        <f>SUM($B15:E15)</f>
        <v>1273</v>
      </c>
      <c r="P15" s="7">
        <f>SUM($B15:F15)</f>
        <v>1694</v>
      </c>
      <c r="Q15" s="7">
        <f>SUM($B15:G15)</f>
        <v>2111</v>
      </c>
      <c r="R15" s="7">
        <f>SUM($B15:H15)</f>
        <v>2531</v>
      </c>
      <c r="S15" s="7">
        <f>SUM($B15:I15)</f>
        <v>2947</v>
      </c>
      <c r="T15" s="7">
        <f>SUM($B15:J15)</f>
        <v>3363</v>
      </c>
      <c r="U15" s="7">
        <f>SUM($B15:K15)</f>
        <v>3786</v>
      </c>
      <c r="V15" s="5">
        <f>(C$2-C15)/C$3</f>
        <v>0.96956163581206356</v>
      </c>
      <c r="W15" s="5">
        <f>(D$2-D15)/D$3</f>
        <v>-1.3066569716497158</v>
      </c>
      <c r="X15" s="5">
        <f>(E$2-E15)/E$3</f>
        <v>-0.90453403373329089</v>
      </c>
      <c r="Y15" s="5">
        <f>(F$2-F15)/F$3</f>
        <v>-1.6854996561581053</v>
      </c>
      <c r="Z15" s="5">
        <f>(G$2-G15)/G$3</f>
        <v>-1.1775753643807336</v>
      </c>
      <c r="AA15" s="5">
        <f>(H$2-H15)/H$3</f>
        <v>-0.65806314877897132</v>
      </c>
      <c r="AB15" s="5">
        <f>(I$2-I15)/I$3</f>
        <v>-1.1236849949475476</v>
      </c>
      <c r="AC15" s="5">
        <f>(J$2-J15)/J$3</f>
        <v>-0.57292368819751394</v>
      </c>
      <c r="AD15" s="5">
        <f t="shared" si="1"/>
        <v>-0.59132422921860783</v>
      </c>
      <c r="AE15" s="5">
        <f t="shared" si="2"/>
        <v>-0.78341116125026933</v>
      </c>
      <c r="AF15" s="5">
        <f t="shared" si="3"/>
        <v>-0.73178225643226213</v>
      </c>
      <c r="AG15" s="5">
        <f t="shared" si="4"/>
        <v>-0.98644116936908421</v>
      </c>
      <c r="AH15" s="5">
        <f t="shared" si="5"/>
        <v>-0.58212395870806088</v>
      </c>
      <c r="AI15" s="8">
        <f t="shared" si="6"/>
        <v>0.96956163581206356</v>
      </c>
    </row>
    <row r="16" spans="1:35" x14ac:dyDescent="0.3">
      <c r="A16" s="2" t="s">
        <v>21</v>
      </c>
      <c r="B16" s="6">
        <v>10</v>
      </c>
      <c r="C16" s="6">
        <v>410</v>
      </c>
      <c r="D16" s="6">
        <v>446</v>
      </c>
      <c r="E16" s="6">
        <v>406</v>
      </c>
      <c r="F16" s="6">
        <v>420</v>
      </c>
      <c r="G16" s="6">
        <v>414</v>
      </c>
      <c r="H16" s="6">
        <v>421</v>
      </c>
      <c r="I16" s="6">
        <v>418</v>
      </c>
      <c r="J16" s="6">
        <v>416</v>
      </c>
      <c r="K16" s="6">
        <v>415</v>
      </c>
      <c r="L16" s="7">
        <f>SUM($B16:B16)</f>
        <v>10</v>
      </c>
      <c r="M16" s="7">
        <f>SUM($B16:C16)</f>
        <v>420</v>
      </c>
      <c r="N16" s="7">
        <f>SUM($B16:D16)</f>
        <v>866</v>
      </c>
      <c r="O16" s="7">
        <f>SUM($B16:E16)</f>
        <v>1272</v>
      </c>
      <c r="P16" s="7">
        <f>SUM($B16:F16)</f>
        <v>1692</v>
      </c>
      <c r="Q16" s="7">
        <f>SUM($B16:G16)</f>
        <v>2106</v>
      </c>
      <c r="R16" s="7">
        <f>SUM($B16:H16)</f>
        <v>2527</v>
      </c>
      <c r="S16" s="7">
        <f>SUM($B16:I16)</f>
        <v>2945</v>
      </c>
      <c r="T16" s="7">
        <f>SUM($B16:J16)</f>
        <v>3361</v>
      </c>
      <c r="U16" s="7">
        <f>SUM($B16:K16)</f>
        <v>3776</v>
      </c>
      <c r="V16" s="5">
        <f>(C$2-C16)/C$3</f>
        <v>3.4019706519722463E-2</v>
      </c>
      <c r="W16" s="5">
        <f>(D$2-D16)/D$3</f>
        <v>-1.8022854781375397</v>
      </c>
      <c r="X16" s="5">
        <f>(E$2-E16)/E$3</f>
        <v>1.0552897060221726</v>
      </c>
      <c r="Y16" s="5">
        <f>(F$2-F16)/F$3</f>
        <v>-1.5169496905422946</v>
      </c>
      <c r="Z16" s="5">
        <f>(G$2-G16)/G$3</f>
        <v>-0.49582120605504637</v>
      </c>
      <c r="AA16" s="5">
        <f>(H$2-H16)/H$3</f>
        <v>-0.74527633717136499</v>
      </c>
      <c r="AB16" s="5">
        <f>(I$2-I16)/I$3</f>
        <v>-1.549910337858688</v>
      </c>
      <c r="AC16" s="5">
        <f>(J$2-J16)/J$3</f>
        <v>-0.57292368819751394</v>
      </c>
      <c r="AD16" s="5">
        <f t="shared" si="1"/>
        <v>0.24797467676909515</v>
      </c>
      <c r="AE16" s="5">
        <f t="shared" si="2"/>
        <v>-0.59398696096127301</v>
      </c>
      <c r="AF16" s="5">
        <f t="shared" si="3"/>
        <v>-0.55748143903448477</v>
      </c>
      <c r="AG16" s="5">
        <f t="shared" si="4"/>
        <v>-0.93033596036169985</v>
      </c>
      <c r="AH16" s="5">
        <f t="shared" si="5"/>
        <v>-0.16247450571420941</v>
      </c>
      <c r="AI16" s="8">
        <f t="shared" si="6"/>
        <v>1.0552897060221726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Iserbyt Eli</v>
      </c>
      <c r="B19" s="7">
        <f>B6-MIN(B$6:B$10)</f>
        <v>0</v>
      </c>
      <c r="C19" s="7">
        <f>C6-MIN(C$6:C$10)</f>
        <v>0</v>
      </c>
      <c r="D19" s="7">
        <f>D6-MIN(D$6:D$10)</f>
        <v>13</v>
      </c>
      <c r="E19" s="7">
        <f>E6-MIN(E$6:E$10)</f>
        <v>11</v>
      </c>
      <c r="F19" s="7">
        <f>F6-MIN(F$6:F$10)</f>
        <v>1</v>
      </c>
      <c r="G19" s="7">
        <f>G6-MIN(G$6:G$10)</f>
        <v>9</v>
      </c>
      <c r="H19" s="7">
        <f>H6-MIN(H$6:H$10)</f>
        <v>1</v>
      </c>
      <c r="I19" s="7">
        <f>I6-MIN(I$6:I$10)</f>
        <v>0</v>
      </c>
      <c r="J19" s="7">
        <f>J6-MIN(J$6:J$10)</f>
        <v>0</v>
      </c>
      <c r="K19" s="7">
        <f>K6-MIN(K$6:K$10)</f>
        <v>0</v>
      </c>
      <c r="L19" s="7">
        <f>L6-MIN(L$6:L$10)</f>
        <v>0</v>
      </c>
      <c r="M19" s="7">
        <f>M6-MIN(M$6:M$10)</f>
        <v>0</v>
      </c>
      <c r="N19" s="7">
        <f>N6-MIN(N$6:N$10)</f>
        <v>9</v>
      </c>
      <c r="O19" s="7">
        <f>O6-MIN(O$6:O$10)</f>
        <v>20</v>
      </c>
      <c r="P19" s="7">
        <f>P6-MIN(P$6:P$10)</f>
        <v>21</v>
      </c>
      <c r="Q19" s="7">
        <f>Q6-MIN(Q$6:Q$10)</f>
        <v>30</v>
      </c>
      <c r="R19" s="7">
        <f>R6-MIN(R$6:R$10)</f>
        <v>1</v>
      </c>
      <c r="S19" s="7">
        <f>S6-MIN(S$6:S$10)</f>
        <v>1</v>
      </c>
      <c r="T19" s="7">
        <f>T6-MIN(T$6:T$10)</f>
        <v>0</v>
      </c>
      <c r="U19" s="7">
        <f>U6-MIN(U$6:U$10)</f>
        <v>0</v>
      </c>
    </row>
    <row r="20" spans="1:21" x14ac:dyDescent="0.3">
      <c r="A20" s="2" t="str">
        <f t="shared" ref="A20:A29" si="7">A7</f>
        <v>van der Haar Lars</v>
      </c>
      <c r="B20" s="7">
        <f>B7-MIN(B$6:B$10)</f>
        <v>0</v>
      </c>
      <c r="C20" s="7">
        <f>C7-MIN(C$6:C$10)</f>
        <v>8</v>
      </c>
      <c r="D20" s="7">
        <f>D7-MIN(D$6:D$10)</f>
        <v>5</v>
      </c>
      <c r="E20" s="7">
        <f>E7-MIN(E$6:E$10)</f>
        <v>11</v>
      </c>
      <c r="F20" s="7">
        <f>F7-MIN(F$6:F$10)</f>
        <v>1</v>
      </c>
      <c r="G20" s="7">
        <f>G7-MIN(G$6:G$10)</f>
        <v>10</v>
      </c>
      <c r="H20" s="7">
        <f>H7-MIN(H$6:H$10)</f>
        <v>0</v>
      </c>
      <c r="I20" s="7">
        <f>I7-MIN(I$6:I$10)</f>
        <v>0</v>
      </c>
      <c r="J20" s="7">
        <f>J7-MIN(J$6:J$10)</f>
        <v>6</v>
      </c>
      <c r="K20" s="7">
        <f t="shared" ref="K20:K29" si="8">K7-MIN(K$6:K$10)</f>
        <v>0</v>
      </c>
      <c r="L20" s="7">
        <f>L7-MIN(L$6:L$10)</f>
        <v>0</v>
      </c>
      <c r="M20" s="7">
        <f>M7-MIN(M$6:M$10)</f>
        <v>8</v>
      </c>
      <c r="N20" s="7">
        <f>N7-MIN(N$6:N$10)</f>
        <v>9</v>
      </c>
      <c r="O20" s="7">
        <f>O7-MIN(O$6:O$10)</f>
        <v>20</v>
      </c>
      <c r="P20" s="7">
        <f>P7-MIN(P$6:P$10)</f>
        <v>21</v>
      </c>
      <c r="Q20" s="7">
        <f>Q7-MIN(Q$6:Q$10)</f>
        <v>31</v>
      </c>
      <c r="R20" s="7">
        <f>R7-MIN(R$6:R$10)</f>
        <v>1</v>
      </c>
      <c r="S20" s="7">
        <f>S7-MIN(S$6:S$10)</f>
        <v>1</v>
      </c>
      <c r="T20" s="7">
        <f>T7-MIN(T$6:T$10)</f>
        <v>6</v>
      </c>
      <c r="U20" s="7">
        <f>U7-MIN(U$6:U$10)</f>
        <v>6</v>
      </c>
    </row>
    <row r="21" spans="1:21" x14ac:dyDescent="0.3">
      <c r="A21" s="2" t="str">
        <f t="shared" si="7"/>
        <v>van Aert Wout</v>
      </c>
      <c r="B21" s="7">
        <f>B8-MIN(B$6:B$10)</f>
        <v>0</v>
      </c>
      <c r="C21" s="7">
        <f>C8-MIN(C$6:C$10)</f>
        <v>7</v>
      </c>
      <c r="D21" s="7">
        <f>D8-MIN(D$6:D$10)</f>
        <v>6</v>
      </c>
      <c r="E21" s="7">
        <f>E8-MIN(E$6:E$10)</f>
        <v>11</v>
      </c>
      <c r="F21" s="7">
        <f>F8-MIN(F$6:F$10)</f>
        <v>1</v>
      </c>
      <c r="G21" s="7">
        <f>G8-MIN(G$6:G$10)</f>
        <v>9</v>
      </c>
      <c r="H21" s="7">
        <f>H8-MIN(H$6:H$10)</f>
        <v>0</v>
      </c>
      <c r="I21" s="7">
        <f>I8-MIN(I$6:I$10)</f>
        <v>0</v>
      </c>
      <c r="J21" s="7">
        <f>J8-MIN(J$6:J$10)</f>
        <v>6</v>
      </c>
      <c r="K21" s="7">
        <f t="shared" si="8"/>
        <v>20</v>
      </c>
      <c r="L21" s="7">
        <f>L8-MIN(L$6:L$10)</f>
        <v>0</v>
      </c>
      <c r="M21" s="7">
        <f>M8-MIN(M$6:M$10)</f>
        <v>7</v>
      </c>
      <c r="N21" s="7">
        <f>N8-MIN(N$6:N$10)</f>
        <v>9</v>
      </c>
      <c r="O21" s="7">
        <f>O8-MIN(O$6:O$10)</f>
        <v>20</v>
      </c>
      <c r="P21" s="7">
        <f>P8-MIN(P$6:P$10)</f>
        <v>21</v>
      </c>
      <c r="Q21" s="7">
        <f>Q8-MIN(Q$6:Q$10)</f>
        <v>30</v>
      </c>
      <c r="R21" s="7">
        <f>R8-MIN(R$6:R$10)</f>
        <v>0</v>
      </c>
      <c r="S21" s="7">
        <f>S8-MIN(S$6:S$10)</f>
        <v>0</v>
      </c>
      <c r="T21" s="7">
        <f>T8-MIN(T$6:T$10)</f>
        <v>5</v>
      </c>
      <c r="U21" s="7">
        <f>U8-MIN(U$6:U$10)</f>
        <v>25</v>
      </c>
    </row>
    <row r="22" spans="1:21" x14ac:dyDescent="0.3">
      <c r="A22" s="2" t="str">
        <f t="shared" si="7"/>
        <v>Vanthourenhout Michael</v>
      </c>
      <c r="B22" s="7">
        <f>B9-MIN(B$6:B$10)</f>
        <v>0</v>
      </c>
      <c r="C22" s="7">
        <f>C9-MIN(C$6:C$10)</f>
        <v>4</v>
      </c>
      <c r="D22" s="7">
        <f>D9-MIN(D$6:D$10)</f>
        <v>0</v>
      </c>
      <c r="E22" s="7">
        <f>E9-MIN(E$6:E$10)</f>
        <v>0</v>
      </c>
      <c r="F22" s="7">
        <f>F9-MIN(F$6:F$10)</f>
        <v>0</v>
      </c>
      <c r="G22" s="7">
        <f>G9-MIN(G$6:G$10)</f>
        <v>0</v>
      </c>
      <c r="H22" s="7">
        <f>H9-MIN(H$6:H$10)</f>
        <v>39</v>
      </c>
      <c r="I22" s="7">
        <f>I9-MIN(I$6:I$10)</f>
        <v>4</v>
      </c>
      <c r="J22" s="7">
        <f>J9-MIN(J$6:J$10)</f>
        <v>12</v>
      </c>
      <c r="K22" s="7">
        <f t="shared" si="8"/>
        <v>17</v>
      </c>
      <c r="L22" s="7">
        <f>L9-MIN(L$6:L$10)</f>
        <v>0</v>
      </c>
      <c r="M22" s="7">
        <f>M9-MIN(M$6:M$10)</f>
        <v>4</v>
      </c>
      <c r="N22" s="7">
        <f>N9-MIN(N$6:N$10)</f>
        <v>0</v>
      </c>
      <c r="O22" s="7">
        <f>O9-MIN(O$6:O$10)</f>
        <v>0</v>
      </c>
      <c r="P22" s="7">
        <f>P9-MIN(P$6:P$10)</f>
        <v>0</v>
      </c>
      <c r="Q22" s="7">
        <f>Q9-MIN(Q$6:Q$10)</f>
        <v>0</v>
      </c>
      <c r="R22" s="7">
        <f>R9-MIN(R$6:R$10)</f>
        <v>9</v>
      </c>
      <c r="S22" s="7">
        <f>S9-MIN(S$6:S$10)</f>
        <v>13</v>
      </c>
      <c r="T22" s="7">
        <f>T9-MIN(T$6:T$10)</f>
        <v>24</v>
      </c>
      <c r="U22" s="7">
        <f>U9-MIN(U$6:U$10)</f>
        <v>41</v>
      </c>
    </row>
    <row r="23" spans="1:21" x14ac:dyDescent="0.3">
      <c r="A23" s="2" t="str">
        <f t="shared" si="7"/>
        <v>Hermans Quinten</v>
      </c>
      <c r="B23" s="7">
        <f>B10-MIN(B$6:B$10)</f>
        <v>0</v>
      </c>
      <c r="C23" s="7">
        <f>C10-MIN(C$6:C$10)</f>
        <v>19</v>
      </c>
      <c r="D23" s="7">
        <f>D10-MIN(D$6:D$10)</f>
        <v>3</v>
      </c>
      <c r="E23" s="7">
        <f>E10-MIN(E$6:E$10)</f>
        <v>8</v>
      </c>
      <c r="F23" s="7">
        <f>F10-MIN(F$6:F$10)</f>
        <v>9</v>
      </c>
      <c r="G23" s="7">
        <f>G10-MIN(G$6:G$10)</f>
        <v>1</v>
      </c>
      <c r="H23" s="7">
        <f>H10-MIN(H$6:H$10)</f>
        <v>12</v>
      </c>
      <c r="I23" s="7">
        <f>I10-MIN(I$6:I$10)</f>
        <v>4</v>
      </c>
      <c r="J23" s="7">
        <f>J10-MIN(J$6:J$10)</f>
        <v>17</v>
      </c>
      <c r="K23" s="7">
        <f t="shared" si="8"/>
        <v>13</v>
      </c>
      <c r="L23" s="7">
        <f>L10-MIN(L$6:L$10)</f>
        <v>0</v>
      </c>
      <c r="M23" s="7">
        <f>M10-MIN(M$6:M$10)</f>
        <v>19</v>
      </c>
      <c r="N23" s="7">
        <f>N10-MIN(N$6:N$10)</f>
        <v>18</v>
      </c>
      <c r="O23" s="7">
        <f>O10-MIN(O$6:O$10)</f>
        <v>26</v>
      </c>
      <c r="P23" s="7">
        <f>P10-MIN(P$6:P$10)</f>
        <v>35</v>
      </c>
      <c r="Q23" s="7">
        <f>Q10-MIN(Q$6:Q$10)</f>
        <v>36</v>
      </c>
      <c r="R23" s="7">
        <f>R10-MIN(R$6:R$10)</f>
        <v>18</v>
      </c>
      <c r="S23" s="7">
        <f>S10-MIN(S$6:S$10)</f>
        <v>22</v>
      </c>
      <c r="T23" s="7">
        <f>T10-MIN(T$6:T$10)</f>
        <v>38</v>
      </c>
      <c r="U23" s="7">
        <f>U10-MIN(U$6:U$10)</f>
        <v>51</v>
      </c>
    </row>
    <row r="24" spans="1:21" x14ac:dyDescent="0.3">
      <c r="A24" s="2" t="str">
        <f t="shared" si="7"/>
        <v>Ryan Kamp</v>
      </c>
      <c r="B24" s="7">
        <f t="shared" ref="B24:J29" si="9">B11-MIN(B$6:B$10)</f>
        <v>0</v>
      </c>
      <c r="C24" s="7">
        <f t="shared" si="9"/>
        <v>5</v>
      </c>
      <c r="D24" s="7">
        <f t="shared" si="9"/>
        <v>8</v>
      </c>
      <c r="E24" s="7">
        <f t="shared" si="9"/>
        <v>20</v>
      </c>
      <c r="F24" s="7">
        <f t="shared" si="9"/>
        <v>5</v>
      </c>
      <c r="G24" s="7">
        <f t="shared" si="9"/>
        <v>1</v>
      </c>
      <c r="H24" s="7">
        <f t="shared" si="9"/>
        <v>11</v>
      </c>
      <c r="I24" s="7">
        <f t="shared" si="9"/>
        <v>5</v>
      </c>
      <c r="J24" s="7">
        <f t="shared" si="9"/>
        <v>17</v>
      </c>
      <c r="K24" s="7">
        <f t="shared" si="8"/>
        <v>14</v>
      </c>
      <c r="L24" s="7">
        <f t="shared" ref="L24:T29" si="10">L11-MIN(L$6:L$10)</f>
        <v>0</v>
      </c>
      <c r="M24" s="7">
        <f t="shared" si="10"/>
        <v>5</v>
      </c>
      <c r="N24" s="7">
        <f t="shared" si="10"/>
        <v>9</v>
      </c>
      <c r="O24" s="7">
        <f t="shared" si="10"/>
        <v>29</v>
      </c>
      <c r="P24" s="7">
        <f t="shared" si="10"/>
        <v>34</v>
      </c>
      <c r="Q24" s="7">
        <f t="shared" si="10"/>
        <v>35</v>
      </c>
      <c r="R24" s="7">
        <f t="shared" si="10"/>
        <v>16</v>
      </c>
      <c r="S24" s="7">
        <f t="shared" si="10"/>
        <v>21</v>
      </c>
      <c r="T24" s="7">
        <f t="shared" si="10"/>
        <v>37</v>
      </c>
      <c r="U24" s="7">
        <f t="shared" ref="U24" si="11">U11-MIN(U$6:U$10)</f>
        <v>51</v>
      </c>
    </row>
    <row r="25" spans="1:21" x14ac:dyDescent="0.3">
      <c r="A25" s="2" t="str">
        <f t="shared" si="7"/>
        <v>van Kessel Corne</v>
      </c>
      <c r="B25" s="7">
        <f t="shared" si="9"/>
        <v>0</v>
      </c>
      <c r="C25" s="7">
        <f t="shared" si="9"/>
        <v>4</v>
      </c>
      <c r="D25" s="7">
        <f t="shared" si="9"/>
        <v>4</v>
      </c>
      <c r="E25" s="7">
        <f t="shared" si="9"/>
        <v>15</v>
      </c>
      <c r="F25" s="7">
        <f t="shared" si="9"/>
        <v>1</v>
      </c>
      <c r="G25" s="7">
        <f t="shared" si="9"/>
        <v>10</v>
      </c>
      <c r="H25" s="7">
        <f t="shared" si="9"/>
        <v>15</v>
      </c>
      <c r="I25" s="7">
        <f t="shared" si="9"/>
        <v>5</v>
      </c>
      <c r="J25" s="7">
        <f t="shared" si="9"/>
        <v>17</v>
      </c>
      <c r="K25" s="7">
        <f t="shared" si="8"/>
        <v>18</v>
      </c>
      <c r="L25" s="7">
        <f t="shared" si="10"/>
        <v>0</v>
      </c>
      <c r="M25" s="7">
        <f t="shared" si="10"/>
        <v>4</v>
      </c>
      <c r="N25" s="7">
        <f t="shared" si="10"/>
        <v>4</v>
      </c>
      <c r="O25" s="7">
        <f t="shared" si="10"/>
        <v>19</v>
      </c>
      <c r="P25" s="7">
        <f t="shared" si="10"/>
        <v>20</v>
      </c>
      <c r="Q25" s="7">
        <f t="shared" si="10"/>
        <v>30</v>
      </c>
      <c r="R25" s="7">
        <f t="shared" si="10"/>
        <v>15</v>
      </c>
      <c r="S25" s="7">
        <f t="shared" si="10"/>
        <v>20</v>
      </c>
      <c r="T25" s="7">
        <f t="shared" si="10"/>
        <v>36</v>
      </c>
      <c r="U25" s="7">
        <f t="shared" ref="U25" si="12">U12-MIN(U$6:U$10)</f>
        <v>54</v>
      </c>
    </row>
    <row r="26" spans="1:21" x14ac:dyDescent="0.3">
      <c r="A26" s="2" t="str">
        <f t="shared" si="7"/>
        <v>Aerts Toon</v>
      </c>
      <c r="B26" s="7">
        <f t="shared" si="9"/>
        <v>0</v>
      </c>
      <c r="C26" s="7">
        <f t="shared" si="9"/>
        <v>0</v>
      </c>
      <c r="D26" s="7">
        <f t="shared" si="9"/>
        <v>33</v>
      </c>
      <c r="E26" s="7">
        <f t="shared" si="9"/>
        <v>-1</v>
      </c>
      <c r="F26" s="7">
        <f t="shared" si="9"/>
        <v>6</v>
      </c>
      <c r="G26" s="7">
        <f t="shared" si="9"/>
        <v>1</v>
      </c>
      <c r="H26" s="7">
        <f t="shared" si="9"/>
        <v>12</v>
      </c>
      <c r="I26" s="7">
        <f t="shared" si="9"/>
        <v>-5</v>
      </c>
      <c r="J26" s="7">
        <f t="shared" si="9"/>
        <v>13</v>
      </c>
      <c r="K26" s="7">
        <f t="shared" si="8"/>
        <v>34</v>
      </c>
      <c r="L26" s="7">
        <f t="shared" si="10"/>
        <v>0</v>
      </c>
      <c r="M26" s="7">
        <f t="shared" si="10"/>
        <v>0</v>
      </c>
      <c r="N26" s="7">
        <f t="shared" si="10"/>
        <v>29</v>
      </c>
      <c r="O26" s="7">
        <f t="shared" si="10"/>
        <v>28</v>
      </c>
      <c r="P26" s="7">
        <f t="shared" si="10"/>
        <v>34</v>
      </c>
      <c r="Q26" s="7">
        <f t="shared" si="10"/>
        <v>35</v>
      </c>
      <c r="R26" s="7">
        <f t="shared" si="10"/>
        <v>17</v>
      </c>
      <c r="S26" s="7">
        <f t="shared" si="10"/>
        <v>12</v>
      </c>
      <c r="T26" s="7">
        <f t="shared" si="10"/>
        <v>24</v>
      </c>
      <c r="U26" s="7">
        <f t="shared" ref="U26" si="13">U13-MIN(U$6:U$10)</f>
        <v>58</v>
      </c>
    </row>
    <row r="27" spans="1:21" x14ac:dyDescent="0.3">
      <c r="A27" s="2" t="str">
        <f t="shared" si="7"/>
        <v>Sweeck Laurens</v>
      </c>
      <c r="B27" s="7">
        <f t="shared" si="9"/>
        <v>0</v>
      </c>
      <c r="C27" s="7">
        <f t="shared" si="9"/>
        <v>5</v>
      </c>
      <c r="D27" s="7">
        <f t="shared" si="9"/>
        <v>15</v>
      </c>
      <c r="E27" s="7">
        <f t="shared" si="9"/>
        <v>7</v>
      </c>
      <c r="F27" s="7">
        <f t="shared" si="9"/>
        <v>11</v>
      </c>
      <c r="G27" s="7">
        <f t="shared" si="9"/>
        <v>4</v>
      </c>
      <c r="H27" s="7">
        <f t="shared" si="9"/>
        <v>15</v>
      </c>
      <c r="I27" s="7">
        <f t="shared" si="9"/>
        <v>8</v>
      </c>
      <c r="J27" s="7">
        <f t="shared" si="9"/>
        <v>27</v>
      </c>
      <c r="K27" s="7">
        <f t="shared" si="8"/>
        <v>10</v>
      </c>
      <c r="L27" s="7">
        <f t="shared" si="10"/>
        <v>0</v>
      </c>
      <c r="M27" s="7">
        <f t="shared" si="10"/>
        <v>5</v>
      </c>
      <c r="N27" s="7">
        <f t="shared" si="10"/>
        <v>16</v>
      </c>
      <c r="O27" s="7">
        <f t="shared" si="10"/>
        <v>23</v>
      </c>
      <c r="P27" s="7">
        <f t="shared" si="10"/>
        <v>34</v>
      </c>
      <c r="Q27" s="7">
        <f t="shared" si="10"/>
        <v>38</v>
      </c>
      <c r="R27" s="7">
        <f t="shared" si="10"/>
        <v>23</v>
      </c>
      <c r="S27" s="7">
        <f t="shared" si="10"/>
        <v>31</v>
      </c>
      <c r="T27" s="7">
        <f t="shared" si="10"/>
        <v>57</v>
      </c>
      <c r="U27" s="7">
        <f t="shared" ref="U27" si="14">U14-MIN(U$6:U$10)</f>
        <v>67</v>
      </c>
    </row>
    <row r="28" spans="1:21" x14ac:dyDescent="0.3">
      <c r="A28" s="2" t="str">
        <f t="shared" si="7"/>
        <v>Aerts Thijs</v>
      </c>
      <c r="B28" s="7">
        <f t="shared" si="9"/>
        <v>0</v>
      </c>
      <c r="C28" s="7">
        <f t="shared" si="9"/>
        <v>0</v>
      </c>
      <c r="D28" s="7">
        <f t="shared" si="9"/>
        <v>33</v>
      </c>
      <c r="E28" s="7">
        <f t="shared" si="9"/>
        <v>15</v>
      </c>
      <c r="F28" s="7">
        <f t="shared" si="9"/>
        <v>16</v>
      </c>
      <c r="G28" s="7">
        <f t="shared" si="9"/>
        <v>11</v>
      </c>
      <c r="H28" s="7">
        <f t="shared" si="9"/>
        <v>21</v>
      </c>
      <c r="I28" s="7">
        <f t="shared" si="9"/>
        <v>9</v>
      </c>
      <c r="J28" s="7">
        <f t="shared" si="9"/>
        <v>18</v>
      </c>
      <c r="K28" s="7">
        <f t="shared" si="8"/>
        <v>20</v>
      </c>
      <c r="L28" s="7">
        <f t="shared" si="10"/>
        <v>0</v>
      </c>
      <c r="M28" s="7">
        <f t="shared" si="10"/>
        <v>0</v>
      </c>
      <c r="N28" s="7">
        <f t="shared" si="10"/>
        <v>29</v>
      </c>
      <c r="O28" s="7">
        <f t="shared" si="10"/>
        <v>44</v>
      </c>
      <c r="P28" s="7">
        <f t="shared" si="10"/>
        <v>60</v>
      </c>
      <c r="Q28" s="7">
        <f t="shared" si="10"/>
        <v>71</v>
      </c>
      <c r="R28" s="7">
        <f t="shared" si="10"/>
        <v>62</v>
      </c>
      <c r="S28" s="7">
        <f t="shared" si="10"/>
        <v>71</v>
      </c>
      <c r="T28" s="7">
        <f t="shared" si="10"/>
        <v>88</v>
      </c>
      <c r="U28" s="7">
        <f t="shared" ref="U28" si="15">U15-MIN(U$6:U$10)</f>
        <v>108</v>
      </c>
    </row>
    <row r="29" spans="1:21" x14ac:dyDescent="0.3">
      <c r="A29" s="2" t="str">
        <f t="shared" si="7"/>
        <v>Soete Daan</v>
      </c>
      <c r="B29" s="7">
        <f t="shared" si="9"/>
        <v>0</v>
      </c>
      <c r="C29" s="7">
        <f t="shared" si="9"/>
        <v>5</v>
      </c>
      <c r="D29" s="7">
        <f t="shared" si="9"/>
        <v>40</v>
      </c>
      <c r="E29" s="7">
        <f t="shared" si="9"/>
        <v>2</v>
      </c>
      <c r="F29" s="7">
        <f t="shared" si="9"/>
        <v>15</v>
      </c>
      <c r="G29" s="7">
        <f t="shared" si="9"/>
        <v>8</v>
      </c>
      <c r="H29" s="7">
        <f t="shared" si="9"/>
        <v>22</v>
      </c>
      <c r="I29" s="7">
        <f t="shared" si="9"/>
        <v>11</v>
      </c>
      <c r="J29" s="7">
        <f t="shared" si="9"/>
        <v>18</v>
      </c>
      <c r="K29" s="7">
        <f t="shared" si="8"/>
        <v>12</v>
      </c>
      <c r="L29" s="7">
        <f t="shared" si="10"/>
        <v>0</v>
      </c>
      <c r="M29" s="7">
        <f t="shared" si="10"/>
        <v>5</v>
      </c>
      <c r="N29" s="7">
        <f t="shared" si="10"/>
        <v>41</v>
      </c>
      <c r="O29" s="7">
        <f t="shared" si="10"/>
        <v>43</v>
      </c>
      <c r="P29" s="7">
        <f t="shared" si="10"/>
        <v>58</v>
      </c>
      <c r="Q29" s="7">
        <f t="shared" si="10"/>
        <v>66</v>
      </c>
      <c r="R29" s="7">
        <f t="shared" si="10"/>
        <v>58</v>
      </c>
      <c r="S29" s="7">
        <f t="shared" si="10"/>
        <v>69</v>
      </c>
      <c r="T29" s="7">
        <f t="shared" si="10"/>
        <v>86</v>
      </c>
      <c r="U29" s="7">
        <f t="shared" ref="U29" si="16">U16-MIN(U$6:U$10)</f>
        <v>98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2656-5EB1-40AF-B92A-9497A4F2D36F}">
  <dimension ref="A2:AI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>AVERAGE(B$6:B$16)</f>
        <v>13.909090909090908</v>
      </c>
      <c r="C2" s="5">
        <f>AVERAGE(C$6:C$16)</f>
        <v>446</v>
      </c>
      <c r="D2" s="5">
        <f>AVERAGE(D$6:D$16)</f>
        <v>439.90909090909093</v>
      </c>
      <c r="E2" s="5">
        <f>AVERAGE(E$6:E$16)</f>
        <v>441.18181818181819</v>
      </c>
      <c r="F2" s="5">
        <f>AVERAGE(F$6:F$16)</f>
        <v>439.54545454545456</v>
      </c>
      <c r="G2" s="5">
        <f>AVERAGE(G$6:G$16)</f>
        <v>441.72727272727275</v>
      </c>
      <c r="H2" s="5">
        <f>AVERAGE(H$6:H$16)</f>
        <v>439.81818181818181</v>
      </c>
      <c r="I2" s="5">
        <f>AVERAGE(I$6:I$16)</f>
        <v>438.45454545454544</v>
      </c>
      <c r="J2" s="5">
        <f>AVERAGE(J$6:J$16)</f>
        <v>439</v>
      </c>
      <c r="K2" s="5"/>
    </row>
    <row r="3" spans="1:35" x14ac:dyDescent="0.3">
      <c r="B3" s="5">
        <f>STDEV(B$6:B$16)</f>
        <v>4.3693144875265162</v>
      </c>
      <c r="C3" s="5">
        <f t="shared" ref="C3:J3" si="0">STDEV(C$6:C$16)</f>
        <v>7.37563556583431</v>
      </c>
      <c r="D3" s="5">
        <f t="shared" si="0"/>
        <v>4.7000967108038409</v>
      </c>
      <c r="E3" s="5">
        <f t="shared" si="0"/>
        <v>6.2099626700678616</v>
      </c>
      <c r="F3" s="5">
        <f t="shared" si="0"/>
        <v>6.3144855113245191</v>
      </c>
      <c r="G3" s="5">
        <f t="shared" si="0"/>
        <v>2.2401298663653</v>
      </c>
      <c r="H3" s="5">
        <f t="shared" si="0"/>
        <v>9.0201793975306455</v>
      </c>
      <c r="I3" s="5">
        <f t="shared" si="0"/>
        <v>9.6887939018604001</v>
      </c>
      <c r="J3" s="5">
        <f t="shared" si="0"/>
        <v>8.7749643873921226</v>
      </c>
      <c r="K3" s="5"/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0</v>
      </c>
      <c r="B6" s="6">
        <v>12</v>
      </c>
      <c r="C6" s="6">
        <v>440</v>
      </c>
      <c r="D6" s="6">
        <v>429</v>
      </c>
      <c r="E6" s="6">
        <v>439</v>
      </c>
      <c r="F6" s="6">
        <v>443</v>
      </c>
      <c r="G6" s="6">
        <v>441</v>
      </c>
      <c r="H6" s="6">
        <v>422</v>
      </c>
      <c r="I6" s="6">
        <v>429</v>
      </c>
      <c r="J6" s="6">
        <v>430</v>
      </c>
      <c r="K6" s="6"/>
      <c r="L6" s="7">
        <f>SUM($B6:B6)</f>
        <v>12</v>
      </c>
      <c r="M6" s="7">
        <f>SUM($B6:C6)</f>
        <v>452</v>
      </c>
      <c r="N6" s="7">
        <f>SUM($B6:D6)</f>
        <v>881</v>
      </c>
      <c r="O6" s="7">
        <f>SUM($B6:E6)</f>
        <v>1320</v>
      </c>
      <c r="P6" s="7">
        <f>SUM($B6:F6)</f>
        <v>1763</v>
      </c>
      <c r="Q6" s="7">
        <f>SUM($B6:G6)</f>
        <v>2204</v>
      </c>
      <c r="R6" s="7">
        <f>SUM($B6:H6)</f>
        <v>2626</v>
      </c>
      <c r="S6" s="7">
        <f>SUM($B6:I6)</f>
        <v>3055</v>
      </c>
      <c r="T6" s="7">
        <f>SUM($B6:J6)</f>
        <v>3485</v>
      </c>
      <c r="U6" s="7"/>
      <c r="V6" s="5">
        <f>(C$2-C6)/C$3</f>
        <v>0.81348921681996067</v>
      </c>
      <c r="W6" s="5">
        <f>(D$2-D6)/D$3</f>
        <v>2.3210354127426438</v>
      </c>
      <c r="X6" s="5">
        <f>(E$2-E6)/E$3</f>
        <v>0.35134159378036073</v>
      </c>
      <c r="Y6" s="5">
        <f>(F$2-F6)/F$3</f>
        <v>-0.54708264803996953</v>
      </c>
      <c r="Z6" s="5">
        <f>(G$2-G6)/G$3</f>
        <v>0.32465650237179194</v>
      </c>
      <c r="AA6" s="5">
        <f>(H$2-H6)/H$3</f>
        <v>1.9753688959955384</v>
      </c>
      <c r="AB6" s="5">
        <f>(I$2-I6)/I$3</f>
        <v>0.9758227443283749</v>
      </c>
      <c r="AC6" s="5">
        <f>(J$2-J6)/J$3</f>
        <v>1.0256451881367414</v>
      </c>
      <c r="AD6" s="5"/>
      <c r="AE6" s="5">
        <f>AVERAGE(V6:AD6)</f>
        <v>0.90503461326693024</v>
      </c>
      <c r="AF6" s="5">
        <f>AVERAGE(V6:Y6)</f>
        <v>0.73469589382574885</v>
      </c>
      <c r="AG6" s="5">
        <f>AVERAGE(Z6:AA6)</f>
        <v>1.1500126991836652</v>
      </c>
      <c r="AH6" s="5">
        <f>AVERAGE(AB6:AC6)</f>
        <v>1.0007339662325583</v>
      </c>
      <c r="AI6" s="8">
        <f>MAX(V6:AD6)</f>
        <v>2.3210354127426438</v>
      </c>
    </row>
    <row r="7" spans="1:35" x14ac:dyDescent="0.3">
      <c r="A7" t="s">
        <v>8</v>
      </c>
      <c r="B7" s="6">
        <v>13</v>
      </c>
      <c r="C7" s="6">
        <v>440</v>
      </c>
      <c r="D7" s="6">
        <v>440</v>
      </c>
      <c r="E7" s="6">
        <v>437</v>
      </c>
      <c r="F7" s="6">
        <v>434</v>
      </c>
      <c r="G7" s="6">
        <v>442</v>
      </c>
      <c r="H7" s="6">
        <v>424</v>
      </c>
      <c r="I7" s="6">
        <v>431</v>
      </c>
      <c r="J7" s="6">
        <v>432</v>
      </c>
      <c r="K7" s="6"/>
      <c r="L7" s="7">
        <f>SUM($B7:B7)</f>
        <v>13</v>
      </c>
      <c r="M7" s="7">
        <f>SUM($B7:C7)</f>
        <v>453</v>
      </c>
      <c r="N7" s="7">
        <f>SUM($B7:D7)</f>
        <v>893</v>
      </c>
      <c r="O7" s="7">
        <f>SUM($B7:E7)</f>
        <v>1330</v>
      </c>
      <c r="P7" s="7">
        <f>SUM($B7:F7)</f>
        <v>1764</v>
      </c>
      <c r="Q7" s="7">
        <f>SUM($B7:G7)</f>
        <v>2206</v>
      </c>
      <c r="R7" s="7">
        <f>SUM($B7:H7)</f>
        <v>2630</v>
      </c>
      <c r="S7" s="7">
        <f>SUM($B7:I7)</f>
        <v>3061</v>
      </c>
      <c r="T7" s="7">
        <f>SUM($B7:J7)</f>
        <v>3493</v>
      </c>
      <c r="U7" s="7"/>
      <c r="V7" s="5">
        <f>(C$2-C7)/C$3</f>
        <v>0.81348921681996067</v>
      </c>
      <c r="W7" s="5">
        <f>(D$2-D7)/D$3</f>
        <v>-1.934196177284982E-2</v>
      </c>
      <c r="X7" s="5">
        <f>(E$2-E7)/E$3</f>
        <v>0.6734047214123573</v>
      </c>
      <c r="Y7" s="5">
        <f>(F$2-F7)/F$3</f>
        <v>0.87821161922206281</v>
      </c>
      <c r="Z7" s="5">
        <f>(G$2-G7)/G$3</f>
        <v>-0.12174618838940929</v>
      </c>
      <c r="AA7" s="5">
        <f>(H$2-H7)/H$3</f>
        <v>1.7536438158327738</v>
      </c>
      <c r="AB7" s="5">
        <f>(I$2-I7)/I$3</f>
        <v>0.76939870225891061</v>
      </c>
      <c r="AC7" s="5">
        <f>(J$2-J7)/J$3</f>
        <v>0.7977240352174656</v>
      </c>
      <c r="AD7" s="5"/>
      <c r="AE7" s="5">
        <f t="shared" ref="AE7:AE16" si="1">AVERAGE(V7:AD7)</f>
        <v>0.69309799507515901</v>
      </c>
      <c r="AF7" s="5">
        <f t="shared" ref="AF7:AF16" si="2">AVERAGE(V7:Y7)</f>
        <v>0.58644089892038276</v>
      </c>
      <c r="AG7" s="5">
        <f t="shared" ref="AG7:AG16" si="3">AVERAGE(Z7:AA7)</f>
        <v>0.81594881372168226</v>
      </c>
      <c r="AH7" s="5">
        <f t="shared" ref="AH7:AH16" si="4">AVERAGE(AB7:AC7)</f>
        <v>0.78356136873818816</v>
      </c>
      <c r="AI7" s="8">
        <f t="shared" ref="AI7:AI16" si="5">MAX(V7:AD7)</f>
        <v>1.7536438158327738</v>
      </c>
    </row>
    <row r="8" spans="1:35" x14ac:dyDescent="0.3">
      <c r="A8" t="s">
        <v>2</v>
      </c>
      <c r="B8" s="6">
        <v>13</v>
      </c>
      <c r="C8" s="6">
        <v>450</v>
      </c>
      <c r="D8" s="6">
        <v>439</v>
      </c>
      <c r="E8" s="6">
        <v>442</v>
      </c>
      <c r="F8" s="6">
        <v>437</v>
      </c>
      <c r="G8" s="6">
        <v>443</v>
      </c>
      <c r="H8" s="6">
        <v>435</v>
      </c>
      <c r="I8" s="6">
        <v>423</v>
      </c>
      <c r="J8" s="6">
        <v>431</v>
      </c>
      <c r="K8" s="6"/>
      <c r="L8" s="7">
        <f>SUM($B8:B8)</f>
        <v>13</v>
      </c>
      <c r="M8" s="7">
        <f>SUM($B8:C8)</f>
        <v>463</v>
      </c>
      <c r="N8" s="7">
        <f>SUM($B8:D8)</f>
        <v>902</v>
      </c>
      <c r="O8" s="7">
        <f>SUM($B8:E8)</f>
        <v>1344</v>
      </c>
      <c r="P8" s="7">
        <f>SUM($B8:F8)</f>
        <v>1781</v>
      </c>
      <c r="Q8" s="7">
        <f>SUM($B8:G8)</f>
        <v>2224</v>
      </c>
      <c r="R8" s="7">
        <f>SUM($B8:H8)</f>
        <v>2659</v>
      </c>
      <c r="S8" s="7">
        <f>SUM($B8:I8)</f>
        <v>3082</v>
      </c>
      <c r="T8" s="7">
        <f>SUM($B8:J8)</f>
        <v>3513</v>
      </c>
      <c r="U8" s="7"/>
      <c r="V8" s="5">
        <f>(C$2-C8)/C$3</f>
        <v>-0.54232614454664041</v>
      </c>
      <c r="W8" s="5">
        <f>(D$2-D8)/D$3</f>
        <v>0.19341961772855867</v>
      </c>
      <c r="X8" s="5">
        <f>(E$2-E8)/E$3</f>
        <v>-0.13175309766763413</v>
      </c>
      <c r="Y8" s="5">
        <f>(F$2-F8)/F$3</f>
        <v>0.40311353013471868</v>
      </c>
      <c r="Z8" s="5">
        <f>(G$2-G8)/G$3</f>
        <v>-0.56814887915061052</v>
      </c>
      <c r="AA8" s="5">
        <f>(H$2-H8)/H$3</f>
        <v>0.53415587493756866</v>
      </c>
      <c r="AB8" s="5">
        <f>(I$2-I8)/I$3</f>
        <v>1.5950948705367676</v>
      </c>
      <c r="AC8" s="5">
        <f>(J$2-J8)/J$3</f>
        <v>0.91168461167710357</v>
      </c>
      <c r="AD8" s="5"/>
      <c r="AE8" s="5">
        <f t="shared" si="1"/>
        <v>0.29940504795622902</v>
      </c>
      <c r="AF8" s="5">
        <f t="shared" si="2"/>
        <v>-1.9386523587749296E-2</v>
      </c>
      <c r="AG8" s="5">
        <f t="shared" si="3"/>
        <v>-1.6996502106520928E-2</v>
      </c>
      <c r="AH8" s="5">
        <f t="shared" si="4"/>
        <v>1.2533897411069357</v>
      </c>
      <c r="AI8" s="8">
        <f t="shared" si="5"/>
        <v>1.5950948705367676</v>
      </c>
    </row>
    <row r="9" spans="1:35" x14ac:dyDescent="0.3">
      <c r="A9" t="s">
        <v>7</v>
      </c>
      <c r="B9" s="6">
        <v>12</v>
      </c>
      <c r="C9" s="6">
        <v>450</v>
      </c>
      <c r="D9" s="6">
        <v>441</v>
      </c>
      <c r="E9" s="6">
        <v>435</v>
      </c>
      <c r="F9" s="6">
        <v>439</v>
      </c>
      <c r="G9" s="6">
        <v>437</v>
      </c>
      <c r="H9" s="6">
        <v>442</v>
      </c>
      <c r="I9" s="6">
        <v>427</v>
      </c>
      <c r="J9" s="6">
        <v>432</v>
      </c>
      <c r="K9" s="6"/>
      <c r="L9" s="7">
        <f>SUM($B9:B9)</f>
        <v>12</v>
      </c>
      <c r="M9" s="7">
        <f>SUM($B9:C9)</f>
        <v>462</v>
      </c>
      <c r="N9" s="7">
        <f>SUM($B9:D9)</f>
        <v>903</v>
      </c>
      <c r="O9" s="7">
        <f>SUM($B9:E9)</f>
        <v>1338</v>
      </c>
      <c r="P9" s="7">
        <f>SUM($B9:F9)</f>
        <v>1777</v>
      </c>
      <c r="Q9" s="7">
        <f>SUM($B9:G9)</f>
        <v>2214</v>
      </c>
      <c r="R9" s="7">
        <f>SUM($B9:H9)</f>
        <v>2656</v>
      </c>
      <c r="S9" s="7">
        <f>SUM($B9:I9)</f>
        <v>3083</v>
      </c>
      <c r="T9" s="7">
        <f>SUM($B9:J9)</f>
        <v>3515</v>
      </c>
      <c r="U9" s="7"/>
      <c r="V9" s="5">
        <f>(C$2-C9)/C$3</f>
        <v>-0.54232614454664041</v>
      </c>
      <c r="W9" s="5">
        <f>(D$2-D9)/D$3</f>
        <v>-0.23210354127425831</v>
      </c>
      <c r="X9" s="5">
        <f>(E$2-E9)/E$3</f>
        <v>0.99546784904435393</v>
      </c>
      <c r="Y9" s="5">
        <f>(F$2-F9)/F$3</f>
        <v>8.6381470743155928E-2</v>
      </c>
      <c r="Z9" s="5">
        <f>(G$2-G9)/G$3</f>
        <v>2.1102672654165966</v>
      </c>
      <c r="AA9" s="5">
        <f>(H$2-H9)/H$3</f>
        <v>-0.2418819056321074</v>
      </c>
      <c r="AB9" s="5">
        <f>(I$2-I9)/I$3</f>
        <v>1.1822467863978392</v>
      </c>
      <c r="AC9" s="5">
        <f>(J$2-J9)/J$3</f>
        <v>0.7977240352174656</v>
      </c>
      <c r="AD9" s="5"/>
      <c r="AE9" s="5">
        <f t="shared" si="1"/>
        <v>0.51947197692080072</v>
      </c>
      <c r="AF9" s="5">
        <f t="shared" si="2"/>
        <v>7.6854908491652774E-2</v>
      </c>
      <c r="AG9" s="5">
        <f t="shared" si="3"/>
        <v>0.93419267989224464</v>
      </c>
      <c r="AH9" s="5">
        <f t="shared" si="4"/>
        <v>0.98998541080765246</v>
      </c>
      <c r="AI9" s="8">
        <f t="shared" si="5"/>
        <v>2.1102672654165966</v>
      </c>
    </row>
    <row r="10" spans="1:35" x14ac:dyDescent="0.3">
      <c r="A10" s="2" t="s">
        <v>6</v>
      </c>
      <c r="B10" s="6">
        <v>12</v>
      </c>
      <c r="C10" s="6">
        <v>443</v>
      </c>
      <c r="D10" s="6">
        <v>443</v>
      </c>
      <c r="E10" s="6">
        <v>440</v>
      </c>
      <c r="F10" s="6">
        <v>440</v>
      </c>
      <c r="G10" s="6">
        <v>440</v>
      </c>
      <c r="H10" s="6">
        <v>443</v>
      </c>
      <c r="I10" s="6">
        <v>440</v>
      </c>
      <c r="J10" s="6">
        <v>428</v>
      </c>
      <c r="K10" s="6"/>
      <c r="L10" s="7">
        <f>SUM($B10:B10)</f>
        <v>12</v>
      </c>
      <c r="M10" s="7">
        <f>SUM($B10:C10)</f>
        <v>455</v>
      </c>
      <c r="N10" s="7">
        <f>SUM($B10:D10)</f>
        <v>898</v>
      </c>
      <c r="O10" s="7">
        <f>SUM($B10:E10)</f>
        <v>1338</v>
      </c>
      <c r="P10" s="7">
        <f>SUM($B10:F10)</f>
        <v>1778</v>
      </c>
      <c r="Q10" s="7">
        <f>SUM($B10:G10)</f>
        <v>2218</v>
      </c>
      <c r="R10" s="7">
        <f>SUM($B10:H10)</f>
        <v>2661</v>
      </c>
      <c r="S10" s="7">
        <f>SUM($B10:I10)</f>
        <v>3101</v>
      </c>
      <c r="T10" s="7">
        <f>SUM($B10:J10)</f>
        <v>3529</v>
      </c>
      <c r="U10" s="7"/>
      <c r="V10" s="5">
        <f>(C$2-C10)/C$3</f>
        <v>0.40674460840998033</v>
      </c>
      <c r="W10" s="5">
        <f>(D$2-D10)/D$3</f>
        <v>-0.65762670027707537</v>
      </c>
      <c r="X10" s="5">
        <f>(E$2-E10)/E$3</f>
        <v>0.19031002996436244</v>
      </c>
      <c r="Y10" s="5">
        <f>(F$2-F10)/F$3</f>
        <v>-7.1984558952625441E-2</v>
      </c>
      <c r="Z10" s="5">
        <f>(G$2-G10)/G$3</f>
        <v>0.77105919313299309</v>
      </c>
      <c r="AA10" s="5">
        <f>(H$2-H10)/H$3</f>
        <v>-0.35274444571348967</v>
      </c>
      <c r="AB10" s="5">
        <f>(I$2-I10)/I$3</f>
        <v>-0.15950948705367854</v>
      </c>
      <c r="AC10" s="5">
        <f>(J$2-J10)/J$3</f>
        <v>1.2535663410560174</v>
      </c>
      <c r="AD10" s="5"/>
      <c r="AE10" s="5">
        <f t="shared" si="1"/>
        <v>0.17247687257081054</v>
      </c>
      <c r="AF10" s="5">
        <f t="shared" si="2"/>
        <v>-3.3139155213839505E-2</v>
      </c>
      <c r="AG10" s="5">
        <f t="shared" si="3"/>
        <v>0.20915737370975171</v>
      </c>
      <c r="AH10" s="5">
        <f t="shared" si="4"/>
        <v>0.54702842700116938</v>
      </c>
      <c r="AI10" s="8">
        <f t="shared" si="5"/>
        <v>1.2535663410560174</v>
      </c>
    </row>
    <row r="11" spans="1:35" x14ac:dyDescent="0.3">
      <c r="A11" s="2" t="s">
        <v>9</v>
      </c>
      <c r="B11" s="6">
        <v>12</v>
      </c>
      <c r="C11" s="6">
        <v>448</v>
      </c>
      <c r="D11" s="6">
        <v>439</v>
      </c>
      <c r="E11" s="6">
        <v>440</v>
      </c>
      <c r="F11" s="6">
        <v>431</v>
      </c>
      <c r="G11" s="6">
        <v>445</v>
      </c>
      <c r="H11" s="6">
        <v>443</v>
      </c>
      <c r="I11" s="6">
        <v>440</v>
      </c>
      <c r="J11" s="6">
        <v>439</v>
      </c>
      <c r="K11" s="6"/>
      <c r="L11" s="7">
        <f>SUM($B11:B11)</f>
        <v>12</v>
      </c>
      <c r="M11" s="7">
        <f>SUM($B11:C11)</f>
        <v>460</v>
      </c>
      <c r="N11" s="7">
        <f>SUM($B11:D11)</f>
        <v>899</v>
      </c>
      <c r="O11" s="7">
        <f>SUM($B11:E11)</f>
        <v>1339</v>
      </c>
      <c r="P11" s="7">
        <f>SUM($B11:F11)</f>
        <v>1770</v>
      </c>
      <c r="Q11" s="7">
        <f>SUM($B11:G11)</f>
        <v>2215</v>
      </c>
      <c r="R11" s="7">
        <f>SUM($B11:H11)</f>
        <v>2658</v>
      </c>
      <c r="S11" s="7">
        <f>SUM($B11:I11)</f>
        <v>3098</v>
      </c>
      <c r="T11" s="7">
        <f>SUM($B11:J11)</f>
        <v>3537</v>
      </c>
      <c r="U11" s="7"/>
      <c r="V11" s="5">
        <f>(C$2-C11)/C$3</f>
        <v>-0.2711630722733202</v>
      </c>
      <c r="W11" s="5">
        <f>(D$2-D11)/D$3</f>
        <v>0.19341961772855867</v>
      </c>
      <c r="X11" s="5">
        <f>(E$2-E11)/E$3</f>
        <v>0.19031002996436244</v>
      </c>
      <c r="Y11" s="5">
        <f>(F$2-F11)/F$3</f>
        <v>1.353309708309407</v>
      </c>
      <c r="Z11" s="5">
        <f>(G$2-G11)/G$3</f>
        <v>-1.4609542606730128</v>
      </c>
      <c r="AA11" s="5">
        <f>(H$2-H11)/H$3</f>
        <v>-0.35274444571348967</v>
      </c>
      <c r="AB11" s="5">
        <f>(I$2-I11)/I$3</f>
        <v>-0.15950948705367854</v>
      </c>
      <c r="AC11" s="5">
        <f>(J$2-J11)/J$3</f>
        <v>0</v>
      </c>
      <c r="AD11" s="5"/>
      <c r="AE11" s="5">
        <f t="shared" si="1"/>
        <v>-6.3416488713896629E-2</v>
      </c>
      <c r="AF11" s="5">
        <f t="shared" si="2"/>
        <v>0.36646907093225201</v>
      </c>
      <c r="AG11" s="5">
        <f t="shared" si="3"/>
        <v>-0.90684935319325122</v>
      </c>
      <c r="AH11" s="5">
        <f t="shared" si="4"/>
        <v>-7.975474352683927E-2</v>
      </c>
      <c r="AI11" s="8">
        <f t="shared" si="5"/>
        <v>1.353309708309407</v>
      </c>
    </row>
    <row r="12" spans="1:35" x14ac:dyDescent="0.3">
      <c r="A12" s="2" t="s">
        <v>4</v>
      </c>
      <c r="B12" s="6">
        <v>27</v>
      </c>
      <c r="C12" s="6">
        <v>429</v>
      </c>
      <c r="D12" s="6">
        <v>440</v>
      </c>
      <c r="E12" s="6">
        <v>433</v>
      </c>
      <c r="F12" s="6">
        <v>439</v>
      </c>
      <c r="G12" s="6">
        <v>444</v>
      </c>
      <c r="H12" s="6">
        <v>446</v>
      </c>
      <c r="I12" s="6">
        <v>446</v>
      </c>
      <c r="J12" s="6">
        <v>443</v>
      </c>
      <c r="K12" s="6"/>
      <c r="L12" s="7">
        <f>SUM($B12:B12)</f>
        <v>27</v>
      </c>
      <c r="M12" s="7">
        <f>SUM($B12:C12)</f>
        <v>456</v>
      </c>
      <c r="N12" s="7">
        <f>SUM($B12:D12)</f>
        <v>896</v>
      </c>
      <c r="O12" s="7">
        <f>SUM($B12:E12)</f>
        <v>1329</v>
      </c>
      <c r="P12" s="7">
        <f>SUM($B12:F12)</f>
        <v>1768</v>
      </c>
      <c r="Q12" s="7">
        <f>SUM($B12:G12)</f>
        <v>2212</v>
      </c>
      <c r="R12" s="7">
        <f>SUM($B12:H12)</f>
        <v>2658</v>
      </c>
      <c r="S12" s="7">
        <f>SUM($B12:I12)</f>
        <v>3104</v>
      </c>
      <c r="T12" s="7">
        <f>SUM($B12:J12)</f>
        <v>3547</v>
      </c>
      <c r="U12" s="7"/>
      <c r="V12" s="5">
        <f>(C$2-C12)/C$3</f>
        <v>2.3048861143232218</v>
      </c>
      <c r="W12" s="5">
        <f>(D$2-D12)/D$3</f>
        <v>-1.934196177284982E-2</v>
      </c>
      <c r="X12" s="5">
        <f>(E$2-E12)/E$3</f>
        <v>1.3175309766763506</v>
      </c>
      <c r="Y12" s="5">
        <f>(F$2-F12)/F$3</f>
        <v>8.6381470743155928E-2</v>
      </c>
      <c r="Z12" s="5">
        <f>(G$2-G12)/G$3</f>
        <v>-1.0145515699118117</v>
      </c>
      <c r="AA12" s="5">
        <f>(H$2-H12)/H$3</f>
        <v>-0.68533206595763663</v>
      </c>
      <c r="AB12" s="5">
        <f>(I$2-I12)/I$3</f>
        <v>-0.77878161326207129</v>
      </c>
      <c r="AC12" s="5">
        <f>(J$2-J12)/J$3</f>
        <v>-0.45584230583855179</v>
      </c>
      <c r="AD12" s="5"/>
      <c r="AE12" s="5">
        <f t="shared" si="1"/>
        <v>9.4368630624975927E-2</v>
      </c>
      <c r="AF12" s="5">
        <f t="shared" si="2"/>
        <v>0.92236414999246963</v>
      </c>
      <c r="AG12" s="5">
        <f t="shared" si="3"/>
        <v>-0.84994181793472423</v>
      </c>
      <c r="AH12" s="5">
        <f t="shared" si="4"/>
        <v>-0.6173119595503116</v>
      </c>
      <c r="AI12" s="8">
        <f t="shared" si="5"/>
        <v>2.3048861143232218</v>
      </c>
    </row>
    <row r="13" spans="1:35" x14ac:dyDescent="0.3">
      <c r="A13" s="2" t="s">
        <v>3</v>
      </c>
      <c r="B13" s="6">
        <v>13</v>
      </c>
      <c r="C13" s="6">
        <v>448</v>
      </c>
      <c r="D13" s="6">
        <v>438</v>
      </c>
      <c r="E13" s="6">
        <v>438</v>
      </c>
      <c r="F13" s="6">
        <v>432</v>
      </c>
      <c r="G13" s="6">
        <v>443</v>
      </c>
      <c r="H13" s="6">
        <v>447</v>
      </c>
      <c r="I13" s="6">
        <v>453</v>
      </c>
      <c r="J13" s="6">
        <v>445</v>
      </c>
      <c r="K13" s="6"/>
      <c r="L13" s="7">
        <f>SUM($B13:B13)</f>
        <v>13</v>
      </c>
      <c r="M13" s="7">
        <f>SUM($B13:C13)</f>
        <v>461</v>
      </c>
      <c r="N13" s="7">
        <f>SUM($B13:D13)</f>
        <v>899</v>
      </c>
      <c r="O13" s="7">
        <f>SUM($B13:E13)</f>
        <v>1337</v>
      </c>
      <c r="P13" s="7">
        <f>SUM($B13:F13)</f>
        <v>1769</v>
      </c>
      <c r="Q13" s="7">
        <f>SUM($B13:G13)</f>
        <v>2212</v>
      </c>
      <c r="R13" s="7">
        <f>SUM($B13:H13)</f>
        <v>2659</v>
      </c>
      <c r="S13" s="7">
        <f>SUM($B13:I13)</f>
        <v>3112</v>
      </c>
      <c r="T13" s="7">
        <f>SUM($B13:J13)</f>
        <v>3557</v>
      </c>
      <c r="U13" s="7"/>
      <c r="V13" s="5">
        <f>(C$2-C13)/C$3</f>
        <v>-0.2711630722733202</v>
      </c>
      <c r="W13" s="5">
        <f>(D$2-D13)/D$3</f>
        <v>0.40618119722996721</v>
      </c>
      <c r="X13" s="5">
        <f>(E$2-E13)/E$3</f>
        <v>0.51237315759635904</v>
      </c>
      <c r="Y13" s="5">
        <f>(F$2-F13)/F$3</f>
        <v>1.1949436786136256</v>
      </c>
      <c r="Z13" s="5">
        <f>(G$2-G13)/G$3</f>
        <v>-0.56814887915061052</v>
      </c>
      <c r="AA13" s="5">
        <f>(H$2-H13)/H$3</f>
        <v>-0.79619460603901893</v>
      </c>
      <c r="AB13" s="5">
        <f>(I$2-I13)/I$3</f>
        <v>-1.5012657605051962</v>
      </c>
      <c r="AC13" s="5">
        <f>(J$2-J13)/J$3</f>
        <v>-0.68376345875782762</v>
      </c>
      <c r="AD13" s="5"/>
      <c r="AE13" s="5">
        <f t="shared" si="1"/>
        <v>-0.21337971791075266</v>
      </c>
      <c r="AF13" s="5">
        <f t="shared" si="2"/>
        <v>0.46058374029165794</v>
      </c>
      <c r="AG13" s="5">
        <f t="shared" si="3"/>
        <v>-0.68217174259481472</v>
      </c>
      <c r="AH13" s="5">
        <f t="shared" si="4"/>
        <v>-1.0925146096315119</v>
      </c>
      <c r="AI13" s="8">
        <f t="shared" si="5"/>
        <v>1.1949436786136256</v>
      </c>
    </row>
    <row r="14" spans="1:35" x14ac:dyDescent="0.3">
      <c r="A14" s="2" t="s">
        <v>10</v>
      </c>
      <c r="B14" s="6">
        <v>13</v>
      </c>
      <c r="C14" s="6">
        <v>453</v>
      </c>
      <c r="D14" s="6">
        <v>438</v>
      </c>
      <c r="E14" s="6">
        <v>447</v>
      </c>
      <c r="F14" s="6">
        <v>440</v>
      </c>
      <c r="G14" s="6">
        <v>443</v>
      </c>
      <c r="H14" s="6">
        <v>442</v>
      </c>
      <c r="I14" s="6">
        <v>440</v>
      </c>
      <c r="J14" s="6">
        <v>452</v>
      </c>
      <c r="K14" s="6"/>
      <c r="L14" s="7">
        <f>SUM($B14:B14)</f>
        <v>13</v>
      </c>
      <c r="M14" s="7">
        <f>SUM($B14:C14)</f>
        <v>466</v>
      </c>
      <c r="N14" s="7">
        <f>SUM($B14:D14)</f>
        <v>904</v>
      </c>
      <c r="O14" s="7">
        <f>SUM($B14:E14)</f>
        <v>1351</v>
      </c>
      <c r="P14" s="7">
        <f>SUM($B14:F14)</f>
        <v>1791</v>
      </c>
      <c r="Q14" s="7">
        <f>SUM($B14:G14)</f>
        <v>2234</v>
      </c>
      <c r="R14" s="7">
        <f>SUM($B14:H14)</f>
        <v>2676</v>
      </c>
      <c r="S14" s="7">
        <f>SUM($B14:I14)</f>
        <v>3116</v>
      </c>
      <c r="T14" s="7">
        <f>SUM($B14:J14)</f>
        <v>3568</v>
      </c>
      <c r="U14" s="7"/>
      <c r="V14" s="5">
        <f>(C$2-C14)/C$3</f>
        <v>-0.94907075295662069</v>
      </c>
      <c r="W14" s="5">
        <f>(D$2-D14)/D$3</f>
        <v>0.40618119722996721</v>
      </c>
      <c r="X14" s="5">
        <f>(E$2-E14)/E$3</f>
        <v>-0.93691091674762561</v>
      </c>
      <c r="Y14" s="5">
        <f>(F$2-F14)/F$3</f>
        <v>-7.1984558952625441E-2</v>
      </c>
      <c r="Z14" s="5">
        <f>(G$2-G14)/G$3</f>
        <v>-0.56814887915061052</v>
      </c>
      <c r="AA14" s="5">
        <f>(H$2-H14)/H$3</f>
        <v>-0.2418819056321074</v>
      </c>
      <c r="AB14" s="5">
        <f>(I$2-I14)/I$3</f>
        <v>-0.15950948705367854</v>
      </c>
      <c r="AC14" s="5">
        <f>(J$2-J14)/J$3</f>
        <v>-1.4814874939752933</v>
      </c>
      <c r="AD14" s="5"/>
      <c r="AE14" s="5">
        <f t="shared" si="1"/>
        <v>-0.50035159965482434</v>
      </c>
      <c r="AF14" s="5">
        <f t="shared" si="2"/>
        <v>-0.38794625785672615</v>
      </c>
      <c r="AG14" s="5">
        <f t="shared" si="3"/>
        <v>-0.40501539239135897</v>
      </c>
      <c r="AH14" s="5">
        <f t="shared" si="4"/>
        <v>-0.82049849051448598</v>
      </c>
      <c r="AI14" s="8">
        <f t="shared" si="5"/>
        <v>0.40618119722996721</v>
      </c>
    </row>
    <row r="15" spans="1:35" x14ac:dyDescent="0.3">
      <c r="A15" s="2" t="s">
        <v>12</v>
      </c>
      <c r="B15" s="6">
        <v>13</v>
      </c>
      <c r="C15" s="6">
        <v>452</v>
      </c>
      <c r="D15" s="6">
        <v>448</v>
      </c>
      <c r="E15" s="6">
        <v>448</v>
      </c>
      <c r="F15" s="6">
        <v>450</v>
      </c>
      <c r="G15" s="6">
        <v>441</v>
      </c>
      <c r="H15" s="6">
        <v>447</v>
      </c>
      <c r="I15" s="6">
        <v>446</v>
      </c>
      <c r="J15" s="6">
        <v>447</v>
      </c>
      <c r="K15" s="6"/>
      <c r="L15" s="7">
        <f>SUM($B15:B15)</f>
        <v>13</v>
      </c>
      <c r="M15" s="7">
        <f>SUM($B15:C15)</f>
        <v>465</v>
      </c>
      <c r="N15" s="7">
        <f>SUM($B15:D15)</f>
        <v>913</v>
      </c>
      <c r="O15" s="7">
        <f>SUM($B15:E15)</f>
        <v>1361</v>
      </c>
      <c r="P15" s="7">
        <f>SUM($B15:F15)</f>
        <v>1811</v>
      </c>
      <c r="Q15" s="7">
        <f>SUM($B15:G15)</f>
        <v>2252</v>
      </c>
      <c r="R15" s="7">
        <f>SUM($B15:H15)</f>
        <v>2699</v>
      </c>
      <c r="S15" s="7">
        <f>SUM($B15:I15)</f>
        <v>3145</v>
      </c>
      <c r="T15" s="7">
        <f>SUM($B15:J15)</f>
        <v>3592</v>
      </c>
      <c r="U15" s="7"/>
      <c r="V15" s="5">
        <f>(C$2-C15)/C$3</f>
        <v>-0.81348921681996067</v>
      </c>
      <c r="W15" s="5">
        <f>(D$2-D15)/D$3</f>
        <v>-1.7214345977841179</v>
      </c>
      <c r="X15" s="5">
        <f>(E$2-E15)/E$3</f>
        <v>-1.097942480563624</v>
      </c>
      <c r="Y15" s="5">
        <f>(F$2-F15)/F$3</f>
        <v>-1.6556448559104391</v>
      </c>
      <c r="Z15" s="5">
        <f>(G$2-G15)/G$3</f>
        <v>0.32465650237179194</v>
      </c>
      <c r="AA15" s="5">
        <f>(H$2-H15)/H$3</f>
        <v>-0.79619460603901893</v>
      </c>
      <c r="AB15" s="5">
        <f>(I$2-I15)/I$3</f>
        <v>-0.77878161326207129</v>
      </c>
      <c r="AC15" s="5">
        <f>(J$2-J15)/J$3</f>
        <v>-0.91168461167710357</v>
      </c>
      <c r="AD15" s="5"/>
      <c r="AE15" s="5">
        <f t="shared" si="1"/>
        <v>-0.93131443496056787</v>
      </c>
      <c r="AF15" s="5">
        <f t="shared" si="2"/>
        <v>-1.3221277877695354</v>
      </c>
      <c r="AG15" s="5">
        <f t="shared" si="3"/>
        <v>-0.23576905183361349</v>
      </c>
      <c r="AH15" s="5">
        <f t="shared" si="4"/>
        <v>-0.84523311246958743</v>
      </c>
      <c r="AI15" s="8">
        <f t="shared" si="5"/>
        <v>0.32465650237179194</v>
      </c>
    </row>
    <row r="16" spans="1:35" x14ac:dyDescent="0.3">
      <c r="A16" s="2" t="s">
        <v>11</v>
      </c>
      <c r="B16" s="6">
        <v>13</v>
      </c>
      <c r="C16" s="6">
        <v>453</v>
      </c>
      <c r="D16" s="6">
        <v>444</v>
      </c>
      <c r="E16" s="6">
        <v>454</v>
      </c>
      <c r="F16" s="6">
        <v>450</v>
      </c>
      <c r="G16" s="6">
        <v>440</v>
      </c>
      <c r="H16" s="6">
        <v>447</v>
      </c>
      <c r="I16" s="6">
        <v>448</v>
      </c>
      <c r="J16" s="6">
        <v>450</v>
      </c>
      <c r="K16" s="6"/>
      <c r="L16" s="7">
        <f>SUM($B16:B16)</f>
        <v>13</v>
      </c>
      <c r="M16" s="7">
        <f>SUM($B16:C16)</f>
        <v>466</v>
      </c>
      <c r="N16" s="7">
        <f>SUM($B16:D16)</f>
        <v>910</v>
      </c>
      <c r="O16" s="7">
        <f>SUM($B16:E16)</f>
        <v>1364</v>
      </c>
      <c r="P16" s="7">
        <f>SUM($B16:F16)</f>
        <v>1814</v>
      </c>
      <c r="Q16" s="7">
        <f>SUM($B16:G16)</f>
        <v>2254</v>
      </c>
      <c r="R16" s="7">
        <f>SUM($B16:H16)</f>
        <v>2701</v>
      </c>
      <c r="S16" s="7">
        <f>SUM($B16:I16)</f>
        <v>3149</v>
      </c>
      <c r="T16" s="7">
        <f>SUM($B16:J16)</f>
        <v>3599</v>
      </c>
      <c r="U16" s="7"/>
      <c r="V16" s="5">
        <f>(C$2-C16)/C$3</f>
        <v>-0.94907075295662069</v>
      </c>
      <c r="W16" s="5">
        <f>(D$2-D16)/D$3</f>
        <v>-0.87038827977848376</v>
      </c>
      <c r="X16" s="5">
        <f>(E$2-E16)/E$3</f>
        <v>-2.0641318634596137</v>
      </c>
      <c r="Y16" s="5">
        <f>(F$2-F16)/F$3</f>
        <v>-1.6556448559104391</v>
      </c>
      <c r="Z16" s="5">
        <f>(G$2-G16)/G$3</f>
        <v>0.77105919313299309</v>
      </c>
      <c r="AA16" s="5">
        <f>(H$2-H16)/H$3</f>
        <v>-0.79619460603901893</v>
      </c>
      <c r="AB16" s="5">
        <f>(I$2-I16)/I$3</f>
        <v>-0.98520565533153559</v>
      </c>
      <c r="AC16" s="5">
        <f>(J$2-J16)/J$3</f>
        <v>-1.2535663410560174</v>
      </c>
      <c r="AD16" s="5"/>
      <c r="AE16" s="5">
        <f t="shared" si="1"/>
        <v>-0.97539289517484196</v>
      </c>
      <c r="AF16" s="5">
        <f t="shared" si="2"/>
        <v>-1.3848089380262893</v>
      </c>
      <c r="AG16" s="5">
        <f t="shared" si="3"/>
        <v>-1.2567706453012917E-2</v>
      </c>
      <c r="AH16" s="5">
        <f t="shared" si="4"/>
        <v>-1.1193859981937764</v>
      </c>
      <c r="AI16" s="8">
        <f t="shared" si="5"/>
        <v>0.77105919313299309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>B6-MIN(B$6:B$10)</f>
        <v>0</v>
      </c>
      <c r="C19" s="7">
        <f>C6-MIN(C$6:C$10)</f>
        <v>0</v>
      </c>
      <c r="D19" s="7">
        <f>D6-MIN(D$6:D$10)</f>
        <v>0</v>
      </c>
      <c r="E19" s="7">
        <f>E6-MIN(E$6:E$10)</f>
        <v>4</v>
      </c>
      <c r="F19" s="7">
        <f>F6-MIN(F$6:F$10)</f>
        <v>9</v>
      </c>
      <c r="G19" s="7">
        <f>G6-MIN(G$6:G$10)</f>
        <v>4</v>
      </c>
      <c r="H19" s="7">
        <f>H6-MIN(H$6:H$10)</f>
        <v>0</v>
      </c>
      <c r="I19" s="7">
        <f>I6-MIN(I$6:I$10)</f>
        <v>6</v>
      </c>
      <c r="J19" s="7">
        <f>J6-MIN(J$6:J$10)</f>
        <v>2</v>
      </c>
      <c r="K19" s="7"/>
      <c r="L19" s="7">
        <f>L6-MIN(L$6:L$10)</f>
        <v>0</v>
      </c>
      <c r="M19" s="7">
        <f>M6-MIN(M$6:M$10)</f>
        <v>0</v>
      </c>
      <c r="N19" s="7">
        <f>N6-MIN(N$6:N$10)</f>
        <v>0</v>
      </c>
      <c r="O19" s="7">
        <f>O6-MIN(O$6:O$10)</f>
        <v>0</v>
      </c>
      <c r="P19" s="7">
        <f>P6-MIN(P$6:P$10)</f>
        <v>0</v>
      </c>
      <c r="Q19" s="7">
        <f>Q6-MIN(Q$6:Q$10)</f>
        <v>0</v>
      </c>
      <c r="R19" s="7">
        <f>R6-MIN(R$6:R$10)</f>
        <v>0</v>
      </c>
      <c r="S19" s="7">
        <f>S6-MIN(S$6:S$10)</f>
        <v>0</v>
      </c>
      <c r="T19" s="7">
        <f>T6-MIN(T$6:T$10)</f>
        <v>0</v>
      </c>
      <c r="U19" s="7"/>
    </row>
    <row r="20" spans="1:21" x14ac:dyDescent="0.3">
      <c r="A20" s="2" t="str">
        <f t="shared" ref="A20:A29" si="6">A7</f>
        <v>Iserbyt Eli</v>
      </c>
      <c r="B20" s="7">
        <f>B7-MIN(B$6:B$10)</f>
        <v>1</v>
      </c>
      <c r="C20" s="7">
        <f>C7-MIN(C$6:C$10)</f>
        <v>0</v>
      </c>
      <c r="D20" s="7">
        <f>D7-MIN(D$6:D$10)</f>
        <v>11</v>
      </c>
      <c r="E20" s="7">
        <f>E7-MIN(E$6:E$10)</f>
        <v>2</v>
      </c>
      <c r="F20" s="7">
        <f>F7-MIN(F$6:F$10)</f>
        <v>0</v>
      </c>
      <c r="G20" s="7">
        <f>G7-MIN(G$6:G$10)</f>
        <v>5</v>
      </c>
      <c r="H20" s="7">
        <f>H7-MIN(H$6:H$10)</f>
        <v>2</v>
      </c>
      <c r="I20" s="7">
        <f>I7-MIN(I$6:I$10)</f>
        <v>8</v>
      </c>
      <c r="J20" s="7">
        <f>J7-MIN(J$6:J$10)</f>
        <v>4</v>
      </c>
      <c r="K20" s="7"/>
      <c r="L20" s="7">
        <f>L7-MIN(L$6:L$10)</f>
        <v>1</v>
      </c>
      <c r="M20" s="7">
        <f>M7-MIN(M$6:M$10)</f>
        <v>1</v>
      </c>
      <c r="N20" s="7">
        <f>N7-MIN(N$6:N$10)</f>
        <v>12</v>
      </c>
      <c r="O20" s="7">
        <f>O7-MIN(O$6:O$10)</f>
        <v>10</v>
      </c>
      <c r="P20" s="7">
        <f>P7-MIN(P$6:P$10)</f>
        <v>1</v>
      </c>
      <c r="Q20" s="7">
        <f>Q7-MIN(Q$6:Q$10)</f>
        <v>2</v>
      </c>
      <c r="R20" s="7">
        <f>R7-MIN(R$6:R$10)</f>
        <v>4</v>
      </c>
      <c r="S20" s="7">
        <f>S7-MIN(S$6:S$10)</f>
        <v>6</v>
      </c>
      <c r="T20" s="7">
        <f>T7-MIN(T$6:T$10)</f>
        <v>8</v>
      </c>
      <c r="U20" s="7"/>
    </row>
    <row r="21" spans="1:21" x14ac:dyDescent="0.3">
      <c r="A21" s="2" t="str">
        <f t="shared" si="6"/>
        <v>Pidcock Thomas</v>
      </c>
      <c r="B21" s="7">
        <f>B8-MIN(B$6:B$10)</f>
        <v>1</v>
      </c>
      <c r="C21" s="7">
        <f>C8-MIN(C$6:C$10)</f>
        <v>10</v>
      </c>
      <c r="D21" s="7">
        <f>D8-MIN(D$6:D$10)</f>
        <v>10</v>
      </c>
      <c r="E21" s="7">
        <f>E8-MIN(E$6:E$10)</f>
        <v>7</v>
      </c>
      <c r="F21" s="7">
        <f>F8-MIN(F$6:F$10)</f>
        <v>3</v>
      </c>
      <c r="G21" s="7">
        <f>G8-MIN(G$6:G$10)</f>
        <v>6</v>
      </c>
      <c r="H21" s="7">
        <f>H8-MIN(H$6:H$10)</f>
        <v>13</v>
      </c>
      <c r="I21" s="7">
        <f>I8-MIN(I$6:I$10)</f>
        <v>0</v>
      </c>
      <c r="J21" s="7">
        <f>J8-MIN(J$6:J$10)</f>
        <v>3</v>
      </c>
      <c r="K21" s="7"/>
      <c r="L21" s="7">
        <f>L8-MIN(L$6:L$10)</f>
        <v>1</v>
      </c>
      <c r="M21" s="7">
        <f>M8-MIN(M$6:M$10)</f>
        <v>11</v>
      </c>
      <c r="N21" s="7">
        <f>N8-MIN(N$6:N$10)</f>
        <v>21</v>
      </c>
      <c r="O21" s="7">
        <f>O8-MIN(O$6:O$10)</f>
        <v>24</v>
      </c>
      <c r="P21" s="7">
        <f>P8-MIN(P$6:P$10)</f>
        <v>18</v>
      </c>
      <c r="Q21" s="7">
        <f>Q8-MIN(Q$6:Q$10)</f>
        <v>20</v>
      </c>
      <c r="R21" s="7">
        <f>R8-MIN(R$6:R$10)</f>
        <v>33</v>
      </c>
      <c r="S21" s="7">
        <f>S8-MIN(S$6:S$10)</f>
        <v>27</v>
      </c>
      <c r="T21" s="7">
        <f>T8-MIN(T$6:T$10)</f>
        <v>28</v>
      </c>
      <c r="U21" s="7"/>
    </row>
    <row r="22" spans="1:21" x14ac:dyDescent="0.3">
      <c r="A22" s="2" t="str">
        <f t="shared" si="6"/>
        <v>Aerts Toon</v>
      </c>
      <c r="B22" s="7">
        <f>B9-MIN(B$6:B$10)</f>
        <v>0</v>
      </c>
      <c r="C22" s="7">
        <f>C9-MIN(C$6:C$10)</f>
        <v>10</v>
      </c>
      <c r="D22" s="7">
        <f>D9-MIN(D$6:D$10)</f>
        <v>12</v>
      </c>
      <c r="E22" s="7">
        <f>E9-MIN(E$6:E$10)</f>
        <v>0</v>
      </c>
      <c r="F22" s="7">
        <f>F9-MIN(F$6:F$10)</f>
        <v>5</v>
      </c>
      <c r="G22" s="7">
        <f>G9-MIN(G$6:G$10)</f>
        <v>0</v>
      </c>
      <c r="H22" s="7">
        <f>H9-MIN(H$6:H$10)</f>
        <v>20</v>
      </c>
      <c r="I22" s="7">
        <f>I9-MIN(I$6:I$10)</f>
        <v>4</v>
      </c>
      <c r="J22" s="7">
        <f>J9-MIN(J$6:J$10)</f>
        <v>4</v>
      </c>
      <c r="K22" s="7"/>
      <c r="L22" s="7">
        <f>L9-MIN(L$6:L$10)</f>
        <v>0</v>
      </c>
      <c r="M22" s="7">
        <f>M9-MIN(M$6:M$10)</f>
        <v>10</v>
      </c>
      <c r="N22" s="7">
        <f>N9-MIN(N$6:N$10)</f>
        <v>22</v>
      </c>
      <c r="O22" s="7">
        <f>O9-MIN(O$6:O$10)</f>
        <v>18</v>
      </c>
      <c r="P22" s="7">
        <f>P9-MIN(P$6:P$10)</f>
        <v>14</v>
      </c>
      <c r="Q22" s="7">
        <f>Q9-MIN(Q$6:Q$10)</f>
        <v>10</v>
      </c>
      <c r="R22" s="7">
        <f>R9-MIN(R$6:R$10)</f>
        <v>30</v>
      </c>
      <c r="S22" s="7">
        <f>S9-MIN(S$6:S$10)</f>
        <v>28</v>
      </c>
      <c r="T22" s="7">
        <f>T9-MIN(T$6:T$10)</f>
        <v>30</v>
      </c>
      <c r="U22" s="7"/>
    </row>
    <row r="23" spans="1:21" x14ac:dyDescent="0.3">
      <c r="A23" s="2" t="str">
        <f t="shared" si="6"/>
        <v>van der Haar Lars</v>
      </c>
      <c r="B23" s="7">
        <f>B10-MIN(B$6:B$10)</f>
        <v>0</v>
      </c>
      <c r="C23" s="7">
        <f>C10-MIN(C$6:C$10)</f>
        <v>3</v>
      </c>
      <c r="D23" s="7">
        <f>D10-MIN(D$6:D$10)</f>
        <v>14</v>
      </c>
      <c r="E23" s="7">
        <f>E10-MIN(E$6:E$10)</f>
        <v>5</v>
      </c>
      <c r="F23" s="7">
        <f>F10-MIN(F$6:F$10)</f>
        <v>6</v>
      </c>
      <c r="G23" s="7">
        <f>G10-MIN(G$6:G$10)</f>
        <v>3</v>
      </c>
      <c r="H23" s="7">
        <f>H10-MIN(H$6:H$10)</f>
        <v>21</v>
      </c>
      <c r="I23" s="7">
        <f>I10-MIN(I$6:I$10)</f>
        <v>17</v>
      </c>
      <c r="J23" s="7">
        <f>J10-MIN(J$6:J$10)</f>
        <v>0</v>
      </c>
      <c r="K23" s="7"/>
      <c r="L23" s="7">
        <f>L10-MIN(L$6:L$10)</f>
        <v>0</v>
      </c>
      <c r="M23" s="7">
        <f>M10-MIN(M$6:M$10)</f>
        <v>3</v>
      </c>
      <c r="N23" s="7">
        <f>N10-MIN(N$6:N$10)</f>
        <v>17</v>
      </c>
      <c r="O23" s="7">
        <f>O10-MIN(O$6:O$10)</f>
        <v>18</v>
      </c>
      <c r="P23" s="7">
        <f>P10-MIN(P$6:P$10)</f>
        <v>15</v>
      </c>
      <c r="Q23" s="7">
        <f>Q10-MIN(Q$6:Q$10)</f>
        <v>14</v>
      </c>
      <c r="R23" s="7">
        <f>R10-MIN(R$6:R$10)</f>
        <v>35</v>
      </c>
      <c r="S23" s="7">
        <f>S10-MIN(S$6:S$10)</f>
        <v>46</v>
      </c>
      <c r="T23" s="7">
        <f>T10-MIN(T$6:T$10)</f>
        <v>44</v>
      </c>
      <c r="U23" s="7"/>
    </row>
    <row r="24" spans="1:21" x14ac:dyDescent="0.3">
      <c r="A24" s="2" t="str">
        <f t="shared" si="6"/>
        <v>Sweeck Laurens</v>
      </c>
      <c r="B24" s="7">
        <f t="shared" ref="B24:J29" si="7">B11-MIN(B$6:B$10)</f>
        <v>0</v>
      </c>
      <c r="C24" s="7">
        <f t="shared" si="7"/>
        <v>8</v>
      </c>
      <c r="D24" s="7">
        <f t="shared" si="7"/>
        <v>10</v>
      </c>
      <c r="E24" s="7">
        <f t="shared" si="7"/>
        <v>5</v>
      </c>
      <c r="F24" s="7">
        <f t="shared" si="7"/>
        <v>-3</v>
      </c>
      <c r="G24" s="7">
        <f t="shared" si="7"/>
        <v>8</v>
      </c>
      <c r="H24" s="7">
        <f t="shared" si="7"/>
        <v>21</v>
      </c>
      <c r="I24" s="7">
        <f t="shared" si="7"/>
        <v>17</v>
      </c>
      <c r="J24" s="7">
        <f t="shared" si="7"/>
        <v>11</v>
      </c>
      <c r="K24" s="7"/>
      <c r="L24" s="7">
        <f t="shared" ref="L24:T29" si="8">L11-MIN(L$6:L$10)</f>
        <v>0</v>
      </c>
      <c r="M24" s="7">
        <f t="shared" si="8"/>
        <v>8</v>
      </c>
      <c r="N24" s="7">
        <f t="shared" si="8"/>
        <v>18</v>
      </c>
      <c r="O24" s="7">
        <f t="shared" si="8"/>
        <v>19</v>
      </c>
      <c r="P24" s="7">
        <f t="shared" si="8"/>
        <v>7</v>
      </c>
      <c r="Q24" s="7">
        <f t="shared" si="8"/>
        <v>11</v>
      </c>
      <c r="R24" s="7">
        <f t="shared" si="8"/>
        <v>32</v>
      </c>
      <c r="S24" s="7">
        <f t="shared" si="8"/>
        <v>43</v>
      </c>
      <c r="T24" s="7">
        <f t="shared" si="8"/>
        <v>52</v>
      </c>
    </row>
    <row r="25" spans="1:21" x14ac:dyDescent="0.3">
      <c r="A25" s="2" t="str">
        <f t="shared" si="6"/>
        <v>Hermans Quinten</v>
      </c>
      <c r="B25" s="7">
        <f t="shared" si="7"/>
        <v>15</v>
      </c>
      <c r="C25" s="7">
        <f t="shared" si="7"/>
        <v>-11</v>
      </c>
      <c r="D25" s="7">
        <f t="shared" si="7"/>
        <v>11</v>
      </c>
      <c r="E25" s="7">
        <f t="shared" si="7"/>
        <v>-2</v>
      </c>
      <c r="F25" s="7">
        <f t="shared" si="7"/>
        <v>5</v>
      </c>
      <c r="G25" s="7">
        <f t="shared" si="7"/>
        <v>7</v>
      </c>
      <c r="H25" s="7">
        <f t="shared" si="7"/>
        <v>24</v>
      </c>
      <c r="I25" s="7">
        <f t="shared" si="7"/>
        <v>23</v>
      </c>
      <c r="J25" s="7">
        <f t="shared" si="7"/>
        <v>15</v>
      </c>
      <c r="K25" s="7"/>
      <c r="L25" s="7">
        <f t="shared" si="8"/>
        <v>15</v>
      </c>
      <c r="M25" s="7">
        <f t="shared" si="8"/>
        <v>4</v>
      </c>
      <c r="N25" s="7">
        <f t="shared" si="8"/>
        <v>15</v>
      </c>
      <c r="O25" s="7">
        <f t="shared" si="8"/>
        <v>9</v>
      </c>
      <c r="P25" s="7">
        <f t="shared" si="8"/>
        <v>5</v>
      </c>
      <c r="Q25" s="7">
        <f t="shared" si="8"/>
        <v>8</v>
      </c>
      <c r="R25" s="7">
        <f t="shared" si="8"/>
        <v>32</v>
      </c>
      <c r="S25" s="7">
        <f t="shared" si="8"/>
        <v>49</v>
      </c>
      <c r="T25" s="7">
        <f t="shared" si="8"/>
        <v>62</v>
      </c>
    </row>
    <row r="26" spans="1:21" x14ac:dyDescent="0.3">
      <c r="A26" s="2" t="str">
        <f t="shared" si="6"/>
        <v>Vanthourenhout Michael</v>
      </c>
      <c r="B26" s="7">
        <f t="shared" si="7"/>
        <v>1</v>
      </c>
      <c r="C26" s="7">
        <f t="shared" si="7"/>
        <v>8</v>
      </c>
      <c r="D26" s="7">
        <f t="shared" si="7"/>
        <v>9</v>
      </c>
      <c r="E26" s="7">
        <f t="shared" si="7"/>
        <v>3</v>
      </c>
      <c r="F26" s="7">
        <f t="shared" si="7"/>
        <v>-2</v>
      </c>
      <c r="G26" s="7">
        <f t="shared" si="7"/>
        <v>6</v>
      </c>
      <c r="H26" s="7">
        <f t="shared" si="7"/>
        <v>25</v>
      </c>
      <c r="I26" s="7">
        <f t="shared" si="7"/>
        <v>30</v>
      </c>
      <c r="J26" s="7">
        <f t="shared" si="7"/>
        <v>17</v>
      </c>
      <c r="K26" s="7"/>
      <c r="L26" s="7">
        <f t="shared" si="8"/>
        <v>1</v>
      </c>
      <c r="M26" s="7">
        <f t="shared" si="8"/>
        <v>9</v>
      </c>
      <c r="N26" s="7">
        <f t="shared" si="8"/>
        <v>18</v>
      </c>
      <c r="O26" s="7">
        <f t="shared" si="8"/>
        <v>17</v>
      </c>
      <c r="P26" s="7">
        <f t="shared" si="8"/>
        <v>6</v>
      </c>
      <c r="Q26" s="7">
        <f t="shared" si="8"/>
        <v>8</v>
      </c>
      <c r="R26" s="7">
        <f t="shared" si="8"/>
        <v>33</v>
      </c>
      <c r="S26" s="7">
        <f t="shared" si="8"/>
        <v>57</v>
      </c>
      <c r="T26" s="7">
        <f t="shared" si="8"/>
        <v>72</v>
      </c>
    </row>
    <row r="27" spans="1:21" x14ac:dyDescent="0.3">
      <c r="A27" s="2" t="str">
        <f t="shared" si="6"/>
        <v>van Kessel Corne</v>
      </c>
      <c r="B27" s="7">
        <f t="shared" si="7"/>
        <v>1</v>
      </c>
      <c r="C27" s="7">
        <f t="shared" si="7"/>
        <v>13</v>
      </c>
      <c r="D27" s="7">
        <f t="shared" si="7"/>
        <v>9</v>
      </c>
      <c r="E27" s="7">
        <f t="shared" si="7"/>
        <v>12</v>
      </c>
      <c r="F27" s="7">
        <f t="shared" si="7"/>
        <v>6</v>
      </c>
      <c r="G27" s="7">
        <f t="shared" si="7"/>
        <v>6</v>
      </c>
      <c r="H27" s="7">
        <f t="shared" si="7"/>
        <v>20</v>
      </c>
      <c r="I27" s="7">
        <f t="shared" si="7"/>
        <v>17</v>
      </c>
      <c r="J27" s="7">
        <f t="shared" si="7"/>
        <v>24</v>
      </c>
      <c r="K27" s="7"/>
      <c r="L27" s="7">
        <f t="shared" si="8"/>
        <v>1</v>
      </c>
      <c r="M27" s="7">
        <f t="shared" si="8"/>
        <v>14</v>
      </c>
      <c r="N27" s="7">
        <f t="shared" si="8"/>
        <v>23</v>
      </c>
      <c r="O27" s="7">
        <f t="shared" si="8"/>
        <v>31</v>
      </c>
      <c r="P27" s="7">
        <f t="shared" si="8"/>
        <v>28</v>
      </c>
      <c r="Q27" s="7">
        <f t="shared" si="8"/>
        <v>30</v>
      </c>
      <c r="R27" s="7">
        <f t="shared" si="8"/>
        <v>50</v>
      </c>
      <c r="S27" s="7">
        <f t="shared" si="8"/>
        <v>61</v>
      </c>
      <c r="T27" s="7">
        <f t="shared" si="8"/>
        <v>83</v>
      </c>
    </row>
    <row r="28" spans="1:21" x14ac:dyDescent="0.3">
      <c r="A28" s="2" t="str">
        <f t="shared" si="6"/>
        <v>Niewenhuis Joris</v>
      </c>
      <c r="B28" s="7">
        <f t="shared" si="7"/>
        <v>1</v>
      </c>
      <c r="C28" s="7">
        <f t="shared" si="7"/>
        <v>12</v>
      </c>
      <c r="D28" s="7">
        <f t="shared" si="7"/>
        <v>19</v>
      </c>
      <c r="E28" s="7">
        <f t="shared" si="7"/>
        <v>13</v>
      </c>
      <c r="F28" s="7">
        <f t="shared" si="7"/>
        <v>16</v>
      </c>
      <c r="G28" s="7">
        <f t="shared" si="7"/>
        <v>4</v>
      </c>
      <c r="H28" s="7">
        <f t="shared" si="7"/>
        <v>25</v>
      </c>
      <c r="I28" s="7">
        <f t="shared" si="7"/>
        <v>23</v>
      </c>
      <c r="J28" s="7">
        <f t="shared" si="7"/>
        <v>19</v>
      </c>
      <c r="K28" s="7"/>
      <c r="L28" s="7">
        <f t="shared" si="8"/>
        <v>1</v>
      </c>
      <c r="M28" s="7">
        <f t="shared" si="8"/>
        <v>13</v>
      </c>
      <c r="N28" s="7">
        <f t="shared" si="8"/>
        <v>32</v>
      </c>
      <c r="O28" s="7">
        <f t="shared" si="8"/>
        <v>41</v>
      </c>
      <c r="P28" s="7">
        <f t="shared" si="8"/>
        <v>48</v>
      </c>
      <c r="Q28" s="7">
        <f t="shared" si="8"/>
        <v>48</v>
      </c>
      <c r="R28" s="7">
        <f t="shared" si="8"/>
        <v>73</v>
      </c>
      <c r="S28" s="7">
        <f t="shared" si="8"/>
        <v>90</v>
      </c>
      <c r="T28" s="7">
        <f t="shared" si="8"/>
        <v>107</v>
      </c>
    </row>
    <row r="29" spans="1:21" x14ac:dyDescent="0.3">
      <c r="A29" s="2" t="str">
        <f t="shared" si="6"/>
        <v>Kamp Ryan</v>
      </c>
      <c r="B29" s="7">
        <f t="shared" si="7"/>
        <v>1</v>
      </c>
      <c r="C29" s="7">
        <f t="shared" si="7"/>
        <v>13</v>
      </c>
      <c r="D29" s="7">
        <f t="shared" si="7"/>
        <v>15</v>
      </c>
      <c r="E29" s="7">
        <f t="shared" si="7"/>
        <v>19</v>
      </c>
      <c r="F29" s="7">
        <f t="shared" si="7"/>
        <v>16</v>
      </c>
      <c r="G29" s="7">
        <f t="shared" si="7"/>
        <v>3</v>
      </c>
      <c r="H29" s="7">
        <f t="shared" si="7"/>
        <v>25</v>
      </c>
      <c r="I29" s="7">
        <f t="shared" si="7"/>
        <v>25</v>
      </c>
      <c r="J29" s="7">
        <f t="shared" si="7"/>
        <v>22</v>
      </c>
      <c r="K29" s="7"/>
      <c r="L29" s="7">
        <f t="shared" si="8"/>
        <v>1</v>
      </c>
      <c r="M29" s="7">
        <f t="shared" si="8"/>
        <v>14</v>
      </c>
      <c r="N29" s="7">
        <f t="shared" si="8"/>
        <v>29</v>
      </c>
      <c r="O29" s="7">
        <f t="shared" si="8"/>
        <v>44</v>
      </c>
      <c r="P29" s="7">
        <f t="shared" si="8"/>
        <v>51</v>
      </c>
      <c r="Q29" s="7">
        <f t="shared" si="8"/>
        <v>50</v>
      </c>
      <c r="R29" s="7">
        <f t="shared" si="8"/>
        <v>75</v>
      </c>
      <c r="S29" s="7">
        <f t="shared" si="8"/>
        <v>94</v>
      </c>
      <c r="T29" s="7">
        <f t="shared" si="8"/>
        <v>114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803E-254F-47CE-A2AA-6B8BCA25BE79}">
  <dimension ref="A2:AI269"/>
  <sheetViews>
    <sheetView workbookViewId="0">
      <selection activeCell="K17" sqref="K17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>AVERAGE(B$6:B$16)</f>
        <v>8</v>
      </c>
      <c r="C2" s="5">
        <f>AVERAGE(C$6:C$16)</f>
        <v>409.72727272727275</v>
      </c>
      <c r="D2" s="5">
        <f>AVERAGE(D$6:D$16)</f>
        <v>407.09090909090907</v>
      </c>
      <c r="E2" s="5">
        <f>AVERAGE(E$6:E$16)</f>
        <v>400.45454545454544</v>
      </c>
      <c r="F2" s="5">
        <f>AVERAGE(F$6:F$16)</f>
        <v>399.54545454545456</v>
      </c>
      <c r="G2" s="5">
        <f>AVERAGE(G$6:G$16)</f>
        <v>401.54545454545456</v>
      </c>
      <c r="H2" s="5">
        <f>AVERAGE(H$6:H$16)</f>
        <v>398.63636363636363</v>
      </c>
      <c r="I2" s="5">
        <f>AVERAGE(I$6:I$16)</f>
        <v>404.45454545454544</v>
      </c>
      <c r="J2" s="5">
        <f>AVERAGE(J$6:J$16)</f>
        <v>398.27272727272725</v>
      </c>
      <c r="K2" s="5">
        <f>AVERAGE(K$6:K$16)</f>
        <v>403.09090909090907</v>
      </c>
    </row>
    <row r="3" spans="1:35" x14ac:dyDescent="0.3">
      <c r="B3" s="5">
        <f>STDEV(B$6:B$16)</f>
        <v>0.7745966692414834</v>
      </c>
      <c r="C3" s="5">
        <f t="shared" ref="C3:K3" si="0">STDEV(C$6:C$16)</f>
        <v>7.9383991974567385</v>
      </c>
      <c r="D3" s="5">
        <f t="shared" si="0"/>
        <v>3.8066926709295945</v>
      </c>
      <c r="E3" s="5">
        <f t="shared" si="0"/>
        <v>6.8463659902701135</v>
      </c>
      <c r="F3" s="5">
        <f t="shared" si="0"/>
        <v>8.5365524231230072</v>
      </c>
      <c r="G3" s="5">
        <f t="shared" si="0"/>
        <v>5.3733348372055953</v>
      </c>
      <c r="H3" s="5">
        <f t="shared" si="0"/>
        <v>7.4063854513889193</v>
      </c>
      <c r="I3" s="5">
        <f t="shared" si="0"/>
        <v>16.60941682518466</v>
      </c>
      <c r="J3" s="5">
        <f t="shared" si="0"/>
        <v>6.9439312941720432</v>
      </c>
      <c r="K3" s="5">
        <f t="shared" si="0"/>
        <v>16.145925464057772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3</v>
      </c>
      <c r="B6" s="6">
        <v>8</v>
      </c>
      <c r="C6" s="6">
        <v>416</v>
      </c>
      <c r="D6" s="6">
        <v>402</v>
      </c>
      <c r="E6" s="6">
        <v>398</v>
      </c>
      <c r="F6" s="6">
        <v>396</v>
      </c>
      <c r="G6" s="6">
        <v>390</v>
      </c>
      <c r="H6" s="6">
        <v>394</v>
      </c>
      <c r="I6" s="6">
        <v>396</v>
      </c>
      <c r="J6" s="6">
        <v>384</v>
      </c>
      <c r="K6" s="6">
        <v>389</v>
      </c>
      <c r="L6" s="7">
        <f>SUM($B6:B6)</f>
        <v>8</v>
      </c>
      <c r="M6" s="7">
        <f>SUM($B6:C6)</f>
        <v>424</v>
      </c>
      <c r="N6" s="7">
        <f>SUM($B6:D6)</f>
        <v>826</v>
      </c>
      <c r="O6" s="7">
        <f>SUM($B6:E6)</f>
        <v>1224</v>
      </c>
      <c r="P6" s="7">
        <f>SUM($B6:F6)</f>
        <v>1620</v>
      </c>
      <c r="Q6" s="7">
        <f>SUM($B6:G6)</f>
        <v>2010</v>
      </c>
      <c r="R6" s="7">
        <f>SUM($B6:H6)</f>
        <v>2404</v>
      </c>
      <c r="S6" s="7">
        <f>SUM($B6:I6)</f>
        <v>2800</v>
      </c>
      <c r="T6" s="7">
        <f>SUM($B6:J6)</f>
        <v>3184</v>
      </c>
      <c r="U6" s="7">
        <f>SUM($B6:K6)</f>
        <v>3573</v>
      </c>
      <c r="V6" s="5">
        <f>(C$2-C6)/C$3</f>
        <v>-0.7901753384658301</v>
      </c>
      <c r="W6" s="5">
        <f>(D$2-D6)/D$3</f>
        <v>1.3373575255461494</v>
      </c>
      <c r="X6" s="5">
        <f>(E$2-E6)/E$3</f>
        <v>0.35851800181786636</v>
      </c>
      <c r="Y6" s="5">
        <f>(F$2-F6)/F$3</f>
        <v>0.41532627807110611</v>
      </c>
      <c r="Z6" s="5">
        <f>(G$2-G6)/G$3</f>
        <v>2.1486571924594187</v>
      </c>
      <c r="AA6" s="5">
        <f>(H$2-H6)/H$3</f>
        <v>0.6259954557852736</v>
      </c>
      <c r="AB6" s="5">
        <f>(I$2-I6)/I$3</f>
        <v>0.50902121028872693</v>
      </c>
      <c r="AC6" s="5">
        <f>(J$2-J6)/J$3</f>
        <v>2.055424610077317</v>
      </c>
      <c r="AD6" s="5">
        <f>(K$2-K6)/K$3</f>
        <v>0.87272229283336211</v>
      </c>
      <c r="AE6" s="5">
        <f>AVERAGE(V6:AD6)</f>
        <v>0.83698302537926561</v>
      </c>
      <c r="AF6" s="5">
        <f>AVERAGE(V6:Y6)</f>
        <v>0.33025661674232298</v>
      </c>
      <c r="AG6" s="5">
        <f>AVERAGE(Z6:AB6)</f>
        <v>1.0945579528444731</v>
      </c>
      <c r="AH6" s="5">
        <f>AVERAGE(AC6:AD6)</f>
        <v>1.4640734514553395</v>
      </c>
      <c r="AI6" s="8">
        <f>MAX(V6:AD6)</f>
        <v>2.1486571924594187</v>
      </c>
    </row>
    <row r="7" spans="1:35" x14ac:dyDescent="0.3">
      <c r="A7" t="s">
        <v>8</v>
      </c>
      <c r="B7" s="6">
        <v>8</v>
      </c>
      <c r="C7" s="6">
        <v>409</v>
      </c>
      <c r="D7" s="6">
        <v>406</v>
      </c>
      <c r="E7" s="6">
        <v>404</v>
      </c>
      <c r="F7" s="6">
        <v>389</v>
      </c>
      <c r="G7" s="6">
        <v>402</v>
      </c>
      <c r="H7" s="6">
        <v>387</v>
      </c>
      <c r="I7" s="6">
        <v>393</v>
      </c>
      <c r="J7" s="6">
        <v>394</v>
      </c>
      <c r="K7" s="6">
        <v>389</v>
      </c>
      <c r="L7" s="7">
        <f>SUM($B7:B7)</f>
        <v>8</v>
      </c>
      <c r="M7" s="7">
        <f>SUM($B7:C7)</f>
        <v>417</v>
      </c>
      <c r="N7" s="7">
        <f>SUM($B7:D7)</f>
        <v>823</v>
      </c>
      <c r="O7" s="7">
        <f>SUM($B7:E7)</f>
        <v>1227</v>
      </c>
      <c r="P7" s="7">
        <f>SUM($B7:F7)</f>
        <v>1616</v>
      </c>
      <c r="Q7" s="7">
        <f>SUM($B7:G7)</f>
        <v>2018</v>
      </c>
      <c r="R7" s="7">
        <f>SUM($B7:H7)</f>
        <v>2405</v>
      </c>
      <c r="S7" s="7">
        <f>SUM($B7:I7)</f>
        <v>2798</v>
      </c>
      <c r="T7" s="7">
        <f>SUM($B7:J7)</f>
        <v>3192</v>
      </c>
      <c r="U7" s="7">
        <f>SUM($B7:K7)</f>
        <v>3581</v>
      </c>
      <c r="V7" s="5">
        <f>(C$2-C7)/C$3</f>
        <v>9.1614531996041179E-2</v>
      </c>
      <c r="W7" s="5">
        <f>(D$2-D7)/D$3</f>
        <v>0.28657661261702672</v>
      </c>
      <c r="X7" s="5">
        <f>(E$2-E7)/E$3</f>
        <v>-0.51785933595914579</v>
      </c>
      <c r="Y7" s="5">
        <f>(F$2-F7)/F$3</f>
        <v>1.2353294424679018</v>
      </c>
      <c r="Z7" s="5">
        <f>(G$2-G7)/G$3</f>
        <v>-8.4592802852730006E-2</v>
      </c>
      <c r="AA7" s="5">
        <f>(H$2-H7)/H$3</f>
        <v>1.5711258498140221</v>
      </c>
      <c r="AB7" s="5">
        <f>(I$2-I7)/I$3</f>
        <v>0.68964163974601744</v>
      </c>
      <c r="AC7" s="5">
        <f>(J$2-J7)/J$3</f>
        <v>0.61531819537346233</v>
      </c>
      <c r="AD7" s="5">
        <f t="shared" ref="AD7:AD16" si="1">(K$2-K7)/K$3</f>
        <v>0.87272229283336211</v>
      </c>
      <c r="AE7" s="5">
        <f t="shared" ref="AE7:AE16" si="2">AVERAGE(V7:AD7)</f>
        <v>0.5288751584484398</v>
      </c>
      <c r="AF7" s="5">
        <f t="shared" ref="AF7:AF16" si="3">AVERAGE(V7:Y7)</f>
        <v>0.273915312780456</v>
      </c>
      <c r="AG7" s="5">
        <f t="shared" ref="AG7:AG16" si="4">AVERAGE(Z7:AB7)</f>
        <v>0.72539156223576973</v>
      </c>
      <c r="AH7" s="5">
        <f t="shared" ref="AH7:AH16" si="5">AVERAGE(AC7:AD7)</f>
        <v>0.74402024410341228</v>
      </c>
      <c r="AI7" s="8">
        <f t="shared" ref="AI7:AI16" si="6">MAX(V7:AD7)</f>
        <v>1.5711258498140221</v>
      </c>
    </row>
    <row r="8" spans="1:35" x14ac:dyDescent="0.3">
      <c r="A8" t="s">
        <v>9</v>
      </c>
      <c r="B8" s="6">
        <v>8</v>
      </c>
      <c r="C8" s="6">
        <v>411</v>
      </c>
      <c r="D8" s="6">
        <v>403</v>
      </c>
      <c r="E8" s="6">
        <v>389</v>
      </c>
      <c r="F8" s="6">
        <v>394</v>
      </c>
      <c r="G8" s="6">
        <v>401</v>
      </c>
      <c r="H8" s="6">
        <v>398</v>
      </c>
      <c r="I8" s="6">
        <v>400</v>
      </c>
      <c r="J8" s="6">
        <v>397</v>
      </c>
      <c r="K8" s="6">
        <v>385</v>
      </c>
      <c r="L8" s="7">
        <f>SUM($B8:B8)</f>
        <v>8</v>
      </c>
      <c r="M8" s="7">
        <f>SUM($B8:C8)</f>
        <v>419</v>
      </c>
      <c r="N8" s="7">
        <f>SUM($B8:D8)</f>
        <v>822</v>
      </c>
      <c r="O8" s="7">
        <f>SUM($B8:E8)</f>
        <v>1211</v>
      </c>
      <c r="P8" s="7">
        <f>SUM($B8:F8)</f>
        <v>1605</v>
      </c>
      <c r="Q8" s="7">
        <f>SUM($B8:G8)</f>
        <v>2006</v>
      </c>
      <c r="R8" s="7">
        <f>SUM($B8:H8)</f>
        <v>2404</v>
      </c>
      <c r="S8" s="7">
        <f>SUM($B8:I8)</f>
        <v>2804</v>
      </c>
      <c r="T8" s="7">
        <f>SUM($B8:J8)</f>
        <v>3201</v>
      </c>
      <c r="U8" s="7">
        <f>SUM($B8:K8)</f>
        <v>3586</v>
      </c>
      <c r="V8" s="5">
        <f>(C$2-C8)/C$3</f>
        <v>-0.1603254309930649</v>
      </c>
      <c r="W8" s="5">
        <f>(D$2-D8)/D$3</f>
        <v>1.0746622973138689</v>
      </c>
      <c r="X8" s="5">
        <f>(E$2-E8)/E$3</f>
        <v>1.6730840084833847</v>
      </c>
      <c r="Y8" s="5">
        <f>(F$2-F8)/F$3</f>
        <v>0.6496128964701906</v>
      </c>
      <c r="Z8" s="5">
        <f>(G$2-G8)/G$3</f>
        <v>0.10151136342328236</v>
      </c>
      <c r="AA8" s="5">
        <f>(H$2-H8)/H$3</f>
        <v>8.5920944911703018E-2</v>
      </c>
      <c r="AB8" s="5">
        <f>(I$2-I8)/I$3</f>
        <v>0.26819397101233955</v>
      </c>
      <c r="AC8" s="5">
        <f>(J$2-J8)/J$3</f>
        <v>0.18328627096230582</v>
      </c>
      <c r="AD8" s="5">
        <f t="shared" si="1"/>
        <v>1.1204628146699298</v>
      </c>
      <c r="AE8" s="5">
        <f t="shared" si="2"/>
        <v>0.55515657069488222</v>
      </c>
      <c r="AF8" s="5">
        <f t="shared" si="3"/>
        <v>0.80925844281859494</v>
      </c>
      <c r="AG8" s="5">
        <f t="shared" si="4"/>
        <v>0.15187542644910831</v>
      </c>
      <c r="AH8" s="5">
        <f t="shared" si="5"/>
        <v>0.65187454281611779</v>
      </c>
      <c r="AI8" s="8">
        <f t="shared" si="6"/>
        <v>1.6730840084833847</v>
      </c>
    </row>
    <row r="9" spans="1:35" x14ac:dyDescent="0.3">
      <c r="A9" t="s">
        <v>7</v>
      </c>
      <c r="B9" s="6">
        <v>8</v>
      </c>
      <c r="C9" s="6">
        <v>408</v>
      </c>
      <c r="D9" s="6">
        <v>407</v>
      </c>
      <c r="E9" s="6">
        <v>393</v>
      </c>
      <c r="F9" s="6">
        <v>390</v>
      </c>
      <c r="G9" s="6">
        <v>400</v>
      </c>
      <c r="H9" s="6">
        <v>398</v>
      </c>
      <c r="I9" s="6">
        <v>392</v>
      </c>
      <c r="J9" s="6">
        <v>393</v>
      </c>
      <c r="K9" s="6">
        <v>397</v>
      </c>
      <c r="L9" s="7">
        <f>SUM($B9:B9)</f>
        <v>8</v>
      </c>
      <c r="M9" s="7">
        <f>SUM($B9:C9)</f>
        <v>416</v>
      </c>
      <c r="N9" s="7">
        <f>SUM($B9:D9)</f>
        <v>823</v>
      </c>
      <c r="O9" s="7">
        <f>SUM($B9:E9)</f>
        <v>1216</v>
      </c>
      <c r="P9" s="7">
        <f>SUM($B9:F9)</f>
        <v>1606</v>
      </c>
      <c r="Q9" s="7">
        <f>SUM($B9:G9)</f>
        <v>2006</v>
      </c>
      <c r="R9" s="7">
        <f>SUM($B9:H9)</f>
        <v>2404</v>
      </c>
      <c r="S9" s="7">
        <f>SUM($B9:I9)</f>
        <v>2796</v>
      </c>
      <c r="T9" s="7">
        <f>SUM($B9:J9)</f>
        <v>3189</v>
      </c>
      <c r="U9" s="7">
        <f>SUM($B9:K9)</f>
        <v>3586</v>
      </c>
      <c r="V9" s="5">
        <f>(C$2-C9)/C$3</f>
        <v>0.21758451349059421</v>
      </c>
      <c r="W9" s="5">
        <f>(D$2-D9)/D$3</f>
        <v>2.3881384384746001E-2</v>
      </c>
      <c r="X9" s="5">
        <f>(E$2-E9)/E$3</f>
        <v>1.0888324499653765</v>
      </c>
      <c r="Y9" s="5">
        <f>(F$2-F9)/F$3</f>
        <v>1.1181861332683596</v>
      </c>
      <c r="Z9" s="5">
        <f>(G$2-G9)/G$3</f>
        <v>0.28761552969929471</v>
      </c>
      <c r="AA9" s="5">
        <f>(H$2-H9)/H$3</f>
        <v>8.5920944911703018E-2</v>
      </c>
      <c r="AB9" s="5">
        <f>(I$2-I9)/I$3</f>
        <v>0.74984844956511421</v>
      </c>
      <c r="AC9" s="5">
        <f>(J$2-J9)/J$3</f>
        <v>0.75932883684384778</v>
      </c>
      <c r="AD9" s="5">
        <f t="shared" si="1"/>
        <v>0.37724124916022661</v>
      </c>
      <c r="AE9" s="5">
        <f t="shared" si="2"/>
        <v>0.52315994347658468</v>
      </c>
      <c r="AF9" s="5">
        <f t="shared" si="3"/>
        <v>0.61212112027726906</v>
      </c>
      <c r="AG9" s="5">
        <f t="shared" si="4"/>
        <v>0.37446164139203725</v>
      </c>
      <c r="AH9" s="5">
        <f t="shared" si="5"/>
        <v>0.56828504300203719</v>
      </c>
      <c r="AI9" s="8">
        <f t="shared" si="6"/>
        <v>1.1181861332683596</v>
      </c>
    </row>
    <row r="10" spans="1:35" x14ac:dyDescent="0.3">
      <c r="A10" s="2" t="s">
        <v>10</v>
      </c>
      <c r="B10" s="6">
        <v>10</v>
      </c>
      <c r="C10" s="6">
        <v>412</v>
      </c>
      <c r="D10" s="6">
        <v>401</v>
      </c>
      <c r="E10" s="6">
        <v>395</v>
      </c>
      <c r="F10" s="6">
        <v>398</v>
      </c>
      <c r="G10" s="6">
        <v>398</v>
      </c>
      <c r="H10" s="6">
        <v>395</v>
      </c>
      <c r="I10" s="6">
        <v>395</v>
      </c>
      <c r="J10" s="6">
        <v>397</v>
      </c>
      <c r="K10" s="6">
        <v>394</v>
      </c>
      <c r="L10" s="7">
        <f>SUM($B10:B10)</f>
        <v>10</v>
      </c>
      <c r="M10" s="7">
        <f>SUM($B10:C10)</f>
        <v>422</v>
      </c>
      <c r="N10" s="7">
        <f>SUM($B10:D10)</f>
        <v>823</v>
      </c>
      <c r="O10" s="7">
        <f>SUM($B10:E10)</f>
        <v>1218</v>
      </c>
      <c r="P10" s="7">
        <f>SUM($B10:F10)</f>
        <v>1616</v>
      </c>
      <c r="Q10" s="7">
        <f>SUM($B10:G10)</f>
        <v>2014</v>
      </c>
      <c r="R10" s="7">
        <f>SUM($B10:H10)</f>
        <v>2409</v>
      </c>
      <c r="S10" s="7">
        <f>SUM($B10:I10)</f>
        <v>2804</v>
      </c>
      <c r="T10" s="7">
        <f>SUM($B10:J10)</f>
        <v>3201</v>
      </c>
      <c r="U10" s="7">
        <f>SUM($B10:K10)</f>
        <v>3595</v>
      </c>
      <c r="V10" s="5">
        <f>(C$2-C10)/C$3</f>
        <v>-0.28629541248761792</v>
      </c>
      <c r="W10" s="5">
        <f>(D$2-D10)/D$3</f>
        <v>1.6000527537784301</v>
      </c>
      <c r="X10" s="5">
        <f>(E$2-E10)/E$3</f>
        <v>0.79670667070637247</v>
      </c>
      <c r="Y10" s="5">
        <f>(F$2-F10)/F$3</f>
        <v>0.18103965967202165</v>
      </c>
      <c r="Z10" s="5">
        <f>(G$2-G10)/G$3</f>
        <v>0.6598238622513195</v>
      </c>
      <c r="AA10" s="5">
        <f>(H$2-H10)/H$3</f>
        <v>0.49097682806688098</v>
      </c>
      <c r="AB10" s="5">
        <f>(I$2-I10)/I$3</f>
        <v>0.5692280201078237</v>
      </c>
      <c r="AC10" s="5">
        <f>(J$2-J10)/J$3</f>
        <v>0.18328627096230582</v>
      </c>
      <c r="AD10" s="5">
        <f t="shared" si="1"/>
        <v>0.56304664053765241</v>
      </c>
      <c r="AE10" s="5">
        <f t="shared" si="2"/>
        <v>0.52865169928835432</v>
      </c>
      <c r="AF10" s="5">
        <f t="shared" si="3"/>
        <v>0.57287591791730164</v>
      </c>
      <c r="AG10" s="5">
        <f t="shared" si="4"/>
        <v>0.57334290347534134</v>
      </c>
      <c r="AH10" s="5">
        <f t="shared" si="5"/>
        <v>0.37316645574997909</v>
      </c>
      <c r="AI10" s="8">
        <f t="shared" si="6"/>
        <v>1.6000527537784301</v>
      </c>
    </row>
    <row r="11" spans="1:35" x14ac:dyDescent="0.3">
      <c r="A11" s="2" t="s">
        <v>6</v>
      </c>
      <c r="B11" s="6">
        <v>7</v>
      </c>
      <c r="C11" s="6">
        <v>388</v>
      </c>
      <c r="D11" s="6">
        <v>409</v>
      </c>
      <c r="E11" s="6">
        <v>399</v>
      </c>
      <c r="F11" s="6">
        <v>397</v>
      </c>
      <c r="G11" s="6">
        <v>406</v>
      </c>
      <c r="H11" s="6">
        <v>399</v>
      </c>
      <c r="I11" s="6">
        <v>395</v>
      </c>
      <c r="J11" s="6">
        <v>400</v>
      </c>
      <c r="K11" s="6">
        <v>400</v>
      </c>
      <c r="L11" s="7">
        <f>SUM($B11:B11)</f>
        <v>7</v>
      </c>
      <c r="M11" s="7">
        <f>SUM($B11:C11)</f>
        <v>395</v>
      </c>
      <c r="N11" s="7">
        <f>SUM($B11:D11)</f>
        <v>804</v>
      </c>
      <c r="O11" s="7">
        <f>SUM($B11:E11)</f>
        <v>1203</v>
      </c>
      <c r="P11" s="7">
        <f>SUM($B11:F11)</f>
        <v>1600</v>
      </c>
      <c r="Q11" s="7">
        <f>SUM($B11:G11)</f>
        <v>2006</v>
      </c>
      <c r="R11" s="7">
        <f>SUM($B11:H11)</f>
        <v>2405</v>
      </c>
      <c r="S11" s="7">
        <f>SUM($B11:I11)</f>
        <v>2800</v>
      </c>
      <c r="T11" s="7">
        <f>SUM($B11:J11)</f>
        <v>3200</v>
      </c>
      <c r="U11" s="7">
        <f>SUM($B11:K11)</f>
        <v>3600</v>
      </c>
      <c r="V11" s="5">
        <f>(C$2-C11)/C$3</f>
        <v>2.7369841433816551</v>
      </c>
      <c r="W11" s="5">
        <f>(D$2-D11)/D$3</f>
        <v>-0.50150907207981532</v>
      </c>
      <c r="X11" s="5">
        <f>(E$2-E11)/E$3</f>
        <v>0.21245511218836433</v>
      </c>
      <c r="Y11" s="5">
        <f>(F$2-F11)/F$3</f>
        <v>0.29818296887156387</v>
      </c>
      <c r="Z11" s="5">
        <f>(G$2-G11)/G$3</f>
        <v>-0.82900946795677954</v>
      </c>
      <c r="AA11" s="5">
        <f>(H$2-H11)/H$3</f>
        <v>-4.9097682806689628E-2</v>
      </c>
      <c r="AB11" s="5">
        <f>(I$2-I11)/I$3</f>
        <v>0.5692280201078237</v>
      </c>
      <c r="AC11" s="5">
        <f>(J$2-J11)/J$3</f>
        <v>-0.24874565344885063</v>
      </c>
      <c r="AD11" s="5">
        <f t="shared" si="1"/>
        <v>0.19143585778280076</v>
      </c>
      <c r="AE11" s="5">
        <f t="shared" si="2"/>
        <v>0.26443602511556358</v>
      </c>
      <c r="AF11" s="5">
        <f t="shared" si="3"/>
        <v>0.68652828809044197</v>
      </c>
      <c r="AG11" s="5">
        <f t="shared" si="4"/>
        <v>-0.10295971021854848</v>
      </c>
      <c r="AH11" s="5">
        <f t="shared" si="5"/>
        <v>-2.8654897833024939E-2</v>
      </c>
      <c r="AI11" s="8">
        <f t="shared" si="6"/>
        <v>2.7369841433816551</v>
      </c>
    </row>
    <row r="12" spans="1:35" x14ac:dyDescent="0.3">
      <c r="A12" s="2" t="s">
        <v>21</v>
      </c>
      <c r="B12" s="6">
        <v>8</v>
      </c>
      <c r="C12" s="6">
        <v>417</v>
      </c>
      <c r="D12" s="6">
        <v>407</v>
      </c>
      <c r="E12" s="6">
        <v>401</v>
      </c>
      <c r="F12" s="6">
        <v>400</v>
      </c>
      <c r="G12" s="6">
        <v>403</v>
      </c>
      <c r="H12" s="6">
        <v>395</v>
      </c>
      <c r="I12" s="6">
        <v>400</v>
      </c>
      <c r="J12" s="6">
        <v>397</v>
      </c>
      <c r="K12" s="6">
        <v>395</v>
      </c>
      <c r="L12" s="7">
        <f>SUM($B12:B12)</f>
        <v>8</v>
      </c>
      <c r="M12" s="7">
        <f>SUM($B12:C12)</f>
        <v>425</v>
      </c>
      <c r="N12" s="7">
        <f>SUM($B12:D12)</f>
        <v>832</v>
      </c>
      <c r="O12" s="7">
        <f>SUM($B12:E12)</f>
        <v>1233</v>
      </c>
      <c r="P12" s="7">
        <f>SUM($B12:F12)</f>
        <v>1633</v>
      </c>
      <c r="Q12" s="7">
        <f>SUM($B12:G12)</f>
        <v>2036</v>
      </c>
      <c r="R12" s="7">
        <f>SUM($B12:H12)</f>
        <v>2431</v>
      </c>
      <c r="S12" s="7">
        <f>SUM($B12:I12)</f>
        <v>2831</v>
      </c>
      <c r="T12" s="7">
        <f>SUM($B12:J12)</f>
        <v>3228</v>
      </c>
      <c r="U12" s="7">
        <f>SUM($B12:K12)</f>
        <v>3623</v>
      </c>
      <c r="V12" s="5">
        <f>(C$2-C12)/C$3</f>
        <v>-0.91614531996038306</v>
      </c>
      <c r="W12" s="5">
        <f>(D$2-D12)/D$3</f>
        <v>2.3881384384746001E-2</v>
      </c>
      <c r="X12" s="5">
        <f>(E$2-E12)/E$3</f>
        <v>-7.9670667070639745E-2</v>
      </c>
      <c r="Y12" s="5">
        <f>(F$2-F12)/F$3</f>
        <v>-5.3246958727062838E-2</v>
      </c>
      <c r="Z12" s="5">
        <f>(G$2-G12)/G$3</f>
        <v>-0.27069696912874236</v>
      </c>
      <c r="AA12" s="5">
        <f>(H$2-H12)/H$3</f>
        <v>0.49097682806688098</v>
      </c>
      <c r="AB12" s="5">
        <f>(I$2-I12)/I$3</f>
        <v>0.26819397101233955</v>
      </c>
      <c r="AC12" s="5">
        <f>(J$2-J12)/J$3</f>
        <v>0.18328627096230582</v>
      </c>
      <c r="AD12" s="5">
        <f t="shared" si="1"/>
        <v>0.50111151007851051</v>
      </c>
      <c r="AE12" s="5">
        <f t="shared" si="2"/>
        <v>1.6410005513106077E-2</v>
      </c>
      <c r="AF12" s="5">
        <f t="shared" si="3"/>
        <v>-0.25629539034333493</v>
      </c>
      <c r="AG12" s="5">
        <f t="shared" si="4"/>
        <v>0.16282460998349271</v>
      </c>
      <c r="AH12" s="5">
        <f t="shared" si="5"/>
        <v>0.34219889052040819</v>
      </c>
      <c r="AI12" s="8">
        <f t="shared" si="6"/>
        <v>0.50111151007851051</v>
      </c>
    </row>
    <row r="13" spans="1:35" x14ac:dyDescent="0.3">
      <c r="A13" s="2" t="s">
        <v>4</v>
      </c>
      <c r="B13" s="6">
        <v>7</v>
      </c>
      <c r="C13" s="6">
        <v>409</v>
      </c>
      <c r="D13" s="6">
        <v>410</v>
      </c>
      <c r="E13" s="6">
        <v>403</v>
      </c>
      <c r="F13" s="6">
        <v>404</v>
      </c>
      <c r="G13" s="6">
        <v>397</v>
      </c>
      <c r="H13" s="6">
        <v>396</v>
      </c>
      <c r="I13" s="6">
        <v>399</v>
      </c>
      <c r="J13" s="6">
        <v>401</v>
      </c>
      <c r="K13" s="6">
        <v>434</v>
      </c>
      <c r="L13" s="7">
        <f>SUM($B13:B13)</f>
        <v>7</v>
      </c>
      <c r="M13" s="7">
        <f>SUM($B13:C13)</f>
        <v>416</v>
      </c>
      <c r="N13" s="7">
        <f>SUM($B13:D13)</f>
        <v>826</v>
      </c>
      <c r="O13" s="7">
        <f>SUM($B13:E13)</f>
        <v>1229</v>
      </c>
      <c r="P13" s="7">
        <f>SUM($B13:F13)</f>
        <v>1633</v>
      </c>
      <c r="Q13" s="7">
        <f>SUM($B13:G13)</f>
        <v>2030</v>
      </c>
      <c r="R13" s="7">
        <f>SUM($B13:H13)</f>
        <v>2426</v>
      </c>
      <c r="S13" s="7">
        <f>SUM($B13:I13)</f>
        <v>2825</v>
      </c>
      <c r="T13" s="7">
        <f>SUM($B13:J13)</f>
        <v>3226</v>
      </c>
      <c r="U13" s="7">
        <f>SUM($B13:K13)</f>
        <v>3660</v>
      </c>
      <c r="V13" s="5">
        <f>(C$2-C13)/C$3</f>
        <v>9.1614531996041179E-2</v>
      </c>
      <c r="W13" s="5">
        <f>(D$2-D13)/D$3</f>
        <v>-0.76420430031209607</v>
      </c>
      <c r="X13" s="5">
        <f>(E$2-E13)/E$3</f>
        <v>-0.37179644632964381</v>
      </c>
      <c r="Y13" s="5">
        <f>(F$2-F13)/F$3</f>
        <v>-0.52182019552523184</v>
      </c>
      <c r="Z13" s="5">
        <f>(G$2-G13)/G$3</f>
        <v>0.84592802852733184</v>
      </c>
      <c r="AA13" s="5">
        <f>(H$2-H13)/H$3</f>
        <v>0.3559582003484883</v>
      </c>
      <c r="AB13" s="5">
        <f>(I$2-I13)/I$3</f>
        <v>0.32840078083143637</v>
      </c>
      <c r="AC13" s="5">
        <f>(J$2-J13)/J$3</f>
        <v>-0.39275629491923614</v>
      </c>
      <c r="AD13" s="5">
        <f t="shared" si="1"/>
        <v>-1.9143585778280252</v>
      </c>
      <c r="AE13" s="5">
        <f t="shared" si="2"/>
        <v>-0.26033714146788173</v>
      </c>
      <c r="AF13" s="5">
        <f t="shared" si="3"/>
        <v>-0.39155160254273269</v>
      </c>
      <c r="AG13" s="5">
        <f t="shared" si="4"/>
        <v>0.51009566990241884</v>
      </c>
      <c r="AH13" s="5">
        <f t="shared" si="5"/>
        <v>-1.1535574363736307</v>
      </c>
      <c r="AI13" s="8">
        <f t="shared" si="6"/>
        <v>0.84592802852733184</v>
      </c>
    </row>
    <row r="14" spans="1:35" x14ac:dyDescent="0.3">
      <c r="A14" s="2" t="s">
        <v>20</v>
      </c>
      <c r="B14" s="6">
        <v>8</v>
      </c>
      <c r="C14" s="6">
        <v>411</v>
      </c>
      <c r="D14" s="6">
        <v>412</v>
      </c>
      <c r="E14" s="6">
        <v>412</v>
      </c>
      <c r="F14" s="6">
        <v>405</v>
      </c>
      <c r="G14" s="6">
        <v>404</v>
      </c>
      <c r="H14" s="6">
        <v>412</v>
      </c>
      <c r="I14" s="6">
        <v>413</v>
      </c>
      <c r="J14" s="6">
        <v>409</v>
      </c>
      <c r="K14" s="6">
        <v>413</v>
      </c>
      <c r="L14" s="7">
        <f>SUM($B14:B14)</f>
        <v>8</v>
      </c>
      <c r="M14" s="7">
        <f>SUM($B14:C14)</f>
        <v>419</v>
      </c>
      <c r="N14" s="7">
        <f>SUM($B14:D14)</f>
        <v>831</v>
      </c>
      <c r="O14" s="7">
        <f>SUM($B14:E14)</f>
        <v>1243</v>
      </c>
      <c r="P14" s="7">
        <f>SUM($B14:F14)</f>
        <v>1648</v>
      </c>
      <c r="Q14" s="7">
        <f>SUM($B14:G14)</f>
        <v>2052</v>
      </c>
      <c r="R14" s="7">
        <f>SUM($B14:H14)</f>
        <v>2464</v>
      </c>
      <c r="S14" s="7">
        <f>SUM($B14:I14)</f>
        <v>2877</v>
      </c>
      <c r="T14" s="7">
        <f>SUM($B14:J14)</f>
        <v>3286</v>
      </c>
      <c r="U14" s="7">
        <f>SUM($B14:K14)</f>
        <v>3699</v>
      </c>
      <c r="V14" s="5">
        <f>(C$2-C14)/C$3</f>
        <v>-0.1603254309930649</v>
      </c>
      <c r="W14" s="5">
        <f>(D$2-D14)/D$3</f>
        <v>-1.2895947567766575</v>
      </c>
      <c r="X14" s="5">
        <f>(E$2-E14)/E$3</f>
        <v>-1.6863624529951622</v>
      </c>
      <c r="Y14" s="5">
        <f>(F$2-F14)/F$3</f>
        <v>-0.63896350472477403</v>
      </c>
      <c r="Z14" s="5">
        <f>(G$2-G14)/G$3</f>
        <v>-0.45680113540475475</v>
      </c>
      <c r="AA14" s="5">
        <f>(H$2-H14)/H$3</f>
        <v>-1.804339843145794</v>
      </c>
      <c r="AB14" s="5">
        <f>(I$2-I14)/I$3</f>
        <v>-0.51449455663591936</v>
      </c>
      <c r="AC14" s="5">
        <f>(J$2-J14)/J$3</f>
        <v>-1.5448414266823201</v>
      </c>
      <c r="AD14" s="5">
        <f t="shared" si="1"/>
        <v>-0.6137208381860445</v>
      </c>
      <c r="AE14" s="5">
        <f t="shared" si="2"/>
        <v>-0.9677159939493879</v>
      </c>
      <c r="AF14" s="5">
        <f t="shared" si="3"/>
        <v>-0.94381153637241455</v>
      </c>
      <c r="AG14" s="5">
        <f t="shared" si="4"/>
        <v>-0.92521184506215592</v>
      </c>
      <c r="AH14" s="5">
        <f t="shared" si="5"/>
        <v>-1.0792811324341822</v>
      </c>
      <c r="AI14" s="8">
        <f t="shared" si="6"/>
        <v>-0.1603254309930649</v>
      </c>
    </row>
    <row r="15" spans="1:35" x14ac:dyDescent="0.3">
      <c r="A15" s="2" t="s">
        <v>11</v>
      </c>
      <c r="B15" s="6">
        <v>8</v>
      </c>
      <c r="C15" s="6">
        <v>409</v>
      </c>
      <c r="D15" s="6">
        <v>409</v>
      </c>
      <c r="E15" s="6">
        <v>401</v>
      </c>
      <c r="F15" s="6">
        <v>402</v>
      </c>
      <c r="G15" s="6">
        <v>406</v>
      </c>
      <c r="H15" s="6">
        <v>399</v>
      </c>
      <c r="I15" s="6">
        <v>448</v>
      </c>
      <c r="J15" s="6">
        <v>401</v>
      </c>
      <c r="K15" s="6">
        <v>427</v>
      </c>
      <c r="L15" s="7">
        <f>SUM($B15:B15)</f>
        <v>8</v>
      </c>
      <c r="M15" s="7">
        <f>SUM($B15:C15)</f>
        <v>417</v>
      </c>
      <c r="N15" s="7">
        <f>SUM($B15:D15)</f>
        <v>826</v>
      </c>
      <c r="O15" s="7">
        <f>SUM($B15:E15)</f>
        <v>1227</v>
      </c>
      <c r="P15" s="7">
        <f>SUM($B15:F15)</f>
        <v>1629</v>
      </c>
      <c r="Q15" s="7">
        <f>SUM($B15:G15)</f>
        <v>2035</v>
      </c>
      <c r="R15" s="7">
        <f>SUM($B15:H15)</f>
        <v>2434</v>
      </c>
      <c r="S15" s="7">
        <f>SUM($B15:I15)</f>
        <v>2882</v>
      </c>
      <c r="T15" s="7">
        <f>SUM($B15:J15)</f>
        <v>3283</v>
      </c>
      <c r="U15" s="7">
        <f>SUM($B15:K15)</f>
        <v>3710</v>
      </c>
      <c r="V15" s="5">
        <f>(C$2-C15)/C$3</f>
        <v>9.1614531996041179E-2</v>
      </c>
      <c r="W15" s="5">
        <f>(D$2-D15)/D$3</f>
        <v>-0.50150907207981532</v>
      </c>
      <c r="X15" s="5">
        <f>(E$2-E15)/E$3</f>
        <v>-7.9670667070639745E-2</v>
      </c>
      <c r="Y15" s="5">
        <f>(F$2-F15)/F$3</f>
        <v>-0.2875335771261473</v>
      </c>
      <c r="Z15" s="5">
        <f>(G$2-G15)/G$3</f>
        <v>-0.82900946795677954</v>
      </c>
      <c r="AA15" s="5">
        <f>(H$2-H15)/H$3</f>
        <v>-4.9097682806689628E-2</v>
      </c>
      <c r="AB15" s="5">
        <f>(I$2-I15)/I$3</f>
        <v>-2.6217329003043086</v>
      </c>
      <c r="AC15" s="5">
        <f>(J$2-J15)/J$3</f>
        <v>-0.39275629491923614</v>
      </c>
      <c r="AD15" s="5">
        <f t="shared" si="1"/>
        <v>-1.4808126646140316</v>
      </c>
      <c r="AE15" s="5">
        <f t="shared" si="2"/>
        <v>-0.68338975498684518</v>
      </c>
      <c r="AF15" s="5">
        <f t="shared" si="3"/>
        <v>-0.19427469607014031</v>
      </c>
      <c r="AG15" s="5">
        <f t="shared" si="4"/>
        <v>-1.1666133503559259</v>
      </c>
      <c r="AH15" s="5">
        <f t="shared" si="5"/>
        <v>-0.93678447976663382</v>
      </c>
      <c r="AI15" s="8">
        <f t="shared" si="6"/>
        <v>9.1614531996041179E-2</v>
      </c>
    </row>
    <row r="16" spans="1:35" x14ac:dyDescent="0.3">
      <c r="A16" s="2" t="s">
        <v>17</v>
      </c>
      <c r="B16" s="6">
        <v>8</v>
      </c>
      <c r="C16" s="6">
        <v>417</v>
      </c>
      <c r="D16" s="6">
        <v>412</v>
      </c>
      <c r="E16" s="6">
        <v>410</v>
      </c>
      <c r="F16" s="6">
        <v>420</v>
      </c>
      <c r="G16" s="6">
        <v>410</v>
      </c>
      <c r="H16" s="6">
        <v>412</v>
      </c>
      <c r="I16" s="6">
        <v>418</v>
      </c>
      <c r="J16" s="6">
        <v>408</v>
      </c>
      <c r="K16" s="6">
        <v>411</v>
      </c>
      <c r="L16" s="7">
        <f>SUM($B16:B16)</f>
        <v>8</v>
      </c>
      <c r="M16" s="7">
        <f>SUM($B16:C16)</f>
        <v>425</v>
      </c>
      <c r="N16" s="7">
        <f>SUM($B16:D16)</f>
        <v>837</v>
      </c>
      <c r="O16" s="7">
        <f>SUM($B16:E16)</f>
        <v>1247</v>
      </c>
      <c r="P16" s="7">
        <f>SUM($B16:F16)</f>
        <v>1667</v>
      </c>
      <c r="Q16" s="7">
        <f>SUM($B16:G16)</f>
        <v>2077</v>
      </c>
      <c r="R16" s="7">
        <f>SUM($B16:H16)</f>
        <v>2489</v>
      </c>
      <c r="S16" s="7">
        <f>SUM($B16:I16)</f>
        <v>2907</v>
      </c>
      <c r="T16" s="7">
        <f>SUM($B16:J16)</f>
        <v>3315</v>
      </c>
      <c r="U16" s="7">
        <f>SUM($B16:K16)</f>
        <v>3726</v>
      </c>
      <c r="V16" s="5">
        <f>(C$2-C16)/C$3</f>
        <v>-0.91614531996038306</v>
      </c>
      <c r="W16" s="5">
        <f>(D$2-D16)/D$3</f>
        <v>-1.2895947567766575</v>
      </c>
      <c r="X16" s="5">
        <f>(E$2-E16)/E$3</f>
        <v>-1.394236673736158</v>
      </c>
      <c r="Y16" s="5">
        <f>(F$2-F16)/F$3</f>
        <v>-2.3961131427179079</v>
      </c>
      <c r="Z16" s="5">
        <f>(G$2-G16)/G$3</f>
        <v>-1.573426133060829</v>
      </c>
      <c r="AA16" s="5">
        <f>(H$2-H16)/H$3</f>
        <v>-1.804339843145794</v>
      </c>
      <c r="AB16" s="5">
        <f>(I$2-I16)/I$3</f>
        <v>-0.81552860573140351</v>
      </c>
      <c r="AC16" s="5">
        <f>(J$2-J16)/J$3</f>
        <v>-1.4008307852119346</v>
      </c>
      <c r="AD16" s="5">
        <f t="shared" si="1"/>
        <v>-0.4898505772677606</v>
      </c>
      <c r="AE16" s="5">
        <f t="shared" si="2"/>
        <v>-1.3422295375120923</v>
      </c>
      <c r="AF16" s="5">
        <f t="shared" si="3"/>
        <v>-1.4990224732977766</v>
      </c>
      <c r="AG16" s="5">
        <f t="shared" si="4"/>
        <v>-1.3977648606460089</v>
      </c>
      <c r="AH16" s="5">
        <f t="shared" si="5"/>
        <v>-0.9453406812398476</v>
      </c>
      <c r="AI16" s="8">
        <f t="shared" si="6"/>
        <v>-0.4898505772677606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Vanthourenhout Michael</v>
      </c>
      <c r="B19" s="7">
        <f>B6-MIN(B$6:B$10)</f>
        <v>0</v>
      </c>
      <c r="C19" s="7">
        <f>C6-MIN(C$6:C$10)</f>
        <v>8</v>
      </c>
      <c r="D19" s="7">
        <f>D6-MIN(D$6:D$10)</f>
        <v>1</v>
      </c>
      <c r="E19" s="7">
        <f>E6-MIN(E$6:E$10)</f>
        <v>9</v>
      </c>
      <c r="F19" s="7">
        <f>F6-MIN(F$6:F$10)</f>
        <v>7</v>
      </c>
      <c r="G19" s="7">
        <f>G6-MIN(G$6:G$10)</f>
        <v>0</v>
      </c>
      <c r="H19" s="7">
        <f>H6-MIN(H$6:H$10)</f>
        <v>7</v>
      </c>
      <c r="I19" s="7">
        <f>I6-MIN(I$6:I$10)</f>
        <v>4</v>
      </c>
      <c r="J19" s="7">
        <f>J6-MIN(J$6:J$10)</f>
        <v>0</v>
      </c>
      <c r="K19" s="7">
        <f>K6-MIN(K$6:K$10)</f>
        <v>4</v>
      </c>
      <c r="L19" s="7">
        <f>L6-MIN(L$6:L$10)</f>
        <v>0</v>
      </c>
      <c r="M19" s="7">
        <f>M6-MIN(M$6:M$10)</f>
        <v>8</v>
      </c>
      <c r="N19" s="7">
        <f>N6-MIN(N$6:N$10)</f>
        <v>4</v>
      </c>
      <c r="O19" s="7">
        <f>O6-MIN(O$6:O$10)</f>
        <v>13</v>
      </c>
      <c r="P19" s="7">
        <f>P6-MIN(P$6:P$10)</f>
        <v>15</v>
      </c>
      <c r="Q19" s="7">
        <f>Q6-MIN(Q$6:Q$10)</f>
        <v>4</v>
      </c>
      <c r="R19" s="7">
        <f>R6-MIN(R$6:R$10)</f>
        <v>0</v>
      </c>
      <c r="S19" s="7">
        <f>S6-MIN(S$6:S$10)</f>
        <v>4</v>
      </c>
      <c r="T19" s="7">
        <f>T6-MIN(T$6:T$10)</f>
        <v>0</v>
      </c>
      <c r="U19" s="7">
        <f>U6-MIN(U$6:U$10)</f>
        <v>0</v>
      </c>
    </row>
    <row r="20" spans="1:21" x14ac:dyDescent="0.3">
      <c r="A20" s="2" t="str">
        <f t="shared" ref="A20:A29" si="7">A7</f>
        <v>Iserbyt Eli</v>
      </c>
      <c r="B20" s="7">
        <f>B7-MIN(B$6:B$10)</f>
        <v>0</v>
      </c>
      <c r="C20" s="7">
        <f>C7-MIN(C$6:C$10)</f>
        <v>1</v>
      </c>
      <c r="D20" s="7">
        <f>D7-MIN(D$6:D$10)</f>
        <v>5</v>
      </c>
      <c r="E20" s="7">
        <f>E7-MIN(E$6:E$10)</f>
        <v>15</v>
      </c>
      <c r="F20" s="7">
        <f>F7-MIN(F$6:F$10)</f>
        <v>0</v>
      </c>
      <c r="G20" s="7">
        <f>G7-MIN(G$6:G$10)</f>
        <v>12</v>
      </c>
      <c r="H20" s="7">
        <f>H7-MIN(H$6:H$10)</f>
        <v>0</v>
      </c>
      <c r="I20" s="7">
        <f>I7-MIN(I$6:I$10)</f>
        <v>1</v>
      </c>
      <c r="J20" s="7">
        <f>J7-MIN(J$6:J$10)</f>
        <v>10</v>
      </c>
      <c r="K20" s="7">
        <f t="shared" ref="K20:U29" si="8">K7-MIN(K$6:K$10)</f>
        <v>4</v>
      </c>
      <c r="L20" s="7">
        <f>L7-MIN(L$6:L$10)</f>
        <v>0</v>
      </c>
      <c r="M20" s="7">
        <f>M7-MIN(M$6:M$10)</f>
        <v>1</v>
      </c>
      <c r="N20" s="7">
        <f>N7-MIN(N$6:N$10)</f>
        <v>1</v>
      </c>
      <c r="O20" s="7">
        <f>O7-MIN(O$6:O$10)</f>
        <v>16</v>
      </c>
      <c r="P20" s="7">
        <f>P7-MIN(P$6:P$10)</f>
        <v>11</v>
      </c>
      <c r="Q20" s="7">
        <f>Q7-MIN(Q$6:Q$10)</f>
        <v>12</v>
      </c>
      <c r="R20" s="7">
        <f>R7-MIN(R$6:R$10)</f>
        <v>1</v>
      </c>
      <c r="S20" s="7">
        <f>S7-MIN(S$6:S$10)</f>
        <v>2</v>
      </c>
      <c r="T20" s="7">
        <f>T7-MIN(T$6:T$10)</f>
        <v>8</v>
      </c>
      <c r="U20" s="7">
        <f>U7-MIN(U$6:U$10)</f>
        <v>8</v>
      </c>
    </row>
    <row r="21" spans="1:21" x14ac:dyDescent="0.3">
      <c r="A21" s="2" t="str">
        <f t="shared" si="7"/>
        <v>Sweeck Laurens</v>
      </c>
      <c r="B21" s="7">
        <f>B8-MIN(B$6:B$10)</f>
        <v>0</v>
      </c>
      <c r="C21" s="7">
        <f>C8-MIN(C$6:C$10)</f>
        <v>3</v>
      </c>
      <c r="D21" s="7">
        <f>D8-MIN(D$6:D$10)</f>
        <v>2</v>
      </c>
      <c r="E21" s="7">
        <f>E8-MIN(E$6:E$10)</f>
        <v>0</v>
      </c>
      <c r="F21" s="7">
        <f>F8-MIN(F$6:F$10)</f>
        <v>5</v>
      </c>
      <c r="G21" s="7">
        <f>G8-MIN(G$6:G$10)</f>
        <v>11</v>
      </c>
      <c r="H21" s="7">
        <f>H8-MIN(H$6:H$10)</f>
        <v>11</v>
      </c>
      <c r="I21" s="7">
        <f>I8-MIN(I$6:I$10)</f>
        <v>8</v>
      </c>
      <c r="J21" s="7">
        <f>J8-MIN(J$6:J$10)</f>
        <v>13</v>
      </c>
      <c r="K21" s="7">
        <f t="shared" si="8"/>
        <v>0</v>
      </c>
      <c r="L21" s="7">
        <f>L8-MIN(L$6:L$10)</f>
        <v>0</v>
      </c>
      <c r="M21" s="7">
        <f>M8-MIN(M$6:M$10)</f>
        <v>3</v>
      </c>
      <c r="N21" s="7">
        <f>N8-MIN(N$6:N$10)</f>
        <v>0</v>
      </c>
      <c r="O21" s="7">
        <f>O8-MIN(O$6:O$10)</f>
        <v>0</v>
      </c>
      <c r="P21" s="7">
        <f>P8-MIN(P$6:P$10)</f>
        <v>0</v>
      </c>
      <c r="Q21" s="7">
        <f>Q8-MIN(Q$6:Q$10)</f>
        <v>0</v>
      </c>
      <c r="R21" s="7">
        <f>R8-MIN(R$6:R$10)</f>
        <v>0</v>
      </c>
      <c r="S21" s="7">
        <f>S8-MIN(S$6:S$10)</f>
        <v>8</v>
      </c>
      <c r="T21" s="7">
        <f>T8-MIN(T$6:T$10)</f>
        <v>17</v>
      </c>
      <c r="U21" s="7">
        <f>U8-MIN(U$6:U$10)</f>
        <v>13</v>
      </c>
    </row>
    <row r="22" spans="1:21" x14ac:dyDescent="0.3">
      <c r="A22" s="2" t="str">
        <f t="shared" si="7"/>
        <v>Aerts Toon</v>
      </c>
      <c r="B22" s="7">
        <f>B9-MIN(B$6:B$10)</f>
        <v>0</v>
      </c>
      <c r="C22" s="7">
        <f>C9-MIN(C$6:C$10)</f>
        <v>0</v>
      </c>
      <c r="D22" s="7">
        <f>D9-MIN(D$6:D$10)</f>
        <v>6</v>
      </c>
      <c r="E22" s="7">
        <f>E9-MIN(E$6:E$10)</f>
        <v>4</v>
      </c>
      <c r="F22" s="7">
        <f>F9-MIN(F$6:F$10)</f>
        <v>1</v>
      </c>
      <c r="G22" s="7">
        <f>G9-MIN(G$6:G$10)</f>
        <v>10</v>
      </c>
      <c r="H22" s="7">
        <f>H9-MIN(H$6:H$10)</f>
        <v>11</v>
      </c>
      <c r="I22" s="7">
        <f>I9-MIN(I$6:I$10)</f>
        <v>0</v>
      </c>
      <c r="J22" s="7">
        <f>J9-MIN(J$6:J$10)</f>
        <v>9</v>
      </c>
      <c r="K22" s="7">
        <f t="shared" si="8"/>
        <v>12</v>
      </c>
      <c r="L22" s="7">
        <f>L9-MIN(L$6:L$10)</f>
        <v>0</v>
      </c>
      <c r="M22" s="7">
        <f>M9-MIN(M$6:M$10)</f>
        <v>0</v>
      </c>
      <c r="N22" s="7">
        <f>N9-MIN(N$6:N$10)</f>
        <v>1</v>
      </c>
      <c r="O22" s="7">
        <f>O9-MIN(O$6:O$10)</f>
        <v>5</v>
      </c>
      <c r="P22" s="7">
        <f>P9-MIN(P$6:P$10)</f>
        <v>1</v>
      </c>
      <c r="Q22" s="7">
        <f>Q9-MIN(Q$6:Q$10)</f>
        <v>0</v>
      </c>
      <c r="R22" s="7">
        <f>R9-MIN(R$6:R$10)</f>
        <v>0</v>
      </c>
      <c r="S22" s="7">
        <f>S9-MIN(S$6:S$10)</f>
        <v>0</v>
      </c>
      <c r="T22" s="7">
        <f>T9-MIN(T$6:T$10)</f>
        <v>5</v>
      </c>
      <c r="U22" s="7">
        <f>U9-MIN(U$6:U$10)</f>
        <v>13</v>
      </c>
    </row>
    <row r="23" spans="1:21" x14ac:dyDescent="0.3">
      <c r="A23" s="2" t="str">
        <f t="shared" si="7"/>
        <v>van Kessel Corne</v>
      </c>
      <c r="B23" s="7">
        <f>B10-MIN(B$6:B$10)</f>
        <v>2</v>
      </c>
      <c r="C23" s="7">
        <f>C10-MIN(C$6:C$10)</f>
        <v>4</v>
      </c>
      <c r="D23" s="7">
        <f>D10-MIN(D$6:D$10)</f>
        <v>0</v>
      </c>
      <c r="E23" s="7">
        <f>E10-MIN(E$6:E$10)</f>
        <v>6</v>
      </c>
      <c r="F23" s="7">
        <f>F10-MIN(F$6:F$10)</f>
        <v>9</v>
      </c>
      <c r="G23" s="7">
        <f>G10-MIN(G$6:G$10)</f>
        <v>8</v>
      </c>
      <c r="H23" s="7">
        <f>H10-MIN(H$6:H$10)</f>
        <v>8</v>
      </c>
      <c r="I23" s="7">
        <f>I10-MIN(I$6:I$10)</f>
        <v>3</v>
      </c>
      <c r="J23" s="7">
        <f>J10-MIN(J$6:J$10)</f>
        <v>13</v>
      </c>
      <c r="K23" s="7">
        <f t="shared" si="8"/>
        <v>9</v>
      </c>
      <c r="L23" s="7">
        <f>L10-MIN(L$6:L$10)</f>
        <v>2</v>
      </c>
      <c r="M23" s="7">
        <f>M10-MIN(M$6:M$10)</f>
        <v>6</v>
      </c>
      <c r="N23" s="7">
        <f>N10-MIN(N$6:N$10)</f>
        <v>1</v>
      </c>
      <c r="O23" s="7">
        <f>O10-MIN(O$6:O$10)</f>
        <v>7</v>
      </c>
      <c r="P23" s="7">
        <f>P10-MIN(P$6:P$10)</f>
        <v>11</v>
      </c>
      <c r="Q23" s="7">
        <f>Q10-MIN(Q$6:Q$10)</f>
        <v>8</v>
      </c>
      <c r="R23" s="7">
        <f>R10-MIN(R$6:R$10)</f>
        <v>5</v>
      </c>
      <c r="S23" s="7">
        <f>S10-MIN(S$6:S$10)</f>
        <v>8</v>
      </c>
      <c r="T23" s="7">
        <f>T10-MIN(T$6:T$10)</f>
        <v>17</v>
      </c>
      <c r="U23" s="7">
        <f>U10-MIN(U$6:U$10)</f>
        <v>22</v>
      </c>
    </row>
    <row r="24" spans="1:21" x14ac:dyDescent="0.3">
      <c r="A24" s="2" t="str">
        <f t="shared" si="7"/>
        <v>van der Haar Lars</v>
      </c>
      <c r="B24" s="7">
        <f t="shared" ref="B24:J29" si="9">B11-MIN(B$6:B$10)</f>
        <v>-1</v>
      </c>
      <c r="C24" s="7">
        <f t="shared" si="9"/>
        <v>-20</v>
      </c>
      <c r="D24" s="7">
        <f t="shared" si="9"/>
        <v>8</v>
      </c>
      <c r="E24" s="7">
        <f t="shared" si="9"/>
        <v>10</v>
      </c>
      <c r="F24" s="7">
        <f t="shared" si="9"/>
        <v>8</v>
      </c>
      <c r="G24" s="7">
        <f t="shared" si="9"/>
        <v>16</v>
      </c>
      <c r="H24" s="7">
        <f t="shared" si="9"/>
        <v>12</v>
      </c>
      <c r="I24" s="7">
        <f t="shared" si="9"/>
        <v>3</v>
      </c>
      <c r="J24" s="7">
        <f t="shared" si="9"/>
        <v>16</v>
      </c>
      <c r="K24" s="7">
        <f t="shared" si="8"/>
        <v>15</v>
      </c>
      <c r="L24" s="7">
        <f t="shared" si="8"/>
        <v>-1</v>
      </c>
      <c r="M24" s="7">
        <f t="shared" si="8"/>
        <v>-21</v>
      </c>
      <c r="N24" s="7">
        <f t="shared" si="8"/>
        <v>-18</v>
      </c>
      <c r="O24" s="7">
        <f t="shared" si="8"/>
        <v>-8</v>
      </c>
      <c r="P24" s="7">
        <f t="shared" si="8"/>
        <v>-5</v>
      </c>
      <c r="Q24" s="7">
        <f t="shared" si="8"/>
        <v>0</v>
      </c>
      <c r="R24" s="7">
        <f t="shared" si="8"/>
        <v>1</v>
      </c>
      <c r="S24" s="7">
        <f t="shared" si="8"/>
        <v>4</v>
      </c>
      <c r="T24" s="7">
        <f t="shared" si="8"/>
        <v>16</v>
      </c>
      <c r="U24" s="7">
        <f t="shared" si="8"/>
        <v>27</v>
      </c>
    </row>
    <row r="25" spans="1:21" x14ac:dyDescent="0.3">
      <c r="A25" s="2" t="str">
        <f t="shared" si="7"/>
        <v>Soete Daan</v>
      </c>
      <c r="B25" s="7">
        <f t="shared" si="9"/>
        <v>0</v>
      </c>
      <c r="C25" s="7">
        <f t="shared" si="9"/>
        <v>9</v>
      </c>
      <c r="D25" s="7">
        <f t="shared" si="9"/>
        <v>6</v>
      </c>
      <c r="E25" s="7">
        <f t="shared" si="9"/>
        <v>12</v>
      </c>
      <c r="F25" s="7">
        <f t="shared" si="9"/>
        <v>11</v>
      </c>
      <c r="G25" s="7">
        <f t="shared" si="9"/>
        <v>13</v>
      </c>
      <c r="H25" s="7">
        <f t="shared" si="9"/>
        <v>8</v>
      </c>
      <c r="I25" s="7">
        <f t="shared" si="9"/>
        <v>8</v>
      </c>
      <c r="J25" s="7">
        <f t="shared" si="9"/>
        <v>13</v>
      </c>
      <c r="K25" s="7">
        <f t="shared" si="8"/>
        <v>10</v>
      </c>
      <c r="L25" s="7">
        <f t="shared" si="8"/>
        <v>0</v>
      </c>
      <c r="M25" s="7">
        <f t="shared" si="8"/>
        <v>9</v>
      </c>
      <c r="N25" s="7">
        <f t="shared" si="8"/>
        <v>10</v>
      </c>
      <c r="O25" s="7">
        <f t="shared" si="8"/>
        <v>22</v>
      </c>
      <c r="P25" s="7">
        <f t="shared" si="8"/>
        <v>28</v>
      </c>
      <c r="Q25" s="7">
        <f t="shared" si="8"/>
        <v>30</v>
      </c>
      <c r="R25" s="7">
        <f t="shared" si="8"/>
        <v>27</v>
      </c>
      <c r="S25" s="7">
        <f t="shared" si="8"/>
        <v>35</v>
      </c>
      <c r="T25" s="7">
        <f t="shared" si="8"/>
        <v>44</v>
      </c>
      <c r="U25" s="7">
        <f t="shared" si="8"/>
        <v>50</v>
      </c>
    </row>
    <row r="26" spans="1:21" x14ac:dyDescent="0.3">
      <c r="A26" s="2" t="str">
        <f t="shared" si="7"/>
        <v>Hermans Quinten</v>
      </c>
      <c r="B26" s="7">
        <f t="shared" si="9"/>
        <v>-1</v>
      </c>
      <c r="C26" s="7">
        <f t="shared" si="9"/>
        <v>1</v>
      </c>
      <c r="D26" s="7">
        <f t="shared" si="9"/>
        <v>9</v>
      </c>
      <c r="E26" s="7">
        <f t="shared" si="9"/>
        <v>14</v>
      </c>
      <c r="F26" s="7">
        <f t="shared" si="9"/>
        <v>15</v>
      </c>
      <c r="G26" s="7">
        <f t="shared" si="9"/>
        <v>7</v>
      </c>
      <c r="H26" s="7">
        <f t="shared" si="9"/>
        <v>9</v>
      </c>
      <c r="I26" s="7">
        <f t="shared" si="9"/>
        <v>7</v>
      </c>
      <c r="J26" s="7">
        <f t="shared" si="9"/>
        <v>17</v>
      </c>
      <c r="K26" s="7">
        <f t="shared" si="8"/>
        <v>49</v>
      </c>
      <c r="L26" s="7">
        <f t="shared" si="8"/>
        <v>-1</v>
      </c>
      <c r="M26" s="7">
        <f t="shared" si="8"/>
        <v>0</v>
      </c>
      <c r="N26" s="7">
        <f t="shared" si="8"/>
        <v>4</v>
      </c>
      <c r="O26" s="7">
        <f t="shared" si="8"/>
        <v>18</v>
      </c>
      <c r="P26" s="7">
        <f t="shared" si="8"/>
        <v>28</v>
      </c>
      <c r="Q26" s="7">
        <f t="shared" si="8"/>
        <v>24</v>
      </c>
      <c r="R26" s="7">
        <f t="shared" si="8"/>
        <v>22</v>
      </c>
      <c r="S26" s="7">
        <f t="shared" si="8"/>
        <v>29</v>
      </c>
      <c r="T26" s="7">
        <f t="shared" si="8"/>
        <v>42</v>
      </c>
      <c r="U26" s="7">
        <f t="shared" si="8"/>
        <v>87</v>
      </c>
    </row>
    <row r="27" spans="1:21" x14ac:dyDescent="0.3">
      <c r="A27" s="2" t="str">
        <f t="shared" si="7"/>
        <v>Aerts Thijs</v>
      </c>
      <c r="B27" s="7">
        <f t="shared" si="9"/>
        <v>0</v>
      </c>
      <c r="C27" s="7">
        <f t="shared" si="9"/>
        <v>3</v>
      </c>
      <c r="D27" s="7">
        <f t="shared" si="9"/>
        <v>11</v>
      </c>
      <c r="E27" s="7">
        <f t="shared" si="9"/>
        <v>23</v>
      </c>
      <c r="F27" s="7">
        <f t="shared" si="9"/>
        <v>16</v>
      </c>
      <c r="G27" s="7">
        <f t="shared" si="9"/>
        <v>14</v>
      </c>
      <c r="H27" s="7">
        <f t="shared" si="9"/>
        <v>25</v>
      </c>
      <c r="I27" s="7">
        <f t="shared" si="9"/>
        <v>21</v>
      </c>
      <c r="J27" s="7">
        <f t="shared" si="9"/>
        <v>25</v>
      </c>
      <c r="K27" s="7">
        <f t="shared" si="8"/>
        <v>28</v>
      </c>
      <c r="L27" s="7">
        <f t="shared" si="8"/>
        <v>0</v>
      </c>
      <c r="M27" s="7">
        <f t="shared" si="8"/>
        <v>3</v>
      </c>
      <c r="N27" s="7">
        <f t="shared" si="8"/>
        <v>9</v>
      </c>
      <c r="O27" s="7">
        <f t="shared" si="8"/>
        <v>32</v>
      </c>
      <c r="P27" s="7">
        <f t="shared" si="8"/>
        <v>43</v>
      </c>
      <c r="Q27" s="7">
        <f t="shared" si="8"/>
        <v>46</v>
      </c>
      <c r="R27" s="7">
        <f t="shared" si="8"/>
        <v>60</v>
      </c>
      <c r="S27" s="7">
        <f t="shared" si="8"/>
        <v>81</v>
      </c>
      <c r="T27" s="7">
        <f t="shared" si="8"/>
        <v>102</v>
      </c>
      <c r="U27" s="7">
        <f t="shared" si="8"/>
        <v>126</v>
      </c>
    </row>
    <row r="28" spans="1:21" x14ac:dyDescent="0.3">
      <c r="A28" s="2" t="str">
        <f t="shared" si="7"/>
        <v>Kamp Ryan</v>
      </c>
      <c r="B28" s="7">
        <f t="shared" si="9"/>
        <v>0</v>
      </c>
      <c r="C28" s="7">
        <f t="shared" si="9"/>
        <v>1</v>
      </c>
      <c r="D28" s="7">
        <f t="shared" si="9"/>
        <v>8</v>
      </c>
      <c r="E28" s="7">
        <f t="shared" si="9"/>
        <v>12</v>
      </c>
      <c r="F28" s="7">
        <f t="shared" si="9"/>
        <v>13</v>
      </c>
      <c r="G28" s="7">
        <f t="shared" si="9"/>
        <v>16</v>
      </c>
      <c r="H28" s="7">
        <f t="shared" si="9"/>
        <v>12</v>
      </c>
      <c r="I28" s="7">
        <f t="shared" si="9"/>
        <v>56</v>
      </c>
      <c r="J28" s="7">
        <f t="shared" si="9"/>
        <v>17</v>
      </c>
      <c r="K28" s="7">
        <f t="shared" si="8"/>
        <v>42</v>
      </c>
      <c r="L28" s="7">
        <f t="shared" si="8"/>
        <v>0</v>
      </c>
      <c r="M28" s="7">
        <f t="shared" si="8"/>
        <v>1</v>
      </c>
      <c r="N28" s="7">
        <f t="shared" si="8"/>
        <v>4</v>
      </c>
      <c r="O28" s="7">
        <f t="shared" si="8"/>
        <v>16</v>
      </c>
      <c r="P28" s="7">
        <f t="shared" si="8"/>
        <v>24</v>
      </c>
      <c r="Q28" s="7">
        <f t="shared" si="8"/>
        <v>29</v>
      </c>
      <c r="R28" s="7">
        <f t="shared" si="8"/>
        <v>30</v>
      </c>
      <c r="S28" s="7">
        <f t="shared" si="8"/>
        <v>86</v>
      </c>
      <c r="T28" s="7">
        <f t="shared" si="8"/>
        <v>99</v>
      </c>
      <c r="U28" s="7">
        <f t="shared" si="8"/>
        <v>137</v>
      </c>
    </row>
    <row r="29" spans="1:21" x14ac:dyDescent="0.3">
      <c r="A29" s="2" t="str">
        <f t="shared" si="7"/>
        <v>van der Poel David</v>
      </c>
      <c r="B29" s="7">
        <f t="shared" si="9"/>
        <v>0</v>
      </c>
      <c r="C29" s="7">
        <f t="shared" si="9"/>
        <v>9</v>
      </c>
      <c r="D29" s="7">
        <f t="shared" si="9"/>
        <v>11</v>
      </c>
      <c r="E29" s="7">
        <f t="shared" si="9"/>
        <v>21</v>
      </c>
      <c r="F29" s="7">
        <f t="shared" si="9"/>
        <v>31</v>
      </c>
      <c r="G29" s="7">
        <f t="shared" si="9"/>
        <v>20</v>
      </c>
      <c r="H29" s="7">
        <f t="shared" si="9"/>
        <v>25</v>
      </c>
      <c r="I29" s="7">
        <f t="shared" si="9"/>
        <v>26</v>
      </c>
      <c r="J29" s="7">
        <f t="shared" si="9"/>
        <v>24</v>
      </c>
      <c r="K29" s="7">
        <f t="shared" si="8"/>
        <v>26</v>
      </c>
      <c r="L29" s="7">
        <f t="shared" si="8"/>
        <v>0</v>
      </c>
      <c r="M29" s="7">
        <f t="shared" si="8"/>
        <v>9</v>
      </c>
      <c r="N29" s="7">
        <f t="shared" si="8"/>
        <v>15</v>
      </c>
      <c r="O29" s="7">
        <f t="shared" si="8"/>
        <v>36</v>
      </c>
      <c r="P29" s="7">
        <f t="shared" si="8"/>
        <v>62</v>
      </c>
      <c r="Q29" s="7">
        <f t="shared" si="8"/>
        <v>71</v>
      </c>
      <c r="R29" s="7">
        <f t="shared" si="8"/>
        <v>85</v>
      </c>
      <c r="S29" s="7">
        <f t="shared" si="8"/>
        <v>111</v>
      </c>
      <c r="T29" s="7">
        <f t="shared" si="8"/>
        <v>131</v>
      </c>
      <c r="U29" s="7">
        <f t="shared" si="8"/>
        <v>153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5F28-5A3A-482F-8984-A5D382993D84}">
  <dimension ref="A2:AL269"/>
  <sheetViews>
    <sheetView tabSelected="1" topLeftCell="L1" workbookViewId="0">
      <selection activeCell="X16" sqref="X16:AD16"/>
    </sheetView>
  </sheetViews>
  <sheetFormatPr defaultRowHeight="14.4" x14ac:dyDescent="0.3"/>
  <cols>
    <col min="1" max="1" width="24.88671875" customWidth="1"/>
    <col min="2" max="12" width="7.109375" style="1" customWidth="1"/>
    <col min="13" max="23" width="6.33203125" customWidth="1"/>
    <col min="24" max="37" width="8.88671875" style="1"/>
  </cols>
  <sheetData>
    <row r="2" spans="1:38" x14ac:dyDescent="0.3">
      <c r="B2" s="5">
        <f>AVERAGE(B$6:B$16)</f>
        <v>0</v>
      </c>
      <c r="C2" s="5">
        <f>AVERAGE(C$6:C$16)</f>
        <v>353.54545454545456</v>
      </c>
      <c r="D2" s="5">
        <f>AVERAGE(D$6:D$16)</f>
        <v>342.90909090909093</v>
      </c>
      <c r="E2" s="5">
        <f>AVERAGE(E$6:E$16)</f>
        <v>341.81818181818181</v>
      </c>
      <c r="F2" s="5">
        <f>AVERAGE(F$6:F$16)</f>
        <v>342.90909090909093</v>
      </c>
      <c r="G2" s="5">
        <f>AVERAGE(G$6:G$16)</f>
        <v>345.63636363636363</v>
      </c>
      <c r="H2" s="5">
        <f>AVERAGE(H$6:H$16)</f>
        <v>344.09090909090907</v>
      </c>
      <c r="I2" s="5">
        <f>AVERAGE(I$6:I$16)</f>
        <v>343.81818181818181</v>
      </c>
      <c r="J2" s="5">
        <f>AVERAGE(J$6:J$16)</f>
        <v>343.45454545454544</v>
      </c>
      <c r="K2" s="5">
        <f>AVERAGE(K$6:K$16)</f>
        <v>344.72727272727275</v>
      </c>
      <c r="L2" s="5">
        <f>AVERAGE(L$6:L$16)</f>
        <v>342.09090909090907</v>
      </c>
    </row>
    <row r="3" spans="1:38" x14ac:dyDescent="0.3">
      <c r="B3" s="5">
        <f>STDEV(B$6:B$16)</f>
        <v>0</v>
      </c>
      <c r="C3" s="5">
        <f t="shared" ref="C3:L3" si="0">STDEV(C$6:C$16)</f>
        <v>9.6474207575251558</v>
      </c>
      <c r="D3" s="5">
        <f t="shared" si="0"/>
        <v>2.4679767200905864</v>
      </c>
      <c r="E3" s="5">
        <f t="shared" si="0"/>
        <v>9.5688889827208445</v>
      </c>
      <c r="F3" s="5">
        <f t="shared" si="0"/>
        <v>5.7175964435161992</v>
      </c>
      <c r="G3" s="5">
        <f t="shared" si="0"/>
        <v>7.2010100301655919</v>
      </c>
      <c r="H3" s="5">
        <f t="shared" si="0"/>
        <v>5.5399376432329168</v>
      </c>
      <c r="I3" s="5">
        <f t="shared" si="0"/>
        <v>4.7711252722640145</v>
      </c>
      <c r="J3" s="5">
        <f t="shared" si="0"/>
        <v>14.376116557427018</v>
      </c>
      <c r="K3" s="5">
        <f t="shared" si="0"/>
        <v>4.9414756721228343</v>
      </c>
      <c r="L3" s="5">
        <f t="shared" si="0"/>
        <v>8.8482150228681213</v>
      </c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 t="s">
        <v>5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  <c r="X5" s="1">
        <v>1</v>
      </c>
      <c r="Y5" s="1">
        <v>2</v>
      </c>
      <c r="Z5" s="1">
        <v>3</v>
      </c>
      <c r="AA5" s="1">
        <v>4</v>
      </c>
      <c r="AB5" s="1">
        <v>5</v>
      </c>
      <c r="AC5" s="1">
        <v>6</v>
      </c>
      <c r="AD5" s="1">
        <v>7</v>
      </c>
      <c r="AE5" s="1">
        <v>8</v>
      </c>
      <c r="AF5" s="1">
        <v>9</v>
      </c>
      <c r="AG5" s="1">
        <v>10</v>
      </c>
      <c r="AH5" s="1" t="s">
        <v>13</v>
      </c>
      <c r="AI5" s="1" t="s">
        <v>14</v>
      </c>
      <c r="AJ5" s="1" t="s">
        <v>15</v>
      </c>
      <c r="AK5" s="1" t="s">
        <v>16</v>
      </c>
      <c r="AL5" s="1" t="s">
        <v>22</v>
      </c>
    </row>
    <row r="6" spans="1:38" x14ac:dyDescent="0.3">
      <c r="A6" s="2" t="s">
        <v>9</v>
      </c>
      <c r="B6" s="6">
        <v>0</v>
      </c>
      <c r="C6" s="6">
        <v>340</v>
      </c>
      <c r="D6" s="6">
        <v>339</v>
      </c>
      <c r="E6" s="6">
        <v>337</v>
      </c>
      <c r="F6" s="6">
        <v>335</v>
      </c>
      <c r="G6" s="6">
        <v>338</v>
      </c>
      <c r="H6" s="6">
        <v>340</v>
      </c>
      <c r="I6" s="6">
        <v>338</v>
      </c>
      <c r="J6" s="6">
        <v>337</v>
      </c>
      <c r="K6" s="6">
        <v>338</v>
      </c>
      <c r="L6" s="6">
        <v>349</v>
      </c>
      <c r="M6" s="7">
        <f>SUM($B6:B6)</f>
        <v>0</v>
      </c>
      <c r="N6" s="7">
        <f>SUM($B6:C6)</f>
        <v>340</v>
      </c>
      <c r="O6" s="7">
        <f>SUM($B6:D6)</f>
        <v>679</v>
      </c>
      <c r="P6" s="7">
        <f>SUM($B6:E6)</f>
        <v>1016</v>
      </c>
      <c r="Q6" s="7">
        <f>SUM($B6:F6)</f>
        <v>1351</v>
      </c>
      <c r="R6" s="7">
        <f>SUM($B6:G6)</f>
        <v>1689</v>
      </c>
      <c r="S6" s="7">
        <f>SUM($B6:H6)</f>
        <v>2029</v>
      </c>
      <c r="T6" s="7">
        <f>SUM($B6:I6)</f>
        <v>2367</v>
      </c>
      <c r="U6" s="7">
        <f>SUM($B6:J6)</f>
        <v>2704</v>
      </c>
      <c r="V6" s="7">
        <f>SUM($B6:K6)</f>
        <v>3042</v>
      </c>
      <c r="W6" s="7">
        <f>SUM($B6:L6)</f>
        <v>3391</v>
      </c>
      <c r="X6" s="5">
        <f>(C$2-C6)/C$3</f>
        <v>1.4040493190772125</v>
      </c>
      <c r="Y6" s="5">
        <f>(D$2-D6)/D$3</f>
        <v>1.5839253576700889</v>
      </c>
      <c r="Z6" s="5">
        <f>(E$2-E6)/E$3</f>
        <v>0.5035257308222838</v>
      </c>
      <c r="AA6" s="5">
        <f>(F$2-F6)/F$3</f>
        <v>1.3832894621410206</v>
      </c>
      <c r="AB6" s="5">
        <f>(G$2-G6)/G$3</f>
        <v>1.0604572975699664</v>
      </c>
      <c r="AC6" s="5">
        <f>(H$2-H6)/H$3</f>
        <v>0.73843955552571006</v>
      </c>
      <c r="AD6" s="5">
        <f>(I$2-I6)/I$3</f>
        <v>1.21945693859783</v>
      </c>
      <c r="AE6" s="5">
        <f>(J$2-J6)/J$3</f>
        <v>0.44897698406673525</v>
      </c>
      <c r="AF6" s="5">
        <f>(K$2-K6)/K$3</f>
        <v>1.3613894256779258</v>
      </c>
      <c r="AG6" s="5">
        <f>(L$2-L6)/L$3</f>
        <v>-0.7808457289107984</v>
      </c>
      <c r="AH6" s="5">
        <f>AVERAGE(X6:AG6)</f>
        <v>0.89226643422379759</v>
      </c>
      <c r="AI6" s="5">
        <f>AVERAGE(X6:AB6)</f>
        <v>1.1870494334561144</v>
      </c>
      <c r="AJ6" s="5">
        <f>AVERAGE(AC6:AE6)</f>
        <v>0.80229115939675844</v>
      </c>
      <c r="AK6" s="5">
        <f>AVERAGE(AF6:AG6)</f>
        <v>0.29027184838356368</v>
      </c>
      <c r="AL6" s="8">
        <f>MAX(X6:AG6)</f>
        <v>1.5839253576700889</v>
      </c>
    </row>
    <row r="7" spans="1:38" x14ac:dyDescent="0.3">
      <c r="A7" t="s">
        <v>7</v>
      </c>
      <c r="B7" s="6">
        <v>0</v>
      </c>
      <c r="C7" s="6">
        <v>340</v>
      </c>
      <c r="D7" s="6">
        <v>339</v>
      </c>
      <c r="E7" s="6">
        <v>336</v>
      </c>
      <c r="F7" s="6">
        <v>336</v>
      </c>
      <c r="G7" s="6">
        <v>337</v>
      </c>
      <c r="H7" s="6">
        <v>340</v>
      </c>
      <c r="I7" s="6">
        <v>339</v>
      </c>
      <c r="J7" s="6">
        <v>336</v>
      </c>
      <c r="K7" s="6">
        <v>339</v>
      </c>
      <c r="L7" s="6">
        <v>350</v>
      </c>
      <c r="M7" s="7">
        <f>SUM($B7:B7)</f>
        <v>0</v>
      </c>
      <c r="N7" s="7">
        <f>SUM($B7:C7)</f>
        <v>340</v>
      </c>
      <c r="O7" s="7">
        <f>SUM($B7:D7)</f>
        <v>679</v>
      </c>
      <c r="P7" s="7">
        <f>SUM($B7:E7)</f>
        <v>1015</v>
      </c>
      <c r="Q7" s="7">
        <f>SUM($B7:F7)</f>
        <v>1351</v>
      </c>
      <c r="R7" s="7">
        <f>SUM($B7:G7)</f>
        <v>1688</v>
      </c>
      <c r="S7" s="7">
        <f>SUM($B7:H7)</f>
        <v>2028</v>
      </c>
      <c r="T7" s="7">
        <f>SUM($B7:I7)</f>
        <v>2367</v>
      </c>
      <c r="U7" s="7">
        <f>SUM($B7:J7)</f>
        <v>2703</v>
      </c>
      <c r="V7" s="7">
        <f>SUM($B7:K7)</f>
        <v>3042</v>
      </c>
      <c r="W7" s="7">
        <f>SUM($B7:L7)</f>
        <v>3392</v>
      </c>
      <c r="X7" s="5">
        <f>(C$2-C7)/C$3</f>
        <v>1.4040493190772125</v>
      </c>
      <c r="Y7" s="5">
        <f>(D$2-D7)/D$3</f>
        <v>1.5839253576700889</v>
      </c>
      <c r="Z7" s="5">
        <f>(E$2-E7)/E$3</f>
        <v>0.6080310711816258</v>
      </c>
      <c r="AA7" s="5">
        <f>(F$2-F7)/F$3</f>
        <v>1.2083907945139956</v>
      </c>
      <c r="AB7" s="5">
        <f>(G$2-G7)/G$3</f>
        <v>1.1993267055850814</v>
      </c>
      <c r="AC7" s="5">
        <f>(H$2-H7)/H$3</f>
        <v>0.73843955552571006</v>
      </c>
      <c r="AD7" s="5">
        <f>(I$2-I7)/I$3</f>
        <v>1.0098627772763278</v>
      </c>
      <c r="AE7" s="5">
        <f>(J$2-J7)/J$3</f>
        <v>0.51853679849960987</v>
      </c>
      <c r="AF7" s="5">
        <f t="shared" ref="AF7:AG16" si="1">(K$2-K7)/K$3</f>
        <v>1.1590207272663429</v>
      </c>
      <c r="AG7" s="5">
        <f t="shared" si="1"/>
        <v>-0.89386287388472929</v>
      </c>
      <c r="AH7" s="5">
        <f t="shared" ref="AH7:AH16" si="2">AVERAGE(X7:AG7)</f>
        <v>0.85357202327112669</v>
      </c>
      <c r="AI7" s="5">
        <f t="shared" ref="AI7:AI16" si="3">AVERAGE(X7:AB7)</f>
        <v>1.2007446496056009</v>
      </c>
      <c r="AJ7" s="5">
        <f t="shared" ref="AJ7:AJ16" si="4">AVERAGE(AC7:AE7)</f>
        <v>0.75561304376721594</v>
      </c>
      <c r="AK7" s="5">
        <f t="shared" ref="AK7:AK16" si="5">AVERAGE(AF7:AG7)</f>
        <v>0.13257892669080679</v>
      </c>
      <c r="AL7" s="8">
        <f t="shared" ref="AL7:AL16" si="6">MAX(X7:AG7)</f>
        <v>1.5839253576700889</v>
      </c>
    </row>
    <row r="8" spans="1:38" x14ac:dyDescent="0.3">
      <c r="A8" t="s">
        <v>3</v>
      </c>
      <c r="B8" s="6">
        <v>0</v>
      </c>
      <c r="C8" s="6">
        <v>353</v>
      </c>
      <c r="D8" s="6">
        <v>342</v>
      </c>
      <c r="E8" s="6">
        <v>331</v>
      </c>
      <c r="F8" s="6">
        <v>337</v>
      </c>
      <c r="G8" s="6">
        <v>345</v>
      </c>
      <c r="H8" s="6">
        <v>336</v>
      </c>
      <c r="I8" s="6">
        <v>335</v>
      </c>
      <c r="J8" s="6">
        <v>336</v>
      </c>
      <c r="K8" s="6">
        <v>343</v>
      </c>
      <c r="L8" s="6">
        <v>357</v>
      </c>
      <c r="M8" s="7">
        <f>SUM($B8:B8)</f>
        <v>0</v>
      </c>
      <c r="N8" s="7">
        <f>SUM($B8:C8)</f>
        <v>353</v>
      </c>
      <c r="O8" s="7">
        <f>SUM($B8:D8)</f>
        <v>695</v>
      </c>
      <c r="P8" s="7">
        <f>SUM($B8:E8)</f>
        <v>1026</v>
      </c>
      <c r="Q8" s="7">
        <f>SUM($B8:F8)</f>
        <v>1363</v>
      </c>
      <c r="R8" s="7">
        <f>SUM($B8:G8)</f>
        <v>1708</v>
      </c>
      <c r="S8" s="7">
        <f>SUM($B8:H8)</f>
        <v>2044</v>
      </c>
      <c r="T8" s="7">
        <f>SUM($B8:I8)</f>
        <v>2379</v>
      </c>
      <c r="U8" s="7">
        <f>SUM($B8:J8)</f>
        <v>2715</v>
      </c>
      <c r="V8" s="7">
        <f>SUM($B8:K8)</f>
        <v>3058</v>
      </c>
      <c r="W8" s="7">
        <f>SUM($B8:L8)</f>
        <v>3415</v>
      </c>
      <c r="X8" s="5">
        <f>(C$2-C8)/C$3</f>
        <v>5.6538898754788625E-2</v>
      </c>
      <c r="Y8" s="5">
        <f>(D$2-D8)/D$3</f>
        <v>0.36835473434188915</v>
      </c>
      <c r="Z8" s="5">
        <f>(E$2-E8)/E$3</f>
        <v>1.130557772978336</v>
      </c>
      <c r="AA8" s="5">
        <f>(F$2-F8)/F$3</f>
        <v>1.0334921268869706</v>
      </c>
      <c r="AB8" s="5">
        <f>(G$2-G8)/G$3</f>
        <v>8.8371441464162551E-2</v>
      </c>
      <c r="AC8" s="5">
        <f>(H$2-H8)/H$3</f>
        <v>1.4604693431508535</v>
      </c>
      <c r="AD8" s="5">
        <f>(I$2-I8)/I$3</f>
        <v>1.8482394225623366</v>
      </c>
      <c r="AE8" s="5">
        <f>(J$2-J8)/J$3</f>
        <v>0.51853679849960987</v>
      </c>
      <c r="AF8" s="5">
        <f t="shared" si="1"/>
        <v>0.34954593362001107</v>
      </c>
      <c r="AG8" s="5">
        <f t="shared" si="1"/>
        <v>-1.6849828887022458</v>
      </c>
      <c r="AH8" s="5">
        <f t="shared" si="2"/>
        <v>0.51691235835567118</v>
      </c>
      <c r="AI8" s="5">
        <f t="shared" si="3"/>
        <v>0.53546299488522942</v>
      </c>
      <c r="AJ8" s="5">
        <f t="shared" si="4"/>
        <v>1.2757485214042665</v>
      </c>
      <c r="AK8" s="5">
        <f t="shared" si="5"/>
        <v>-0.66771847754111735</v>
      </c>
      <c r="AL8" s="8">
        <f t="shared" si="6"/>
        <v>1.8482394225623366</v>
      </c>
    </row>
    <row r="9" spans="1:38" x14ac:dyDescent="0.3">
      <c r="A9" t="s">
        <v>8</v>
      </c>
      <c r="B9" s="6">
        <v>0</v>
      </c>
      <c r="C9" s="6">
        <v>352</v>
      </c>
      <c r="D9" s="6">
        <v>343</v>
      </c>
      <c r="E9" s="6">
        <v>331</v>
      </c>
      <c r="F9" s="6">
        <v>337</v>
      </c>
      <c r="G9" s="6">
        <v>359</v>
      </c>
      <c r="H9" s="6">
        <v>344</v>
      </c>
      <c r="I9" s="6">
        <v>348</v>
      </c>
      <c r="J9" s="6">
        <v>336</v>
      </c>
      <c r="K9" s="6">
        <v>346</v>
      </c>
      <c r="L9" s="6">
        <v>328</v>
      </c>
      <c r="M9" s="7">
        <f>SUM($B9:B9)</f>
        <v>0</v>
      </c>
      <c r="N9" s="7">
        <f>SUM($B9:C9)</f>
        <v>352</v>
      </c>
      <c r="O9" s="7">
        <f>SUM($B9:D9)</f>
        <v>695</v>
      </c>
      <c r="P9" s="7">
        <f>SUM($B9:E9)</f>
        <v>1026</v>
      </c>
      <c r="Q9" s="7">
        <f>SUM($B9:F9)</f>
        <v>1363</v>
      </c>
      <c r="R9" s="7">
        <f>SUM($B9:G9)</f>
        <v>1722</v>
      </c>
      <c r="S9" s="7">
        <f>SUM($B9:H9)</f>
        <v>2066</v>
      </c>
      <c r="T9" s="7">
        <f>SUM($B9:I9)</f>
        <v>2414</v>
      </c>
      <c r="U9" s="7">
        <f>SUM($B9:J9)</f>
        <v>2750</v>
      </c>
      <c r="V9" s="7">
        <f>SUM($B9:K9)</f>
        <v>3096</v>
      </c>
      <c r="W9" s="7">
        <f>SUM($B9:L9)</f>
        <v>3424</v>
      </c>
      <c r="X9" s="5">
        <f>(C$2-C9)/C$3</f>
        <v>0.16019354647189815</v>
      </c>
      <c r="Y9" s="5">
        <f>(D$2-D9)/D$3</f>
        <v>-3.6835473434177403E-2</v>
      </c>
      <c r="Z9" s="5">
        <f>(E$2-E9)/E$3</f>
        <v>1.130557772978336</v>
      </c>
      <c r="AA9" s="5">
        <f>(F$2-F9)/F$3</f>
        <v>1.0334921268869706</v>
      </c>
      <c r="AB9" s="5">
        <f>(G$2-G9)/G$3</f>
        <v>-1.8558002707474452</v>
      </c>
      <c r="AC9" s="5">
        <f>(H$2-H9)/H$3</f>
        <v>1.6409767900566776E-2</v>
      </c>
      <c r="AD9" s="5">
        <f>(I$2-I9)/I$3</f>
        <v>-0.87648467461719215</v>
      </c>
      <c r="AE9" s="5">
        <f>(J$2-J9)/J$3</f>
        <v>0.51853679849960987</v>
      </c>
      <c r="AF9" s="5">
        <f t="shared" si="1"/>
        <v>-0.25756016161473777</v>
      </c>
      <c r="AG9" s="5">
        <f t="shared" si="1"/>
        <v>1.5925143155417509</v>
      </c>
      <c r="AH9" s="5">
        <f t="shared" si="2"/>
        <v>0.14250237478655797</v>
      </c>
      <c r="AI9" s="5">
        <f t="shared" si="3"/>
        <v>8.6321540431116436E-2</v>
      </c>
      <c r="AJ9" s="5">
        <f t="shared" si="4"/>
        <v>-0.11384603607233849</v>
      </c>
      <c r="AK9" s="5">
        <f t="shared" si="5"/>
        <v>0.66747707696350655</v>
      </c>
      <c r="AL9" s="8">
        <f t="shared" si="6"/>
        <v>1.5925143155417509</v>
      </c>
    </row>
    <row r="10" spans="1:38" x14ac:dyDescent="0.3">
      <c r="A10" s="2" t="s">
        <v>6</v>
      </c>
      <c r="B10" s="6">
        <v>0</v>
      </c>
      <c r="C10" s="6">
        <v>361</v>
      </c>
      <c r="D10" s="6">
        <v>343</v>
      </c>
      <c r="E10" s="6">
        <v>344</v>
      </c>
      <c r="F10" s="6">
        <v>342</v>
      </c>
      <c r="G10" s="6">
        <v>340</v>
      </c>
      <c r="H10" s="6">
        <v>339</v>
      </c>
      <c r="I10" s="6">
        <v>346</v>
      </c>
      <c r="J10" s="6">
        <v>334</v>
      </c>
      <c r="K10" s="6">
        <v>347</v>
      </c>
      <c r="L10" s="6">
        <v>330</v>
      </c>
      <c r="M10" s="7">
        <f>SUM($B10:B10)</f>
        <v>0</v>
      </c>
      <c r="N10" s="7">
        <f>SUM($B10:C10)</f>
        <v>361</v>
      </c>
      <c r="O10" s="7">
        <f>SUM($B10:D10)</f>
        <v>704</v>
      </c>
      <c r="P10" s="7">
        <f>SUM($B10:E10)</f>
        <v>1048</v>
      </c>
      <c r="Q10" s="7">
        <f>SUM($B10:F10)</f>
        <v>1390</v>
      </c>
      <c r="R10" s="7">
        <f>SUM($B10:G10)</f>
        <v>1730</v>
      </c>
      <c r="S10" s="7">
        <f>SUM($B10:H10)</f>
        <v>2069</v>
      </c>
      <c r="T10" s="7">
        <f>SUM($B10:I10)</f>
        <v>2415</v>
      </c>
      <c r="U10" s="7">
        <f>SUM($B10:J10)</f>
        <v>2749</v>
      </c>
      <c r="V10" s="7">
        <f>SUM($B10:K10)</f>
        <v>3096</v>
      </c>
      <c r="W10" s="7">
        <f>SUM($B10:L10)</f>
        <v>3426</v>
      </c>
      <c r="X10" s="5">
        <f>(C$2-C10)/C$3</f>
        <v>-0.77269828298208765</v>
      </c>
      <c r="Y10" s="5">
        <f>(D$2-D10)/D$3</f>
        <v>-3.6835473434177403E-2</v>
      </c>
      <c r="Z10" s="5">
        <f>(E$2-E10)/E$3</f>
        <v>-0.22801165169311044</v>
      </c>
      <c r="AA10" s="5">
        <f>(F$2-F10)/F$3</f>
        <v>0.15899878875184545</v>
      </c>
      <c r="AB10" s="5">
        <f>(G$2-G10)/G$3</f>
        <v>0.78271848153973678</v>
      </c>
      <c r="AC10" s="5">
        <f>(H$2-H10)/H$3</f>
        <v>0.9189470024319959</v>
      </c>
      <c r="AD10" s="5">
        <f>(I$2-I10)/I$3</f>
        <v>-0.45729635197418772</v>
      </c>
      <c r="AE10" s="5">
        <f>(J$2-J10)/J$3</f>
        <v>0.65765642736535912</v>
      </c>
      <c r="AF10" s="5">
        <f t="shared" si="1"/>
        <v>-0.45992886002632072</v>
      </c>
      <c r="AG10" s="5">
        <f t="shared" si="1"/>
        <v>1.3664800255938891</v>
      </c>
      <c r="AH10" s="5">
        <f t="shared" si="2"/>
        <v>0.19300301055729427</v>
      </c>
      <c r="AI10" s="5">
        <f t="shared" si="3"/>
        <v>-1.9165627563558617E-2</v>
      </c>
      <c r="AJ10" s="5">
        <f t="shared" si="4"/>
        <v>0.37310235927438912</v>
      </c>
      <c r="AK10" s="5">
        <f t="shared" si="5"/>
        <v>0.45327558278378421</v>
      </c>
      <c r="AL10" s="8">
        <f t="shared" si="6"/>
        <v>1.3664800255938891</v>
      </c>
    </row>
    <row r="11" spans="1:38" x14ac:dyDescent="0.3">
      <c r="A11" s="2" t="s">
        <v>21</v>
      </c>
      <c r="B11" s="6">
        <v>0</v>
      </c>
      <c r="C11" s="6">
        <v>352</v>
      </c>
      <c r="D11" s="6">
        <v>342</v>
      </c>
      <c r="E11" s="6">
        <v>339</v>
      </c>
      <c r="F11" s="6">
        <v>345</v>
      </c>
      <c r="G11" s="6">
        <v>342</v>
      </c>
      <c r="H11" s="6">
        <v>345</v>
      </c>
      <c r="I11" s="6">
        <v>348</v>
      </c>
      <c r="J11" s="6">
        <v>336</v>
      </c>
      <c r="K11" s="6">
        <v>345</v>
      </c>
      <c r="L11" s="6">
        <v>335</v>
      </c>
      <c r="M11" s="7">
        <f>SUM($B11:B11)</f>
        <v>0</v>
      </c>
      <c r="N11" s="7">
        <f>SUM($B11:C11)</f>
        <v>352</v>
      </c>
      <c r="O11" s="7">
        <f>SUM($B11:D11)</f>
        <v>694</v>
      </c>
      <c r="P11" s="7">
        <f>SUM($B11:E11)</f>
        <v>1033</v>
      </c>
      <c r="Q11" s="7">
        <f>SUM($B11:F11)</f>
        <v>1378</v>
      </c>
      <c r="R11" s="7">
        <f>SUM($B11:G11)</f>
        <v>1720</v>
      </c>
      <c r="S11" s="7">
        <f>SUM($B11:H11)</f>
        <v>2065</v>
      </c>
      <c r="T11" s="7">
        <f>SUM($B11:I11)</f>
        <v>2413</v>
      </c>
      <c r="U11" s="7">
        <f>SUM($B11:J11)</f>
        <v>2749</v>
      </c>
      <c r="V11" s="7">
        <f>SUM($B11:K11)</f>
        <v>3094</v>
      </c>
      <c r="W11" s="7">
        <f>SUM($B11:L11)</f>
        <v>3429</v>
      </c>
      <c r="X11" s="5">
        <f>(C$2-C11)/C$3</f>
        <v>0.16019354647189815</v>
      </c>
      <c r="Y11" s="5">
        <f>(D$2-D11)/D$3</f>
        <v>0.36835473434188915</v>
      </c>
      <c r="Z11" s="5">
        <f>(E$2-E11)/E$3</f>
        <v>0.29451505010359974</v>
      </c>
      <c r="AA11" s="5">
        <f>(F$2-F11)/F$3</f>
        <v>-0.36569721412922956</v>
      </c>
      <c r="AB11" s="5">
        <f>(G$2-G11)/G$3</f>
        <v>0.50497966550950701</v>
      </c>
      <c r="AC11" s="5">
        <f>(H$2-H11)/H$3</f>
        <v>-0.16409767900571906</v>
      </c>
      <c r="AD11" s="5">
        <f>(I$2-I11)/I$3</f>
        <v>-0.87648467461719215</v>
      </c>
      <c r="AE11" s="5">
        <f>(J$2-J11)/J$3</f>
        <v>0.51853679849960987</v>
      </c>
      <c r="AF11" s="5">
        <f t="shared" si="1"/>
        <v>-5.5191463203154802E-2</v>
      </c>
      <c r="AG11" s="5">
        <f t="shared" si="1"/>
        <v>0.80139430072423457</v>
      </c>
      <c r="AH11" s="5">
        <f t="shared" si="2"/>
        <v>0.1186503064695443</v>
      </c>
      <c r="AI11" s="5">
        <f t="shared" si="3"/>
        <v>0.19246915645953294</v>
      </c>
      <c r="AJ11" s="5">
        <f t="shared" si="4"/>
        <v>-0.17401518504110047</v>
      </c>
      <c r="AK11" s="5">
        <f t="shared" si="5"/>
        <v>0.37310141876053987</v>
      </c>
      <c r="AL11" s="8">
        <f t="shared" si="6"/>
        <v>0.80139430072423457</v>
      </c>
    </row>
    <row r="12" spans="1:38" x14ac:dyDescent="0.3">
      <c r="A12" s="2" t="s">
        <v>11</v>
      </c>
      <c r="B12" s="6">
        <v>0</v>
      </c>
      <c r="C12" s="6">
        <v>349</v>
      </c>
      <c r="D12" s="6">
        <v>346</v>
      </c>
      <c r="E12" s="6">
        <v>339</v>
      </c>
      <c r="F12" s="6">
        <v>345</v>
      </c>
      <c r="G12" s="6">
        <v>342</v>
      </c>
      <c r="H12" s="6">
        <v>356</v>
      </c>
      <c r="I12" s="6">
        <v>344</v>
      </c>
      <c r="J12" s="6">
        <v>338</v>
      </c>
      <c r="K12" s="6">
        <v>343</v>
      </c>
      <c r="L12" s="6">
        <v>345</v>
      </c>
      <c r="M12" s="7">
        <f>SUM($B12:B12)</f>
        <v>0</v>
      </c>
      <c r="N12" s="7">
        <f>SUM($B12:C12)</f>
        <v>349</v>
      </c>
      <c r="O12" s="7">
        <f>SUM($B12:D12)</f>
        <v>695</v>
      </c>
      <c r="P12" s="7">
        <f>SUM($B12:E12)</f>
        <v>1034</v>
      </c>
      <c r="Q12" s="7">
        <f>SUM($B12:F12)</f>
        <v>1379</v>
      </c>
      <c r="R12" s="7">
        <f>SUM($B12:G12)</f>
        <v>1721</v>
      </c>
      <c r="S12" s="7">
        <f>SUM($B12:H12)</f>
        <v>2077</v>
      </c>
      <c r="T12" s="7">
        <f>SUM($B12:I12)</f>
        <v>2421</v>
      </c>
      <c r="U12" s="7">
        <f>SUM($B12:J12)</f>
        <v>2759</v>
      </c>
      <c r="V12" s="7">
        <f>SUM($B12:K12)</f>
        <v>3102</v>
      </c>
      <c r="W12" s="7">
        <f>SUM($B12:L12)</f>
        <v>3447</v>
      </c>
      <c r="X12" s="5">
        <f>(C$2-C12)/C$3</f>
        <v>0.47115748962322673</v>
      </c>
      <c r="Y12" s="5">
        <f>(D$2-D12)/D$3</f>
        <v>-1.2524060967623771</v>
      </c>
      <c r="Z12" s="5">
        <f>(E$2-E12)/E$3</f>
        <v>0.29451505010359974</v>
      </c>
      <c r="AA12" s="5">
        <f>(F$2-F12)/F$3</f>
        <v>-0.36569721412922956</v>
      </c>
      <c r="AB12" s="5">
        <f>(G$2-G12)/G$3</f>
        <v>0.50497966550950701</v>
      </c>
      <c r="AC12" s="5">
        <f>(H$2-H12)/H$3</f>
        <v>-2.1496795949748631</v>
      </c>
      <c r="AD12" s="5">
        <f>(I$2-I12)/I$3</f>
        <v>-3.8108029331183305E-2</v>
      </c>
      <c r="AE12" s="5">
        <f>(J$2-J12)/J$3</f>
        <v>0.37941716963386063</v>
      </c>
      <c r="AF12" s="5">
        <f t="shared" si="1"/>
        <v>0.34954593362001107</v>
      </c>
      <c r="AG12" s="5">
        <f t="shared" si="1"/>
        <v>-0.32877714901507471</v>
      </c>
      <c r="AH12" s="5">
        <f t="shared" si="2"/>
        <v>-0.21350527757225229</v>
      </c>
      <c r="AI12" s="5">
        <f t="shared" si="3"/>
        <v>-6.9490221131054658E-2</v>
      </c>
      <c r="AJ12" s="5">
        <f t="shared" si="4"/>
        <v>-0.60279015155739535</v>
      </c>
      <c r="AK12" s="5">
        <f t="shared" si="5"/>
        <v>1.0384392302468182E-2</v>
      </c>
      <c r="AL12" s="8">
        <f t="shared" si="6"/>
        <v>0.50497966550950701</v>
      </c>
    </row>
    <row r="13" spans="1:38" x14ac:dyDescent="0.3">
      <c r="A13" s="2" t="s">
        <v>4</v>
      </c>
      <c r="B13" s="6">
        <v>0</v>
      </c>
      <c r="C13" s="6">
        <v>352</v>
      </c>
      <c r="D13" s="6">
        <v>343</v>
      </c>
      <c r="E13" s="6">
        <v>349</v>
      </c>
      <c r="F13" s="6">
        <v>349</v>
      </c>
      <c r="G13" s="6">
        <v>356</v>
      </c>
      <c r="H13" s="6">
        <v>350</v>
      </c>
      <c r="I13" s="6">
        <v>345</v>
      </c>
      <c r="J13" s="6">
        <v>347</v>
      </c>
      <c r="K13" s="6">
        <v>344</v>
      </c>
      <c r="L13" s="6">
        <v>339</v>
      </c>
      <c r="M13" s="7">
        <f>SUM($B13:B13)</f>
        <v>0</v>
      </c>
      <c r="N13" s="7">
        <f>SUM($B13:C13)</f>
        <v>352</v>
      </c>
      <c r="O13" s="7">
        <f>SUM($B13:D13)</f>
        <v>695</v>
      </c>
      <c r="P13" s="7">
        <f>SUM($B13:E13)</f>
        <v>1044</v>
      </c>
      <c r="Q13" s="7">
        <f>SUM($B13:F13)</f>
        <v>1393</v>
      </c>
      <c r="R13" s="7">
        <f>SUM($B13:G13)</f>
        <v>1749</v>
      </c>
      <c r="S13" s="7">
        <f>SUM($B13:H13)</f>
        <v>2099</v>
      </c>
      <c r="T13" s="7">
        <f>SUM($B13:I13)</f>
        <v>2444</v>
      </c>
      <c r="U13" s="7">
        <f>SUM($B13:J13)</f>
        <v>2791</v>
      </c>
      <c r="V13" s="7">
        <f>SUM($B13:K13)</f>
        <v>3135</v>
      </c>
      <c r="W13" s="7">
        <f>SUM($B13:L13)</f>
        <v>3474</v>
      </c>
      <c r="X13" s="5">
        <f>(C$2-C13)/C$3</f>
        <v>0.16019354647189815</v>
      </c>
      <c r="Y13" s="5">
        <f>(D$2-D13)/D$3</f>
        <v>-3.6835473434177403E-2</v>
      </c>
      <c r="Z13" s="5">
        <f>(E$2-E13)/E$3</f>
        <v>-0.75053835348982056</v>
      </c>
      <c r="AA13" s="5">
        <f>(F$2-F13)/F$3</f>
        <v>-1.0652918846373296</v>
      </c>
      <c r="AB13" s="5">
        <f>(G$2-G13)/G$3</f>
        <v>-1.4391920467021007</v>
      </c>
      <c r="AC13" s="5">
        <f>(H$2-H13)/H$3</f>
        <v>-1.0666349135371482</v>
      </c>
      <c r="AD13" s="5">
        <f>(I$2-I13)/I$3</f>
        <v>-0.24770219065268551</v>
      </c>
      <c r="AE13" s="5">
        <f>(J$2-J13)/J$3</f>
        <v>-0.24662116026201117</v>
      </c>
      <c r="AF13" s="5">
        <f t="shared" si="1"/>
        <v>0.14717723520842815</v>
      </c>
      <c r="AG13" s="5">
        <f t="shared" si="1"/>
        <v>0.34932572082851082</v>
      </c>
      <c r="AH13" s="5">
        <f t="shared" si="2"/>
        <v>-0.4196119520206435</v>
      </c>
      <c r="AI13" s="5">
        <f t="shared" si="3"/>
        <v>-0.626332842358306</v>
      </c>
      <c r="AJ13" s="5">
        <f t="shared" si="4"/>
        <v>-0.52031942148394827</v>
      </c>
      <c r="AK13" s="5">
        <f t="shared" si="5"/>
        <v>0.24825147801846947</v>
      </c>
      <c r="AL13" s="8">
        <f t="shared" si="6"/>
        <v>0.34932572082851082</v>
      </c>
    </row>
    <row r="14" spans="1:38" x14ac:dyDescent="0.3">
      <c r="A14" s="2" t="s">
        <v>23</v>
      </c>
      <c r="B14" s="6">
        <v>0</v>
      </c>
      <c r="C14" s="6">
        <v>369</v>
      </c>
      <c r="D14" s="6">
        <v>346</v>
      </c>
      <c r="E14" s="6">
        <v>345</v>
      </c>
      <c r="F14" s="6">
        <v>348</v>
      </c>
      <c r="G14" s="6">
        <v>346</v>
      </c>
      <c r="H14" s="6">
        <v>346</v>
      </c>
      <c r="I14" s="6">
        <v>344</v>
      </c>
      <c r="J14" s="6">
        <v>348</v>
      </c>
      <c r="K14" s="6">
        <v>344</v>
      </c>
      <c r="L14" s="6">
        <v>339</v>
      </c>
      <c r="M14" s="7">
        <f>SUM($B14:B14)</f>
        <v>0</v>
      </c>
      <c r="N14" s="7">
        <f>SUM($B14:C14)</f>
        <v>369</v>
      </c>
      <c r="O14" s="7">
        <f>SUM($B14:D14)</f>
        <v>715</v>
      </c>
      <c r="P14" s="7">
        <f>SUM($B14:E14)</f>
        <v>1060</v>
      </c>
      <c r="Q14" s="7">
        <f>SUM($B14:F14)</f>
        <v>1408</v>
      </c>
      <c r="R14" s="7">
        <f>SUM($B14:G14)</f>
        <v>1754</v>
      </c>
      <c r="S14" s="7">
        <f>SUM($B14:H14)</f>
        <v>2100</v>
      </c>
      <c r="T14" s="7">
        <f>SUM($B14:I14)</f>
        <v>2444</v>
      </c>
      <c r="U14" s="7">
        <f>SUM($B14:J14)</f>
        <v>2792</v>
      </c>
      <c r="V14" s="7">
        <f>SUM($B14:K14)</f>
        <v>3136</v>
      </c>
      <c r="W14" s="7">
        <f>SUM($B14:L14)</f>
        <v>3475</v>
      </c>
      <c r="X14" s="5">
        <f>(C$2-C14)/C$3</f>
        <v>-1.6019354647189639</v>
      </c>
      <c r="Y14" s="5">
        <f>(D$2-D14)/D$3</f>
        <v>-1.2524060967623771</v>
      </c>
      <c r="Z14" s="5">
        <f>(E$2-E14)/E$3</f>
        <v>-0.33251699205245244</v>
      </c>
      <c r="AA14" s="5">
        <f>(F$2-F14)/F$3</f>
        <v>-0.89039321701030461</v>
      </c>
      <c r="AB14" s="5">
        <f>(G$2-G14)/G$3</f>
        <v>-5.0497966550952289E-2</v>
      </c>
      <c r="AC14" s="5">
        <f>(H$2-H14)/H$3</f>
        <v>-0.34460512591200487</v>
      </c>
      <c r="AD14" s="5">
        <f>(I$2-I14)/I$3</f>
        <v>-3.8108029331183305E-2</v>
      </c>
      <c r="AE14" s="5">
        <f>(J$2-J14)/J$3</f>
        <v>-0.31618097469488582</v>
      </c>
      <c r="AF14" s="5">
        <f t="shared" si="1"/>
        <v>0.14717723520842815</v>
      </c>
      <c r="AG14" s="5">
        <f t="shared" si="1"/>
        <v>0.34932572082851082</v>
      </c>
      <c r="AH14" s="5">
        <f t="shared" si="2"/>
        <v>-0.43301409109961853</v>
      </c>
      <c r="AI14" s="5">
        <f t="shared" si="3"/>
        <v>-0.82554994741901011</v>
      </c>
      <c r="AJ14" s="5">
        <f t="shared" si="4"/>
        <v>-0.232964709979358</v>
      </c>
      <c r="AK14" s="5">
        <f t="shared" si="5"/>
        <v>0.24825147801846947</v>
      </c>
      <c r="AL14" s="8">
        <f t="shared" si="6"/>
        <v>0.34932572082851082</v>
      </c>
    </row>
    <row r="15" spans="1:38" x14ac:dyDescent="0.3">
      <c r="A15" s="2" t="s">
        <v>20</v>
      </c>
      <c r="B15" s="6">
        <v>0</v>
      </c>
      <c r="C15" s="6">
        <v>369</v>
      </c>
      <c r="D15" s="6">
        <v>346</v>
      </c>
      <c r="E15" s="6">
        <v>344</v>
      </c>
      <c r="F15" s="6">
        <v>349</v>
      </c>
      <c r="G15" s="6">
        <v>352</v>
      </c>
      <c r="H15" s="6">
        <v>344</v>
      </c>
      <c r="I15" s="6">
        <v>351</v>
      </c>
      <c r="J15" s="6">
        <v>346</v>
      </c>
      <c r="K15" s="6">
        <v>346</v>
      </c>
      <c r="L15" s="6">
        <v>344</v>
      </c>
      <c r="M15" s="7">
        <f>SUM($B15:B15)</f>
        <v>0</v>
      </c>
      <c r="N15" s="7">
        <f>SUM($B15:C15)</f>
        <v>369</v>
      </c>
      <c r="O15" s="7">
        <f>SUM($B15:D15)</f>
        <v>715</v>
      </c>
      <c r="P15" s="7">
        <f>SUM($B15:E15)</f>
        <v>1059</v>
      </c>
      <c r="Q15" s="7">
        <f>SUM($B15:F15)</f>
        <v>1408</v>
      </c>
      <c r="R15" s="7">
        <f>SUM($B15:G15)</f>
        <v>1760</v>
      </c>
      <c r="S15" s="7">
        <f>SUM($B15:H15)</f>
        <v>2104</v>
      </c>
      <c r="T15" s="7">
        <f>SUM($B15:I15)</f>
        <v>2455</v>
      </c>
      <c r="U15" s="7">
        <f>SUM($B15:J15)</f>
        <v>2801</v>
      </c>
      <c r="V15" s="7">
        <f>SUM($B15:K15)</f>
        <v>3147</v>
      </c>
      <c r="W15" s="7">
        <f>SUM($B15:L15)</f>
        <v>3491</v>
      </c>
      <c r="X15" s="5">
        <f>(C$2-C15)/C$3</f>
        <v>-1.6019354647189639</v>
      </c>
      <c r="Y15" s="5">
        <f>(D$2-D15)/D$3</f>
        <v>-1.2524060967623771</v>
      </c>
      <c r="Z15" s="5">
        <f>(E$2-E15)/E$3</f>
        <v>-0.22801165169311044</v>
      </c>
      <c r="AA15" s="5">
        <f>(F$2-F15)/F$3</f>
        <v>-1.0652918846373296</v>
      </c>
      <c r="AB15" s="5">
        <f>(G$2-G15)/G$3</f>
        <v>-0.88371441464164135</v>
      </c>
      <c r="AC15" s="5">
        <f>(H$2-H15)/H$3</f>
        <v>1.6409767900566776E-2</v>
      </c>
      <c r="AD15" s="5">
        <f>(I$2-I15)/I$3</f>
        <v>-1.5052671585816988</v>
      </c>
      <c r="AE15" s="5">
        <f>(J$2-J15)/J$3</f>
        <v>-0.17706134582913652</v>
      </c>
      <c r="AF15" s="5">
        <f t="shared" si="1"/>
        <v>-0.25756016161473777</v>
      </c>
      <c r="AG15" s="5">
        <f t="shared" si="1"/>
        <v>-0.21576000404114379</v>
      </c>
      <c r="AH15" s="5">
        <f t="shared" si="2"/>
        <v>-0.71705984146195723</v>
      </c>
      <c r="AI15" s="5">
        <f t="shared" si="3"/>
        <v>-1.0062719024906845</v>
      </c>
      <c r="AJ15" s="5">
        <f t="shared" si="4"/>
        <v>-0.55530624550342289</v>
      </c>
      <c r="AK15" s="5">
        <f t="shared" si="5"/>
        <v>-0.23666008282794077</v>
      </c>
      <c r="AL15" s="8">
        <f t="shared" si="6"/>
        <v>1.6409767900566776E-2</v>
      </c>
    </row>
    <row r="16" spans="1:38" x14ac:dyDescent="0.3">
      <c r="A16" s="2" t="s">
        <v>10</v>
      </c>
      <c r="B16" s="6">
        <v>0</v>
      </c>
      <c r="C16" s="6">
        <v>352</v>
      </c>
      <c r="D16" s="6">
        <v>343</v>
      </c>
      <c r="E16" s="6">
        <v>365</v>
      </c>
      <c r="F16" s="6">
        <v>349</v>
      </c>
      <c r="G16" s="6">
        <v>345</v>
      </c>
      <c r="H16" s="6">
        <v>345</v>
      </c>
      <c r="I16" s="6">
        <v>344</v>
      </c>
      <c r="J16" s="6">
        <v>384</v>
      </c>
      <c r="K16" s="6">
        <v>357</v>
      </c>
      <c r="L16" s="6">
        <v>347</v>
      </c>
      <c r="M16" s="7">
        <f>SUM($B16:B16)</f>
        <v>0</v>
      </c>
      <c r="N16" s="7">
        <f>SUM($B16:C16)</f>
        <v>352</v>
      </c>
      <c r="O16" s="7">
        <f>SUM($B16:D16)</f>
        <v>695</v>
      </c>
      <c r="P16" s="7">
        <f>SUM($B16:E16)</f>
        <v>1060</v>
      </c>
      <c r="Q16" s="7">
        <f>SUM($B16:F16)</f>
        <v>1409</v>
      </c>
      <c r="R16" s="7">
        <f>SUM($B16:G16)</f>
        <v>1754</v>
      </c>
      <c r="S16" s="7">
        <f>SUM($B16:H16)</f>
        <v>2099</v>
      </c>
      <c r="T16" s="7">
        <f>SUM($B16:I16)</f>
        <v>2443</v>
      </c>
      <c r="U16" s="7">
        <f>SUM($B16:J16)</f>
        <v>2827</v>
      </c>
      <c r="V16" s="7">
        <f>SUM($B16:K16)</f>
        <v>3184</v>
      </c>
      <c r="W16" s="7">
        <f>SUM($B16:L16)</f>
        <v>3531</v>
      </c>
      <c r="X16" s="5">
        <f>(C$2-C16)/C$3</f>
        <v>0.16019354647189815</v>
      </c>
      <c r="Y16" s="5">
        <f>(D$2-D16)/D$3</f>
        <v>-3.6835473434177403E-2</v>
      </c>
      <c r="Z16" s="5">
        <f>(E$2-E16)/E$3</f>
        <v>-2.4226237992392932</v>
      </c>
      <c r="AA16" s="5">
        <f>(F$2-F16)/F$3</f>
        <v>-1.0652918846373296</v>
      </c>
      <c r="AB16" s="5">
        <f>(G$2-G16)/G$3</f>
        <v>8.8371441464162551E-2</v>
      </c>
      <c r="AC16" s="5">
        <f>(H$2-H16)/H$3</f>
        <v>-0.16409767900571906</v>
      </c>
      <c r="AD16" s="5">
        <f>(I$2-I16)/I$3</f>
        <v>-3.8108029331183305E-2</v>
      </c>
      <c r="AE16" s="5">
        <f>(J$2-J16)/J$3</f>
        <v>-2.8203342942783731</v>
      </c>
      <c r="AF16" s="5">
        <f t="shared" si="1"/>
        <v>-2.4836158441421503</v>
      </c>
      <c r="AG16" s="5">
        <f t="shared" si="1"/>
        <v>-0.5548114389629365</v>
      </c>
      <c r="AH16" s="5">
        <f t="shared" si="2"/>
        <v>-0.93371534550951019</v>
      </c>
      <c r="AI16" s="5">
        <f t="shared" si="3"/>
        <v>-0.65523723387494781</v>
      </c>
      <c r="AJ16" s="5">
        <f t="shared" si="4"/>
        <v>-1.0075133342050917</v>
      </c>
      <c r="AK16" s="5">
        <f t="shared" si="5"/>
        <v>-1.5192136415525435</v>
      </c>
      <c r="AL16" s="8">
        <f t="shared" si="6"/>
        <v>0.16019354647189815</v>
      </c>
    </row>
    <row r="17" spans="1:23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9" spans="1:23" x14ac:dyDescent="0.3">
      <c r="A19" s="2" t="str">
        <f>A6</f>
        <v>Sweeck Laurens</v>
      </c>
      <c r="B19" s="7">
        <f>B6-MIN(B$6:B$10)</f>
        <v>0</v>
      </c>
      <c r="C19" s="7">
        <f>C6-MIN(C$6:C$10)</f>
        <v>0</v>
      </c>
      <c r="D19" s="7">
        <f>D6-MIN(D$6:D$10)</f>
        <v>0</v>
      </c>
      <c r="E19" s="7">
        <f>E6-MIN(E$6:E$10)</f>
        <v>6</v>
      </c>
      <c r="F19" s="7">
        <f>F6-MIN(F$6:F$10)</f>
        <v>0</v>
      </c>
      <c r="G19" s="7">
        <f>G6-MIN(G$6:G$10)</f>
        <v>1</v>
      </c>
      <c r="H19" s="7">
        <f>H6-MIN(H$6:H$10)</f>
        <v>4</v>
      </c>
      <c r="I19" s="7">
        <f>I6-MIN(I$6:I$10)</f>
        <v>3</v>
      </c>
      <c r="J19" s="7">
        <f>J6-MIN(J$6:J$10)</f>
        <v>3</v>
      </c>
      <c r="K19" s="7">
        <f>K6-MIN(K$6:K$10)</f>
        <v>0</v>
      </c>
      <c r="L19" s="7">
        <f>L6-MIN(L$6:L$10)</f>
        <v>21</v>
      </c>
      <c r="M19" s="7">
        <f>M6-MIN(M$6:M$10)</f>
        <v>0</v>
      </c>
      <c r="N19" s="7">
        <f>N6-MIN(N$6:N$10)</f>
        <v>0</v>
      </c>
      <c r="O19" s="7">
        <f>O6-MIN(O$6:O$10)</f>
        <v>0</v>
      </c>
      <c r="P19" s="7">
        <f>P6-MIN(P$6:P$10)</f>
        <v>1</v>
      </c>
      <c r="Q19" s="7">
        <f>Q6-MIN(Q$6:Q$10)</f>
        <v>0</v>
      </c>
      <c r="R19" s="7">
        <f>R6-MIN(R$6:R$10)</f>
        <v>1</v>
      </c>
      <c r="S19" s="7">
        <f>S6-MIN(S$6:S$10)</f>
        <v>1</v>
      </c>
      <c r="T19" s="7">
        <f>T6-MIN(T$6:T$10)</f>
        <v>0</v>
      </c>
      <c r="U19" s="7">
        <f>U6-MIN(U$6:U$10)</f>
        <v>1</v>
      </c>
      <c r="V19" s="7">
        <f>V6-MIN(V$6:V$10)</f>
        <v>0</v>
      </c>
      <c r="W19" s="7"/>
    </row>
    <row r="20" spans="1:23" x14ac:dyDescent="0.3">
      <c r="A20" s="2" t="str">
        <f t="shared" ref="A20:A29" si="7">A7</f>
        <v>Aerts Toon</v>
      </c>
      <c r="B20" s="7">
        <f>B7-MIN(B$6:B$10)</f>
        <v>0</v>
      </c>
      <c r="C20" s="7">
        <f>C7-MIN(C$6:C$10)</f>
        <v>0</v>
      </c>
      <c r="D20" s="7">
        <f>D7-MIN(D$6:D$10)</f>
        <v>0</v>
      </c>
      <c r="E20" s="7">
        <f>E7-MIN(E$6:E$10)</f>
        <v>5</v>
      </c>
      <c r="F20" s="7">
        <f>F7-MIN(F$6:F$10)</f>
        <v>1</v>
      </c>
      <c r="G20" s="7">
        <f>G7-MIN(G$6:G$10)</f>
        <v>0</v>
      </c>
      <c r="H20" s="7">
        <f>H7-MIN(H$6:H$10)</f>
        <v>4</v>
      </c>
      <c r="I20" s="7">
        <f>I7-MIN(I$6:I$10)</f>
        <v>4</v>
      </c>
      <c r="J20" s="7">
        <f>J7-MIN(J$6:J$10)</f>
        <v>2</v>
      </c>
      <c r="K20" s="7">
        <f t="shared" ref="K20:V29" si="8">K7-MIN(K$6:K$10)</f>
        <v>1</v>
      </c>
      <c r="L20" s="7">
        <f t="shared" ref="L20" si="9">L7-MIN(L$6:L$10)</f>
        <v>22</v>
      </c>
      <c r="M20" s="7">
        <f>M7-MIN(M$6:M$10)</f>
        <v>0</v>
      </c>
      <c r="N20" s="7">
        <f>N7-MIN(N$6:N$10)</f>
        <v>0</v>
      </c>
      <c r="O20" s="7">
        <f>O7-MIN(O$6:O$10)</f>
        <v>0</v>
      </c>
      <c r="P20" s="7">
        <f>P7-MIN(P$6:P$10)</f>
        <v>0</v>
      </c>
      <c r="Q20" s="7">
        <f>Q7-MIN(Q$6:Q$10)</f>
        <v>0</v>
      </c>
      <c r="R20" s="7">
        <f>R7-MIN(R$6:R$10)</f>
        <v>0</v>
      </c>
      <c r="S20" s="7">
        <f>S7-MIN(S$6:S$10)</f>
        <v>0</v>
      </c>
      <c r="T20" s="7">
        <f>T7-MIN(T$6:T$10)</f>
        <v>0</v>
      </c>
      <c r="U20" s="7">
        <f>U7-MIN(U$6:U$10)</f>
        <v>0</v>
      </c>
      <c r="V20" s="7">
        <f>V7-MIN(V$6:V$10)</f>
        <v>0</v>
      </c>
      <c r="W20" s="7"/>
    </row>
    <row r="21" spans="1:23" x14ac:dyDescent="0.3">
      <c r="A21" s="2" t="str">
        <f t="shared" si="7"/>
        <v>Vanthourenhout Michael</v>
      </c>
      <c r="B21" s="7">
        <f>B8-MIN(B$6:B$10)</f>
        <v>0</v>
      </c>
      <c r="C21" s="7">
        <f>C8-MIN(C$6:C$10)</f>
        <v>13</v>
      </c>
      <c r="D21" s="7">
        <f>D8-MIN(D$6:D$10)</f>
        <v>3</v>
      </c>
      <c r="E21" s="7">
        <f>E8-MIN(E$6:E$10)</f>
        <v>0</v>
      </c>
      <c r="F21" s="7">
        <f>F8-MIN(F$6:F$10)</f>
        <v>2</v>
      </c>
      <c r="G21" s="7">
        <f>G8-MIN(G$6:G$10)</f>
        <v>8</v>
      </c>
      <c r="H21" s="7">
        <f>H8-MIN(H$6:H$10)</f>
        <v>0</v>
      </c>
      <c r="I21" s="7">
        <f>I8-MIN(I$6:I$10)</f>
        <v>0</v>
      </c>
      <c r="J21" s="7">
        <f>J8-MIN(J$6:J$10)</f>
        <v>2</v>
      </c>
      <c r="K21" s="7">
        <f t="shared" si="8"/>
        <v>5</v>
      </c>
      <c r="L21" s="7">
        <f t="shared" ref="L21" si="10">L8-MIN(L$6:L$10)</f>
        <v>29</v>
      </c>
      <c r="M21" s="7">
        <f>M8-MIN(M$6:M$10)</f>
        <v>0</v>
      </c>
      <c r="N21" s="7">
        <f>N8-MIN(N$6:N$10)</f>
        <v>13</v>
      </c>
      <c r="O21" s="7">
        <f>O8-MIN(O$6:O$10)</f>
        <v>16</v>
      </c>
      <c r="P21" s="7">
        <f>P8-MIN(P$6:P$10)</f>
        <v>11</v>
      </c>
      <c r="Q21" s="7">
        <f>Q8-MIN(Q$6:Q$10)</f>
        <v>12</v>
      </c>
      <c r="R21" s="7">
        <f>R8-MIN(R$6:R$10)</f>
        <v>20</v>
      </c>
      <c r="S21" s="7">
        <f>S8-MIN(S$6:S$10)</f>
        <v>16</v>
      </c>
      <c r="T21" s="7">
        <f>T8-MIN(T$6:T$10)</f>
        <v>12</v>
      </c>
      <c r="U21" s="7">
        <f>U8-MIN(U$6:U$10)</f>
        <v>12</v>
      </c>
      <c r="V21" s="7">
        <f>V8-MIN(V$6:V$10)</f>
        <v>16</v>
      </c>
      <c r="W21" s="7"/>
    </row>
    <row r="22" spans="1:23" x14ac:dyDescent="0.3">
      <c r="A22" s="2" t="str">
        <f t="shared" si="7"/>
        <v>Iserbyt Eli</v>
      </c>
      <c r="B22" s="7">
        <f>B9-MIN(B$6:B$10)</f>
        <v>0</v>
      </c>
      <c r="C22" s="7">
        <f>C9-MIN(C$6:C$10)</f>
        <v>12</v>
      </c>
      <c r="D22" s="7">
        <f>D9-MIN(D$6:D$10)</f>
        <v>4</v>
      </c>
      <c r="E22" s="7">
        <f>E9-MIN(E$6:E$10)</f>
        <v>0</v>
      </c>
      <c r="F22" s="7">
        <f>F9-MIN(F$6:F$10)</f>
        <v>2</v>
      </c>
      <c r="G22" s="7">
        <f>G9-MIN(G$6:G$10)</f>
        <v>22</v>
      </c>
      <c r="H22" s="7">
        <f>H9-MIN(H$6:H$10)</f>
        <v>8</v>
      </c>
      <c r="I22" s="7">
        <f>I9-MIN(I$6:I$10)</f>
        <v>13</v>
      </c>
      <c r="J22" s="7">
        <f>J9-MIN(J$6:J$10)</f>
        <v>2</v>
      </c>
      <c r="K22" s="7">
        <f t="shared" si="8"/>
        <v>8</v>
      </c>
      <c r="L22" s="7">
        <f t="shared" ref="L22" si="11">L9-MIN(L$6:L$10)</f>
        <v>0</v>
      </c>
      <c r="M22" s="7">
        <f>M9-MIN(M$6:M$10)</f>
        <v>0</v>
      </c>
      <c r="N22" s="7">
        <f>N9-MIN(N$6:N$10)</f>
        <v>12</v>
      </c>
      <c r="O22" s="7">
        <f>O9-MIN(O$6:O$10)</f>
        <v>16</v>
      </c>
      <c r="P22" s="7">
        <f>P9-MIN(P$6:P$10)</f>
        <v>11</v>
      </c>
      <c r="Q22" s="7">
        <f>Q9-MIN(Q$6:Q$10)</f>
        <v>12</v>
      </c>
      <c r="R22" s="7">
        <f>R9-MIN(R$6:R$10)</f>
        <v>34</v>
      </c>
      <c r="S22" s="7">
        <f>S9-MIN(S$6:S$10)</f>
        <v>38</v>
      </c>
      <c r="T22" s="7">
        <f>T9-MIN(T$6:T$10)</f>
        <v>47</v>
      </c>
      <c r="U22" s="7">
        <f>U9-MIN(U$6:U$10)</f>
        <v>47</v>
      </c>
      <c r="V22" s="7">
        <f>V9-MIN(V$6:V$10)</f>
        <v>54</v>
      </c>
      <c r="W22" s="7"/>
    </row>
    <row r="23" spans="1:23" x14ac:dyDescent="0.3">
      <c r="A23" s="2" t="str">
        <f t="shared" si="7"/>
        <v>van der Haar Lars</v>
      </c>
      <c r="B23" s="7">
        <f>B10-MIN(B$6:B$10)</f>
        <v>0</v>
      </c>
      <c r="C23" s="7">
        <f>C10-MIN(C$6:C$10)</f>
        <v>21</v>
      </c>
      <c r="D23" s="7">
        <f>D10-MIN(D$6:D$10)</f>
        <v>4</v>
      </c>
      <c r="E23" s="7">
        <f>E10-MIN(E$6:E$10)</f>
        <v>13</v>
      </c>
      <c r="F23" s="7">
        <f>F10-MIN(F$6:F$10)</f>
        <v>7</v>
      </c>
      <c r="G23" s="7">
        <f>G10-MIN(G$6:G$10)</f>
        <v>3</v>
      </c>
      <c r="H23" s="7">
        <f>H10-MIN(H$6:H$10)</f>
        <v>3</v>
      </c>
      <c r="I23" s="7">
        <f>I10-MIN(I$6:I$10)</f>
        <v>11</v>
      </c>
      <c r="J23" s="7">
        <f>J10-MIN(J$6:J$10)</f>
        <v>0</v>
      </c>
      <c r="K23" s="7">
        <f t="shared" si="8"/>
        <v>9</v>
      </c>
      <c r="L23" s="7">
        <f t="shared" ref="L23" si="12">L10-MIN(L$6:L$10)</f>
        <v>2</v>
      </c>
      <c r="M23" s="7">
        <f>M10-MIN(M$6:M$10)</f>
        <v>0</v>
      </c>
      <c r="N23" s="7">
        <f>N10-MIN(N$6:N$10)</f>
        <v>21</v>
      </c>
      <c r="O23" s="7">
        <f>O10-MIN(O$6:O$10)</f>
        <v>25</v>
      </c>
      <c r="P23" s="7">
        <f>P10-MIN(P$6:P$10)</f>
        <v>33</v>
      </c>
      <c r="Q23" s="7">
        <f>Q10-MIN(Q$6:Q$10)</f>
        <v>39</v>
      </c>
      <c r="R23" s="7">
        <f>R10-MIN(R$6:R$10)</f>
        <v>42</v>
      </c>
      <c r="S23" s="7">
        <f>S10-MIN(S$6:S$10)</f>
        <v>41</v>
      </c>
      <c r="T23" s="7">
        <f>T10-MIN(T$6:T$10)</f>
        <v>48</v>
      </c>
      <c r="U23" s="7">
        <f>U10-MIN(U$6:U$10)</f>
        <v>46</v>
      </c>
      <c r="V23" s="7">
        <f>V10-MIN(V$6:V$10)</f>
        <v>54</v>
      </c>
      <c r="W23" s="7"/>
    </row>
    <row r="24" spans="1:23" x14ac:dyDescent="0.3">
      <c r="A24" s="2" t="str">
        <f t="shared" si="7"/>
        <v>Soete Daan</v>
      </c>
      <c r="B24" s="7">
        <f t="shared" ref="B24:J29" si="13">B11-MIN(B$6:B$10)</f>
        <v>0</v>
      </c>
      <c r="C24" s="7">
        <f t="shared" si="13"/>
        <v>12</v>
      </c>
      <c r="D24" s="7">
        <f t="shared" si="13"/>
        <v>3</v>
      </c>
      <c r="E24" s="7">
        <f t="shared" si="13"/>
        <v>8</v>
      </c>
      <c r="F24" s="7">
        <f t="shared" si="13"/>
        <v>10</v>
      </c>
      <c r="G24" s="7">
        <f t="shared" si="13"/>
        <v>5</v>
      </c>
      <c r="H24" s="7">
        <f t="shared" si="13"/>
        <v>9</v>
      </c>
      <c r="I24" s="7">
        <f t="shared" si="13"/>
        <v>13</v>
      </c>
      <c r="J24" s="7">
        <f t="shared" si="13"/>
        <v>2</v>
      </c>
      <c r="K24" s="7">
        <f t="shared" si="8"/>
        <v>7</v>
      </c>
      <c r="L24" s="7">
        <f t="shared" ref="L24" si="14">L11-MIN(L$6:L$10)</f>
        <v>7</v>
      </c>
      <c r="M24" s="7">
        <f t="shared" si="8"/>
        <v>0</v>
      </c>
      <c r="N24" s="7">
        <f t="shared" si="8"/>
        <v>12</v>
      </c>
      <c r="O24" s="7">
        <f t="shared" si="8"/>
        <v>15</v>
      </c>
      <c r="P24" s="7">
        <f t="shared" si="8"/>
        <v>18</v>
      </c>
      <c r="Q24" s="7">
        <f t="shared" si="8"/>
        <v>27</v>
      </c>
      <c r="R24" s="7">
        <f t="shared" si="8"/>
        <v>32</v>
      </c>
      <c r="S24" s="7">
        <f t="shared" si="8"/>
        <v>37</v>
      </c>
      <c r="T24" s="7">
        <f t="shared" si="8"/>
        <v>46</v>
      </c>
      <c r="U24" s="7">
        <f t="shared" si="8"/>
        <v>46</v>
      </c>
      <c r="V24" s="7">
        <f t="shared" si="8"/>
        <v>52</v>
      </c>
      <c r="W24" s="7"/>
    </row>
    <row r="25" spans="1:23" x14ac:dyDescent="0.3">
      <c r="A25" s="2" t="str">
        <f t="shared" si="7"/>
        <v>Kamp Ryan</v>
      </c>
      <c r="B25" s="7">
        <f t="shared" si="13"/>
        <v>0</v>
      </c>
      <c r="C25" s="7">
        <f t="shared" si="13"/>
        <v>9</v>
      </c>
      <c r="D25" s="7">
        <f t="shared" si="13"/>
        <v>7</v>
      </c>
      <c r="E25" s="7">
        <f t="shared" si="13"/>
        <v>8</v>
      </c>
      <c r="F25" s="7">
        <f t="shared" si="13"/>
        <v>10</v>
      </c>
      <c r="G25" s="7">
        <f t="shared" si="13"/>
        <v>5</v>
      </c>
      <c r="H25" s="7">
        <f t="shared" si="13"/>
        <v>20</v>
      </c>
      <c r="I25" s="7">
        <f t="shared" si="13"/>
        <v>9</v>
      </c>
      <c r="J25" s="7">
        <f t="shared" si="13"/>
        <v>4</v>
      </c>
      <c r="K25" s="7">
        <f t="shared" si="8"/>
        <v>5</v>
      </c>
      <c r="L25" s="7">
        <f t="shared" ref="L25" si="15">L12-MIN(L$6:L$10)</f>
        <v>17</v>
      </c>
      <c r="M25" s="7">
        <f t="shared" si="8"/>
        <v>0</v>
      </c>
      <c r="N25" s="7">
        <f t="shared" si="8"/>
        <v>9</v>
      </c>
      <c r="O25" s="7">
        <f t="shared" si="8"/>
        <v>16</v>
      </c>
      <c r="P25" s="7">
        <f t="shared" si="8"/>
        <v>19</v>
      </c>
      <c r="Q25" s="7">
        <f t="shared" si="8"/>
        <v>28</v>
      </c>
      <c r="R25" s="7">
        <f t="shared" si="8"/>
        <v>33</v>
      </c>
      <c r="S25" s="7">
        <f t="shared" si="8"/>
        <v>49</v>
      </c>
      <c r="T25" s="7">
        <f t="shared" si="8"/>
        <v>54</v>
      </c>
      <c r="U25" s="7">
        <f t="shared" si="8"/>
        <v>56</v>
      </c>
      <c r="V25" s="7">
        <f t="shared" si="8"/>
        <v>60</v>
      </c>
      <c r="W25" s="7"/>
    </row>
    <row r="26" spans="1:23" x14ac:dyDescent="0.3">
      <c r="A26" s="2" t="str">
        <f t="shared" si="7"/>
        <v>Hermans Quinten</v>
      </c>
      <c r="B26" s="7">
        <f t="shared" si="13"/>
        <v>0</v>
      </c>
      <c r="C26" s="7">
        <f t="shared" si="13"/>
        <v>12</v>
      </c>
      <c r="D26" s="7">
        <f t="shared" si="13"/>
        <v>4</v>
      </c>
      <c r="E26" s="7">
        <f t="shared" si="13"/>
        <v>18</v>
      </c>
      <c r="F26" s="7">
        <f t="shared" si="13"/>
        <v>14</v>
      </c>
      <c r="G26" s="7">
        <f t="shared" si="13"/>
        <v>19</v>
      </c>
      <c r="H26" s="7">
        <f t="shared" si="13"/>
        <v>14</v>
      </c>
      <c r="I26" s="7">
        <f t="shared" si="13"/>
        <v>10</v>
      </c>
      <c r="J26" s="7">
        <f t="shared" si="13"/>
        <v>13</v>
      </c>
      <c r="K26" s="7">
        <f t="shared" si="8"/>
        <v>6</v>
      </c>
      <c r="L26" s="7">
        <f t="shared" ref="L26" si="16">L13-MIN(L$6:L$10)</f>
        <v>11</v>
      </c>
      <c r="M26" s="7">
        <f t="shared" si="8"/>
        <v>0</v>
      </c>
      <c r="N26" s="7">
        <f t="shared" si="8"/>
        <v>12</v>
      </c>
      <c r="O26" s="7">
        <f t="shared" si="8"/>
        <v>16</v>
      </c>
      <c r="P26" s="7">
        <f t="shared" si="8"/>
        <v>29</v>
      </c>
      <c r="Q26" s="7">
        <f t="shared" si="8"/>
        <v>42</v>
      </c>
      <c r="R26" s="7">
        <f t="shared" si="8"/>
        <v>61</v>
      </c>
      <c r="S26" s="7">
        <f t="shared" si="8"/>
        <v>71</v>
      </c>
      <c r="T26" s="7">
        <f t="shared" si="8"/>
        <v>77</v>
      </c>
      <c r="U26" s="7">
        <f t="shared" si="8"/>
        <v>88</v>
      </c>
      <c r="V26" s="7">
        <f t="shared" si="8"/>
        <v>93</v>
      </c>
      <c r="W26" s="7"/>
    </row>
    <row r="27" spans="1:23" x14ac:dyDescent="0.3">
      <c r="A27" s="2" t="str">
        <f t="shared" si="7"/>
        <v>Meeusen Tom</v>
      </c>
      <c r="B27" s="7">
        <f t="shared" si="13"/>
        <v>0</v>
      </c>
      <c r="C27" s="7">
        <f t="shared" si="13"/>
        <v>29</v>
      </c>
      <c r="D27" s="7">
        <f t="shared" si="13"/>
        <v>7</v>
      </c>
      <c r="E27" s="7">
        <f t="shared" si="13"/>
        <v>14</v>
      </c>
      <c r="F27" s="7">
        <f t="shared" si="13"/>
        <v>13</v>
      </c>
      <c r="G27" s="7">
        <f t="shared" si="13"/>
        <v>9</v>
      </c>
      <c r="H27" s="7">
        <f t="shared" si="13"/>
        <v>10</v>
      </c>
      <c r="I27" s="7">
        <f t="shared" si="13"/>
        <v>9</v>
      </c>
      <c r="J27" s="7">
        <f t="shared" si="13"/>
        <v>14</v>
      </c>
      <c r="K27" s="7">
        <f t="shared" si="8"/>
        <v>6</v>
      </c>
      <c r="L27" s="7">
        <f t="shared" ref="L27" si="17">L14-MIN(L$6:L$10)</f>
        <v>11</v>
      </c>
      <c r="M27" s="7">
        <f t="shared" si="8"/>
        <v>0</v>
      </c>
      <c r="N27" s="7">
        <f t="shared" si="8"/>
        <v>29</v>
      </c>
      <c r="O27" s="7">
        <f t="shared" si="8"/>
        <v>36</v>
      </c>
      <c r="P27" s="7">
        <f t="shared" si="8"/>
        <v>45</v>
      </c>
      <c r="Q27" s="7">
        <f t="shared" si="8"/>
        <v>57</v>
      </c>
      <c r="R27" s="7">
        <f t="shared" si="8"/>
        <v>66</v>
      </c>
      <c r="S27" s="7">
        <f t="shared" si="8"/>
        <v>72</v>
      </c>
      <c r="T27" s="7">
        <f t="shared" si="8"/>
        <v>77</v>
      </c>
      <c r="U27" s="7">
        <f t="shared" si="8"/>
        <v>89</v>
      </c>
      <c r="V27" s="7">
        <f t="shared" si="8"/>
        <v>94</v>
      </c>
      <c r="W27" s="7"/>
    </row>
    <row r="28" spans="1:23" x14ac:dyDescent="0.3">
      <c r="A28" s="2" t="str">
        <f t="shared" si="7"/>
        <v>Aerts Thijs</v>
      </c>
      <c r="B28" s="7">
        <f t="shared" si="13"/>
        <v>0</v>
      </c>
      <c r="C28" s="7">
        <f t="shared" si="13"/>
        <v>29</v>
      </c>
      <c r="D28" s="7">
        <f t="shared" si="13"/>
        <v>7</v>
      </c>
      <c r="E28" s="7">
        <f t="shared" si="13"/>
        <v>13</v>
      </c>
      <c r="F28" s="7">
        <f t="shared" si="13"/>
        <v>14</v>
      </c>
      <c r="G28" s="7">
        <f t="shared" si="13"/>
        <v>15</v>
      </c>
      <c r="H28" s="7">
        <f t="shared" si="13"/>
        <v>8</v>
      </c>
      <c r="I28" s="7">
        <f t="shared" si="13"/>
        <v>16</v>
      </c>
      <c r="J28" s="7">
        <f t="shared" si="13"/>
        <v>12</v>
      </c>
      <c r="K28" s="7">
        <f t="shared" si="8"/>
        <v>8</v>
      </c>
      <c r="L28" s="7">
        <f t="shared" ref="L28" si="18">L15-MIN(L$6:L$10)</f>
        <v>16</v>
      </c>
      <c r="M28" s="7">
        <f t="shared" si="8"/>
        <v>0</v>
      </c>
      <c r="N28" s="7">
        <f t="shared" si="8"/>
        <v>29</v>
      </c>
      <c r="O28" s="7">
        <f t="shared" si="8"/>
        <v>36</v>
      </c>
      <c r="P28" s="7">
        <f t="shared" si="8"/>
        <v>44</v>
      </c>
      <c r="Q28" s="7">
        <f t="shared" si="8"/>
        <v>57</v>
      </c>
      <c r="R28" s="7">
        <f t="shared" si="8"/>
        <v>72</v>
      </c>
      <c r="S28" s="7">
        <f t="shared" si="8"/>
        <v>76</v>
      </c>
      <c r="T28" s="7">
        <f t="shared" si="8"/>
        <v>88</v>
      </c>
      <c r="U28" s="7">
        <f t="shared" si="8"/>
        <v>98</v>
      </c>
      <c r="V28" s="7">
        <f t="shared" si="8"/>
        <v>105</v>
      </c>
      <c r="W28" s="7"/>
    </row>
    <row r="29" spans="1:23" x14ac:dyDescent="0.3">
      <c r="A29" s="2" t="str">
        <f t="shared" si="7"/>
        <v>van Kessel Corne</v>
      </c>
      <c r="B29" s="7">
        <f t="shared" si="13"/>
        <v>0</v>
      </c>
      <c r="C29" s="7">
        <f t="shared" si="13"/>
        <v>12</v>
      </c>
      <c r="D29" s="7">
        <f t="shared" si="13"/>
        <v>4</v>
      </c>
      <c r="E29" s="7">
        <f t="shared" si="13"/>
        <v>34</v>
      </c>
      <c r="F29" s="7">
        <f t="shared" si="13"/>
        <v>14</v>
      </c>
      <c r="G29" s="7">
        <f t="shared" si="13"/>
        <v>8</v>
      </c>
      <c r="H29" s="7">
        <f t="shared" si="13"/>
        <v>9</v>
      </c>
      <c r="I29" s="7">
        <f t="shared" si="13"/>
        <v>9</v>
      </c>
      <c r="J29" s="7">
        <f t="shared" si="13"/>
        <v>50</v>
      </c>
      <c r="K29" s="7">
        <f t="shared" si="8"/>
        <v>19</v>
      </c>
      <c r="L29" s="7">
        <f t="shared" ref="L29" si="19">L16-MIN(L$6:L$10)</f>
        <v>19</v>
      </c>
      <c r="M29" s="7">
        <f t="shared" si="8"/>
        <v>0</v>
      </c>
      <c r="N29" s="7">
        <f t="shared" si="8"/>
        <v>12</v>
      </c>
      <c r="O29" s="7">
        <f t="shared" si="8"/>
        <v>16</v>
      </c>
      <c r="P29" s="7">
        <f t="shared" si="8"/>
        <v>45</v>
      </c>
      <c r="Q29" s="7">
        <f t="shared" si="8"/>
        <v>58</v>
      </c>
      <c r="R29" s="7">
        <f t="shared" si="8"/>
        <v>66</v>
      </c>
      <c r="S29" s="7">
        <f t="shared" si="8"/>
        <v>71</v>
      </c>
      <c r="T29" s="7">
        <f t="shared" si="8"/>
        <v>76</v>
      </c>
      <c r="U29" s="7">
        <f t="shared" si="8"/>
        <v>124</v>
      </c>
      <c r="V29" s="7">
        <f t="shared" si="8"/>
        <v>142</v>
      </c>
      <c r="W29" s="7"/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X6:AG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Namur</vt:lpstr>
      <vt:lpstr>Gavere</vt:lpstr>
      <vt:lpstr>Tabor WC</vt:lpstr>
      <vt:lpstr>Kortrijk</vt:lpstr>
      <vt:lpstr>Antwerp</vt:lpstr>
      <vt:lpstr>Merksplas</vt:lpstr>
      <vt:lpstr>Leuven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2020-12-13T22:16:09Z</dcterms:created>
  <dcterms:modified xsi:type="dcterms:W3CDTF">2020-12-20T21:32:56Z</dcterms:modified>
</cp:coreProperties>
</file>