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R code\p-c\"/>
    </mc:Choice>
  </mc:AlternateContent>
  <xr:revisionPtr revIDLastSave="0" documentId="13_ncr:1_{084A523B-B408-4D67-97F4-791B3B1891FE}" xr6:coauthVersionLast="45" xr6:coauthVersionMax="45" xr10:uidLastSave="{00000000-0000-0000-0000-000000000000}"/>
  <bookViews>
    <workbookView xWindow="11838" yWindow="978" windowWidth="10332" windowHeight="11172" xr2:uid="{ECF439B9-E9B8-44EA-8B78-1D92021B5C61}"/>
  </bookViews>
  <sheets>
    <sheet name="Sheet4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4" i="4" l="1"/>
  <c r="K354" i="4"/>
  <c r="J355" i="4"/>
  <c r="K355" i="4"/>
  <c r="J356" i="4"/>
  <c r="K356" i="4"/>
  <c r="J357" i="4"/>
  <c r="K357" i="4"/>
  <c r="J358" i="4"/>
  <c r="K358" i="4"/>
  <c r="J359" i="4"/>
  <c r="K359" i="4"/>
  <c r="H354" i="4"/>
  <c r="H355" i="4"/>
  <c r="H356" i="4"/>
  <c r="H357" i="4"/>
  <c r="H358" i="4"/>
  <c r="H359" i="4"/>
  <c r="E354" i="4"/>
  <c r="E355" i="4"/>
  <c r="E356" i="4"/>
  <c r="E357" i="4"/>
  <c r="E358" i="4"/>
  <c r="E359" i="4"/>
  <c r="J353" i="4"/>
  <c r="K353" i="4"/>
  <c r="E353" i="4"/>
  <c r="H353" i="4"/>
  <c r="K347" i="4"/>
  <c r="K348" i="4"/>
  <c r="K349" i="4"/>
  <c r="K350" i="4"/>
  <c r="K351" i="4"/>
  <c r="K352" i="4"/>
  <c r="K346" i="4"/>
  <c r="E346" i="4"/>
  <c r="E347" i="4"/>
  <c r="E348" i="4"/>
  <c r="E349" i="4"/>
  <c r="E350" i="4"/>
  <c r="J346" i="4" s="1"/>
  <c r="E351" i="4"/>
  <c r="E352" i="4"/>
  <c r="H347" i="4"/>
  <c r="H348" i="4"/>
  <c r="H349" i="4"/>
  <c r="H350" i="4"/>
  <c r="H351" i="4"/>
  <c r="H352" i="4"/>
  <c r="H346" i="4"/>
  <c r="K343" i="4"/>
  <c r="K344" i="4"/>
  <c r="K345" i="4"/>
  <c r="K342" i="4"/>
  <c r="H343" i="4"/>
  <c r="H344" i="4"/>
  <c r="H345" i="4"/>
  <c r="E342" i="4"/>
  <c r="E343" i="4"/>
  <c r="J343" i="4" s="1"/>
  <c r="E344" i="4"/>
  <c r="E345" i="4"/>
  <c r="S10" i="4" s="1"/>
  <c r="H342" i="4"/>
  <c r="K337" i="4"/>
  <c r="K338" i="4"/>
  <c r="K339" i="4"/>
  <c r="K340" i="4"/>
  <c r="K341" i="4"/>
  <c r="K336" i="4"/>
  <c r="H337" i="4"/>
  <c r="H338" i="4"/>
  <c r="H339" i="4"/>
  <c r="H340" i="4"/>
  <c r="H341" i="4"/>
  <c r="E337" i="4"/>
  <c r="E338" i="4"/>
  <c r="E339" i="4"/>
  <c r="E340" i="4"/>
  <c r="E341" i="4"/>
  <c r="E336" i="4"/>
  <c r="H336" i="4"/>
  <c r="E335" i="4"/>
  <c r="E334" i="4"/>
  <c r="J335" i="4"/>
  <c r="K335" i="4"/>
  <c r="J334" i="4"/>
  <c r="K334" i="4"/>
  <c r="J333" i="4"/>
  <c r="K333" i="4"/>
  <c r="H335" i="4"/>
  <c r="H334" i="4"/>
  <c r="E333" i="4"/>
  <c r="H333" i="4"/>
  <c r="K330" i="4"/>
  <c r="K331" i="4"/>
  <c r="K332" i="4"/>
  <c r="K329" i="4"/>
  <c r="H330" i="4"/>
  <c r="H331" i="4"/>
  <c r="H332" i="4"/>
  <c r="E330" i="4"/>
  <c r="E331" i="4"/>
  <c r="J329" i="4" s="1"/>
  <c r="E332" i="4"/>
  <c r="E329" i="4"/>
  <c r="H329" i="4"/>
  <c r="J326" i="4"/>
  <c r="K326" i="4"/>
  <c r="J327" i="4"/>
  <c r="K327" i="4"/>
  <c r="J328" i="4"/>
  <c r="K328" i="4"/>
  <c r="J325" i="4"/>
  <c r="K325" i="4"/>
  <c r="H326" i="4"/>
  <c r="H327" i="4"/>
  <c r="H328" i="4"/>
  <c r="E328" i="4"/>
  <c r="E327" i="4"/>
  <c r="E326" i="4"/>
  <c r="E325" i="4"/>
  <c r="H325" i="4"/>
  <c r="J322" i="4"/>
  <c r="K322" i="4"/>
  <c r="J323" i="4"/>
  <c r="K323" i="4"/>
  <c r="J324" i="4"/>
  <c r="K324" i="4"/>
  <c r="E320" i="4"/>
  <c r="E321" i="4"/>
  <c r="E322" i="4"/>
  <c r="E323" i="4"/>
  <c r="E324" i="4"/>
  <c r="S19" i="4" s="1"/>
  <c r="H324" i="4"/>
  <c r="H323" i="4"/>
  <c r="H322" i="4"/>
  <c r="J320" i="4"/>
  <c r="K320" i="4"/>
  <c r="J321" i="4"/>
  <c r="K321" i="4"/>
  <c r="J319" i="4"/>
  <c r="K319" i="4"/>
  <c r="H320" i="4"/>
  <c r="H321" i="4"/>
  <c r="E319" i="4"/>
  <c r="H319" i="4"/>
  <c r="J318" i="4"/>
  <c r="K318" i="4"/>
  <c r="J317" i="4"/>
  <c r="K317" i="4"/>
  <c r="E318" i="4"/>
  <c r="E317" i="4"/>
  <c r="H318" i="4"/>
  <c r="H317" i="4"/>
  <c r="J316" i="4"/>
  <c r="K316" i="4"/>
  <c r="J315" i="4"/>
  <c r="K315" i="4"/>
  <c r="H316" i="4"/>
  <c r="E316" i="4"/>
  <c r="E315" i="4"/>
  <c r="H315" i="4"/>
  <c r="K312" i="4"/>
  <c r="K313" i="4"/>
  <c r="K314" i="4"/>
  <c r="K311" i="4"/>
  <c r="H312" i="4"/>
  <c r="H313" i="4"/>
  <c r="H314" i="4"/>
  <c r="E311" i="4"/>
  <c r="E312" i="4"/>
  <c r="J312" i="4" s="1"/>
  <c r="E313" i="4"/>
  <c r="E314" i="4"/>
  <c r="H311" i="4"/>
  <c r="J308" i="4"/>
  <c r="K308" i="4"/>
  <c r="K309" i="4"/>
  <c r="K310" i="4"/>
  <c r="K307" i="4"/>
  <c r="E308" i="4"/>
  <c r="E309" i="4"/>
  <c r="E310" i="4"/>
  <c r="J309" i="4" s="1"/>
  <c r="H308" i="4"/>
  <c r="H309" i="4"/>
  <c r="H310" i="4"/>
  <c r="E307" i="4"/>
  <c r="H307" i="4"/>
  <c r="J304" i="4"/>
  <c r="K304" i="4"/>
  <c r="J305" i="4"/>
  <c r="K305" i="4"/>
  <c r="J306" i="4"/>
  <c r="K306" i="4"/>
  <c r="J303" i="4"/>
  <c r="K303" i="4"/>
  <c r="H305" i="4"/>
  <c r="H306" i="4"/>
  <c r="E305" i="4"/>
  <c r="E306" i="4"/>
  <c r="E304" i="4"/>
  <c r="H304" i="4"/>
  <c r="E303" i="4"/>
  <c r="H303" i="4"/>
  <c r="J299" i="4"/>
  <c r="K299" i="4"/>
  <c r="J300" i="4"/>
  <c r="K300" i="4"/>
  <c r="J301" i="4"/>
  <c r="K301" i="4"/>
  <c r="J302" i="4"/>
  <c r="K302" i="4"/>
  <c r="H300" i="4"/>
  <c r="H301" i="4"/>
  <c r="H302" i="4"/>
  <c r="E300" i="4"/>
  <c r="E301" i="4"/>
  <c r="E302" i="4"/>
  <c r="E299" i="4"/>
  <c r="H299" i="4"/>
  <c r="J296" i="4"/>
  <c r="K296" i="4"/>
  <c r="J297" i="4"/>
  <c r="K297" i="4"/>
  <c r="J298" i="4"/>
  <c r="K298" i="4"/>
  <c r="H297" i="4"/>
  <c r="H298" i="4"/>
  <c r="E297" i="4"/>
  <c r="E298" i="4"/>
  <c r="E296" i="4"/>
  <c r="H296" i="4"/>
  <c r="J295" i="4"/>
  <c r="K295" i="4"/>
  <c r="E295" i="4"/>
  <c r="H295" i="4"/>
  <c r="J292" i="4"/>
  <c r="K292" i="4"/>
  <c r="J293" i="4"/>
  <c r="K293" i="4"/>
  <c r="J294" i="4"/>
  <c r="K294" i="4"/>
  <c r="H292" i="4"/>
  <c r="H293" i="4"/>
  <c r="H294" i="4"/>
  <c r="E292" i="4"/>
  <c r="E293" i="4"/>
  <c r="E294" i="4"/>
  <c r="J291" i="4"/>
  <c r="K291" i="4"/>
  <c r="E291" i="4"/>
  <c r="H291" i="4"/>
  <c r="K290" i="4"/>
  <c r="J290" i="4"/>
  <c r="K289" i="4"/>
  <c r="J289" i="4"/>
  <c r="K288" i="4"/>
  <c r="J288" i="4"/>
  <c r="E290" i="4"/>
  <c r="E289" i="4"/>
  <c r="H290" i="4"/>
  <c r="H289" i="4"/>
  <c r="E288" i="4"/>
  <c r="H288" i="4"/>
  <c r="J287" i="4"/>
  <c r="K287" i="4"/>
  <c r="E287" i="4"/>
  <c r="H287" i="4"/>
  <c r="E280" i="4"/>
  <c r="E281" i="4"/>
  <c r="E282" i="4"/>
  <c r="E283" i="4"/>
  <c r="E284" i="4"/>
  <c r="E285" i="4"/>
  <c r="E286" i="4"/>
  <c r="K286" i="4"/>
  <c r="J286" i="4"/>
  <c r="H286" i="4"/>
  <c r="K285" i="4"/>
  <c r="J285" i="4"/>
  <c r="H285" i="4"/>
  <c r="J284" i="4"/>
  <c r="K284" i="4"/>
  <c r="J283" i="4"/>
  <c r="K283" i="4"/>
  <c r="H284" i="4"/>
  <c r="H283" i="4"/>
  <c r="K282" i="4"/>
  <c r="J282" i="4"/>
  <c r="H282" i="4"/>
  <c r="H281" i="4"/>
  <c r="J281" i="4"/>
  <c r="K281" i="4"/>
  <c r="J280" i="4"/>
  <c r="K280" i="4"/>
  <c r="H280" i="4"/>
  <c r="K276" i="4"/>
  <c r="K277" i="4"/>
  <c r="K278" i="4"/>
  <c r="K279" i="4"/>
  <c r="K275" i="4"/>
  <c r="H277" i="4"/>
  <c r="H278" i="4"/>
  <c r="H279" i="4"/>
  <c r="E277" i="4"/>
  <c r="E278" i="4"/>
  <c r="J276" i="4" s="1"/>
  <c r="E279" i="4"/>
  <c r="E276" i="4"/>
  <c r="H276" i="4"/>
  <c r="E275" i="4"/>
  <c r="H275" i="4"/>
  <c r="E274" i="4"/>
  <c r="E273" i="4"/>
  <c r="E272" i="4"/>
  <c r="J273" i="4"/>
  <c r="K273" i="4"/>
  <c r="J274" i="4"/>
  <c r="K274" i="4"/>
  <c r="H272" i="4"/>
  <c r="H273" i="4"/>
  <c r="H274" i="4"/>
  <c r="J272" i="4"/>
  <c r="K272" i="4"/>
  <c r="E268" i="4"/>
  <c r="E269" i="4"/>
  <c r="E270" i="4"/>
  <c r="E271" i="4"/>
  <c r="K271" i="4"/>
  <c r="J271" i="4"/>
  <c r="H271" i="4"/>
  <c r="J269" i="4"/>
  <c r="K269" i="4"/>
  <c r="J270" i="4"/>
  <c r="K270" i="4"/>
  <c r="H269" i="4"/>
  <c r="H270" i="4"/>
  <c r="J268" i="4"/>
  <c r="K268" i="4"/>
  <c r="H268" i="4"/>
  <c r="K263" i="4"/>
  <c r="K264" i="4"/>
  <c r="K265" i="4"/>
  <c r="K266" i="4"/>
  <c r="J267" i="4"/>
  <c r="K267" i="4"/>
  <c r="H263" i="4"/>
  <c r="H264" i="4"/>
  <c r="H265" i="4"/>
  <c r="H266" i="4"/>
  <c r="H267" i="4"/>
  <c r="J262" i="4"/>
  <c r="K262" i="4"/>
  <c r="E263" i="4"/>
  <c r="E264" i="4"/>
  <c r="J264" i="4" s="1"/>
  <c r="E265" i="4"/>
  <c r="E266" i="4"/>
  <c r="J263" i="4" s="1"/>
  <c r="E267" i="4"/>
  <c r="E262" i="4"/>
  <c r="H262" i="4"/>
  <c r="E258" i="4"/>
  <c r="E259" i="4"/>
  <c r="E260" i="4"/>
  <c r="E261" i="4"/>
  <c r="J258" i="4"/>
  <c r="K258" i="4"/>
  <c r="J259" i="4"/>
  <c r="K259" i="4"/>
  <c r="J260" i="4"/>
  <c r="K260" i="4"/>
  <c r="J261" i="4"/>
  <c r="K261" i="4"/>
  <c r="H258" i="4"/>
  <c r="H259" i="4"/>
  <c r="H260" i="4"/>
  <c r="H261" i="4"/>
  <c r="J257" i="4"/>
  <c r="K257" i="4"/>
  <c r="E257" i="4"/>
  <c r="H257" i="4"/>
  <c r="H255" i="4"/>
  <c r="H256" i="4"/>
  <c r="J256" i="4"/>
  <c r="K256" i="4"/>
  <c r="J255" i="4"/>
  <c r="K255" i="4"/>
  <c r="J254" i="4"/>
  <c r="K254" i="4"/>
  <c r="E256" i="4"/>
  <c r="E255" i="4"/>
  <c r="E254" i="4"/>
  <c r="H254" i="4"/>
  <c r="E251" i="4"/>
  <c r="E252" i="4"/>
  <c r="J252" i="4" s="1"/>
  <c r="E253" i="4"/>
  <c r="E250" i="4"/>
  <c r="E249" i="4"/>
  <c r="J249" i="4"/>
  <c r="K249" i="4"/>
  <c r="J250" i="4"/>
  <c r="K250" i="4"/>
  <c r="J251" i="4"/>
  <c r="K251" i="4"/>
  <c r="K252" i="4"/>
  <c r="J253" i="4"/>
  <c r="K253" i="4"/>
  <c r="J248" i="4"/>
  <c r="K248" i="4"/>
  <c r="H249" i="4"/>
  <c r="H250" i="4"/>
  <c r="H251" i="4"/>
  <c r="H252" i="4"/>
  <c r="H253" i="4"/>
  <c r="E248" i="4"/>
  <c r="H248" i="4"/>
  <c r="H243" i="4"/>
  <c r="J243" i="4"/>
  <c r="K243" i="4"/>
  <c r="H244" i="4"/>
  <c r="J244" i="4"/>
  <c r="K244" i="4"/>
  <c r="H245" i="4"/>
  <c r="J245" i="4"/>
  <c r="K245" i="4"/>
  <c r="H246" i="4"/>
  <c r="J246" i="4"/>
  <c r="K246" i="4"/>
  <c r="H247" i="4"/>
  <c r="J247" i="4"/>
  <c r="K247" i="4"/>
  <c r="J242" i="4"/>
  <c r="K242" i="4"/>
  <c r="E244" i="4"/>
  <c r="E245" i="4"/>
  <c r="E246" i="4"/>
  <c r="E247" i="4"/>
  <c r="E243" i="4"/>
  <c r="E242" i="4"/>
  <c r="H242" i="4"/>
  <c r="J241" i="4"/>
  <c r="K241" i="4"/>
  <c r="E241" i="4"/>
  <c r="H241" i="4"/>
  <c r="H238" i="4"/>
  <c r="J238" i="4"/>
  <c r="K238" i="4"/>
  <c r="H239" i="4"/>
  <c r="J239" i="4"/>
  <c r="K239" i="4"/>
  <c r="H240" i="4"/>
  <c r="J240" i="4"/>
  <c r="K240" i="4"/>
  <c r="E238" i="4"/>
  <c r="E239" i="4"/>
  <c r="E240" i="4"/>
  <c r="J237" i="4"/>
  <c r="K237" i="4"/>
  <c r="E237" i="4"/>
  <c r="H237" i="4"/>
  <c r="U10" i="4"/>
  <c r="U13" i="4"/>
  <c r="U14" i="4"/>
  <c r="U8" i="4"/>
  <c r="U9" i="4"/>
  <c r="U11" i="4"/>
  <c r="U12" i="4"/>
  <c r="U7" i="4"/>
  <c r="U16" i="4"/>
  <c r="U15" i="4"/>
  <c r="U19" i="4"/>
  <c r="U17" i="4"/>
  <c r="U18" i="4"/>
  <c r="U20" i="4"/>
  <c r="U6" i="4"/>
  <c r="S13" i="4"/>
  <c r="S14" i="4"/>
  <c r="S8" i="4"/>
  <c r="S9" i="4"/>
  <c r="S11" i="4"/>
  <c r="S12" i="4"/>
  <c r="S7" i="4"/>
  <c r="S16" i="4"/>
  <c r="S15" i="4"/>
  <c r="S17" i="4"/>
  <c r="S18" i="4"/>
  <c r="S20" i="4"/>
  <c r="S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" i="4"/>
  <c r="E233" i="4"/>
  <c r="E234" i="4"/>
  <c r="E235" i="4"/>
  <c r="E236" i="4"/>
  <c r="E232" i="4"/>
  <c r="J233" i="4"/>
  <c r="J234" i="4"/>
  <c r="J235" i="4"/>
  <c r="J236" i="4"/>
  <c r="H232" i="4"/>
  <c r="H233" i="4"/>
  <c r="H234" i="4"/>
  <c r="H235" i="4"/>
  <c r="H236" i="4"/>
  <c r="J232" i="4"/>
  <c r="E231" i="4"/>
  <c r="E230" i="4"/>
  <c r="E229" i="4"/>
  <c r="E228" i="4"/>
  <c r="E227" i="4"/>
  <c r="J228" i="4"/>
  <c r="J229" i="4"/>
  <c r="J230" i="4"/>
  <c r="J231" i="4"/>
  <c r="H227" i="4"/>
  <c r="H228" i="4"/>
  <c r="H229" i="4"/>
  <c r="H230" i="4"/>
  <c r="H231" i="4"/>
  <c r="J227" i="4"/>
  <c r="H223" i="4"/>
  <c r="J223" i="4"/>
  <c r="H224" i="4"/>
  <c r="J224" i="4"/>
  <c r="H225" i="4"/>
  <c r="J225" i="4"/>
  <c r="H226" i="4"/>
  <c r="J226" i="4"/>
  <c r="J222" i="4"/>
  <c r="E226" i="4"/>
  <c r="E225" i="4"/>
  <c r="E224" i="4"/>
  <c r="E223" i="4"/>
  <c r="E222" i="4"/>
  <c r="H222" i="4"/>
  <c r="E221" i="4"/>
  <c r="H221" i="4"/>
  <c r="J221" i="4"/>
  <c r="E218" i="4"/>
  <c r="E219" i="4"/>
  <c r="E220" i="4"/>
  <c r="J218" i="4"/>
  <c r="J219" i="4"/>
  <c r="J220" i="4"/>
  <c r="H219" i="4"/>
  <c r="H220" i="4"/>
  <c r="H218" i="4"/>
  <c r="E143" i="4"/>
  <c r="H143" i="4"/>
  <c r="E89" i="4"/>
  <c r="H89" i="4"/>
  <c r="E81" i="4"/>
  <c r="H81" i="4"/>
  <c r="E216" i="4"/>
  <c r="E217" i="4"/>
  <c r="H216" i="4"/>
  <c r="H217" i="4"/>
  <c r="E215" i="4"/>
  <c r="H215" i="4"/>
  <c r="E214" i="4"/>
  <c r="H214" i="4"/>
  <c r="E210" i="4"/>
  <c r="E211" i="4"/>
  <c r="E212" i="4"/>
  <c r="E213" i="4"/>
  <c r="H213" i="4"/>
  <c r="H212" i="4"/>
  <c r="H211" i="4"/>
  <c r="H210" i="4"/>
  <c r="E209" i="4"/>
  <c r="E208" i="4"/>
  <c r="H209" i="4"/>
  <c r="H208" i="4"/>
  <c r="E207" i="4"/>
  <c r="E206" i="4"/>
  <c r="E205" i="4"/>
  <c r="E204" i="4"/>
  <c r="H205" i="4"/>
  <c r="H206" i="4"/>
  <c r="H207" i="4"/>
  <c r="H204" i="4"/>
  <c r="H203" i="4"/>
  <c r="E203" i="4"/>
  <c r="E198" i="4"/>
  <c r="E199" i="4"/>
  <c r="J199" i="4" s="1"/>
  <c r="E200" i="4"/>
  <c r="E201" i="4"/>
  <c r="J201" i="4" s="1"/>
  <c r="E202" i="4"/>
  <c r="J202" i="4" s="1"/>
  <c r="H198" i="4"/>
  <c r="H199" i="4"/>
  <c r="H200" i="4"/>
  <c r="J200" i="4"/>
  <c r="H201" i="4"/>
  <c r="H202" i="4"/>
  <c r="E197" i="4"/>
  <c r="J197" i="4" s="1"/>
  <c r="H197" i="4"/>
  <c r="E196" i="4"/>
  <c r="E195" i="4"/>
  <c r="E194" i="4"/>
  <c r="E193" i="4"/>
  <c r="E192" i="4"/>
  <c r="H192" i="4"/>
  <c r="H193" i="4"/>
  <c r="H194" i="4"/>
  <c r="H195" i="4"/>
  <c r="H196" i="4"/>
  <c r="E190" i="4"/>
  <c r="E191" i="4"/>
  <c r="H191" i="4"/>
  <c r="H190" i="4"/>
  <c r="H189" i="4"/>
  <c r="E189" i="4"/>
  <c r="E188" i="4"/>
  <c r="H188" i="4"/>
  <c r="E186" i="4"/>
  <c r="E187" i="4"/>
  <c r="H186" i="4"/>
  <c r="H187" i="4"/>
  <c r="E185" i="4"/>
  <c r="E184" i="4"/>
  <c r="H185" i="4"/>
  <c r="H184" i="4"/>
  <c r="E181" i="4"/>
  <c r="E182" i="4"/>
  <c r="E183" i="4"/>
  <c r="H181" i="4"/>
  <c r="H182" i="4"/>
  <c r="H183" i="4"/>
  <c r="E180" i="4"/>
  <c r="J182" i="4" s="1"/>
  <c r="H180" i="4"/>
  <c r="E177" i="4"/>
  <c r="E178" i="4"/>
  <c r="E179" i="4"/>
  <c r="H177" i="4"/>
  <c r="H178" i="4"/>
  <c r="H179" i="4"/>
  <c r="E176" i="4"/>
  <c r="H176" i="4"/>
  <c r="H173" i="4"/>
  <c r="H174" i="4"/>
  <c r="H175" i="4"/>
  <c r="E172" i="4"/>
  <c r="E173" i="4"/>
  <c r="E174" i="4"/>
  <c r="E175" i="4"/>
  <c r="H172" i="4"/>
  <c r="E170" i="4"/>
  <c r="E171" i="4"/>
  <c r="H171" i="4"/>
  <c r="H170" i="4"/>
  <c r="E169" i="4"/>
  <c r="H169" i="4"/>
  <c r="E168" i="4"/>
  <c r="H168" i="4"/>
  <c r="E167" i="4"/>
  <c r="H167" i="4"/>
  <c r="E162" i="4"/>
  <c r="E163" i="4"/>
  <c r="E164" i="4"/>
  <c r="E165" i="4"/>
  <c r="E166" i="4"/>
  <c r="H163" i="4"/>
  <c r="H164" i="4"/>
  <c r="H165" i="4"/>
  <c r="H166" i="4"/>
  <c r="H162" i="4"/>
  <c r="J109" i="4"/>
  <c r="J133" i="4"/>
  <c r="J135" i="4"/>
  <c r="J2" i="4"/>
  <c r="E157" i="4"/>
  <c r="E158" i="4"/>
  <c r="E159" i="4"/>
  <c r="E160" i="4"/>
  <c r="E161" i="4"/>
  <c r="H161" i="4"/>
  <c r="H160" i="4"/>
  <c r="H159" i="4"/>
  <c r="H158" i="4"/>
  <c r="E150" i="4"/>
  <c r="J150" i="4" s="1"/>
  <c r="E151" i="4"/>
  <c r="E152" i="4"/>
  <c r="J152" i="4" s="1"/>
  <c r="E153" i="4"/>
  <c r="E154" i="4"/>
  <c r="E155" i="4"/>
  <c r="E156" i="4"/>
  <c r="J151" i="4" s="1"/>
  <c r="H157" i="4"/>
  <c r="H156" i="4"/>
  <c r="H155" i="4"/>
  <c r="H154" i="4"/>
  <c r="E98" i="4"/>
  <c r="E138" i="4"/>
  <c r="E139" i="4"/>
  <c r="E140" i="4"/>
  <c r="E141" i="4"/>
  <c r="E142" i="4"/>
  <c r="J141" i="4" s="1"/>
  <c r="H142" i="4"/>
  <c r="H140" i="4"/>
  <c r="H141" i="4"/>
  <c r="H139" i="4"/>
  <c r="H138" i="4"/>
  <c r="E52" i="4"/>
  <c r="E94" i="4"/>
  <c r="J95" i="4" s="1"/>
  <c r="E95" i="4"/>
  <c r="J93" i="4" s="1"/>
  <c r="E96" i="4"/>
  <c r="E97" i="4"/>
  <c r="H98" i="4"/>
  <c r="H97" i="4"/>
  <c r="H96" i="4"/>
  <c r="H95" i="4"/>
  <c r="H94" i="4"/>
  <c r="H52" i="4"/>
  <c r="E19" i="4"/>
  <c r="E20" i="4"/>
  <c r="H20" i="4"/>
  <c r="H19" i="4"/>
  <c r="H32" i="4"/>
  <c r="H33" i="4"/>
  <c r="E43" i="4"/>
  <c r="E44" i="4"/>
  <c r="E36" i="4"/>
  <c r="E37" i="4"/>
  <c r="E38" i="4"/>
  <c r="E39" i="4"/>
  <c r="E30" i="4"/>
  <c r="E31" i="4"/>
  <c r="E32" i="4"/>
  <c r="E33" i="4"/>
  <c r="H31" i="4"/>
  <c r="H30" i="4"/>
  <c r="E50" i="4"/>
  <c r="E41" i="4"/>
  <c r="E42" i="4"/>
  <c r="H39" i="4"/>
  <c r="H38" i="4"/>
  <c r="H37" i="4"/>
  <c r="H36" i="4"/>
  <c r="E46" i="4"/>
  <c r="E47" i="4"/>
  <c r="E48" i="4"/>
  <c r="E49" i="4"/>
  <c r="H44" i="4"/>
  <c r="H43" i="4"/>
  <c r="H42" i="4"/>
  <c r="H41" i="4"/>
  <c r="H50" i="4"/>
  <c r="H49" i="4"/>
  <c r="H48" i="4"/>
  <c r="H47" i="4"/>
  <c r="H46" i="4"/>
  <c r="H55" i="4"/>
  <c r="H56" i="4"/>
  <c r="H57" i="4"/>
  <c r="H58" i="4"/>
  <c r="E56" i="4"/>
  <c r="E57" i="4"/>
  <c r="E58" i="4"/>
  <c r="E55" i="4"/>
  <c r="H75" i="4"/>
  <c r="H76" i="4"/>
  <c r="H77" i="4"/>
  <c r="H78" i="4"/>
  <c r="H79" i="4"/>
  <c r="H80" i="4"/>
  <c r="H72" i="4"/>
  <c r="H73" i="4"/>
  <c r="E73" i="4"/>
  <c r="E72" i="4"/>
  <c r="J67" i="4" s="1"/>
  <c r="E80" i="4"/>
  <c r="E76" i="4"/>
  <c r="E77" i="4"/>
  <c r="E78" i="4"/>
  <c r="E79" i="4"/>
  <c r="E75" i="4"/>
  <c r="H83" i="4"/>
  <c r="H84" i="4"/>
  <c r="H85" i="4"/>
  <c r="H86" i="4"/>
  <c r="H87" i="4"/>
  <c r="H88" i="4"/>
  <c r="E88" i="4"/>
  <c r="E87" i="4"/>
  <c r="E86" i="4"/>
  <c r="E85" i="4"/>
  <c r="J84" i="4" s="1"/>
  <c r="E84" i="4"/>
  <c r="E83" i="4"/>
  <c r="H153" i="4"/>
  <c r="H152" i="4"/>
  <c r="H151" i="4"/>
  <c r="E131" i="4"/>
  <c r="E125" i="4"/>
  <c r="E120" i="4"/>
  <c r="E114" i="4"/>
  <c r="E109" i="4"/>
  <c r="E104" i="4"/>
  <c r="H131" i="4"/>
  <c r="H125" i="4"/>
  <c r="H120" i="4"/>
  <c r="H114" i="4"/>
  <c r="H109" i="4"/>
  <c r="H104" i="4"/>
  <c r="E135" i="4"/>
  <c r="H135" i="4"/>
  <c r="E149" i="4"/>
  <c r="H150" i="4"/>
  <c r="H149" i="4"/>
  <c r="E148" i="4"/>
  <c r="J148" i="4" s="1"/>
  <c r="H148" i="4"/>
  <c r="H147" i="4"/>
  <c r="E146" i="4"/>
  <c r="J146" i="4" s="1"/>
  <c r="E147" i="4"/>
  <c r="H146" i="4"/>
  <c r="E145" i="4"/>
  <c r="J144" i="4" s="1"/>
  <c r="E144" i="4"/>
  <c r="J145" i="4" s="1"/>
  <c r="H145" i="4"/>
  <c r="H144" i="4"/>
  <c r="E137" i="4"/>
  <c r="E136" i="4"/>
  <c r="J143" i="4" s="1"/>
  <c r="H137" i="4"/>
  <c r="H136" i="4"/>
  <c r="E134" i="4"/>
  <c r="J134" i="4" s="1"/>
  <c r="H134" i="4"/>
  <c r="H133" i="4"/>
  <c r="E133" i="4"/>
  <c r="J132" i="4" s="1"/>
  <c r="E132" i="4"/>
  <c r="H132" i="4"/>
  <c r="E126" i="4"/>
  <c r="J127" i="4" s="1"/>
  <c r="E127" i="4"/>
  <c r="E128" i="4"/>
  <c r="E129" i="4"/>
  <c r="E130" i="4"/>
  <c r="H126" i="4"/>
  <c r="H127" i="4"/>
  <c r="H128" i="4"/>
  <c r="H129" i="4"/>
  <c r="H130" i="4"/>
  <c r="E121" i="4"/>
  <c r="J125" i="4" s="1"/>
  <c r="E122" i="4"/>
  <c r="E123" i="4"/>
  <c r="E124" i="4"/>
  <c r="H121" i="4"/>
  <c r="H122" i="4"/>
  <c r="H123" i="4"/>
  <c r="H124" i="4"/>
  <c r="E115" i="4"/>
  <c r="J119" i="4" s="1"/>
  <c r="E116" i="4"/>
  <c r="E117" i="4"/>
  <c r="E118" i="4"/>
  <c r="E119" i="4"/>
  <c r="H115" i="4"/>
  <c r="H116" i="4"/>
  <c r="H117" i="4"/>
  <c r="H118" i="4"/>
  <c r="H119" i="4"/>
  <c r="H111" i="4"/>
  <c r="H112" i="4"/>
  <c r="H113" i="4"/>
  <c r="E110" i="4"/>
  <c r="J111" i="4" s="1"/>
  <c r="E111" i="4"/>
  <c r="E112" i="4"/>
  <c r="E113" i="4"/>
  <c r="H110" i="4"/>
  <c r="H100" i="4"/>
  <c r="H101" i="4"/>
  <c r="H102" i="4"/>
  <c r="H103" i="4"/>
  <c r="H105" i="4"/>
  <c r="H106" i="4"/>
  <c r="H107" i="4"/>
  <c r="H108" i="4"/>
  <c r="E106" i="4"/>
  <c r="E107" i="4"/>
  <c r="E108" i="4"/>
  <c r="E105" i="4"/>
  <c r="J105" i="4" s="1"/>
  <c r="E99" i="4"/>
  <c r="J103" i="4" s="1"/>
  <c r="E100" i="4"/>
  <c r="E101" i="4"/>
  <c r="E102" i="4"/>
  <c r="E103" i="4"/>
  <c r="H99" i="4"/>
  <c r="E93" i="4"/>
  <c r="J96" i="4" s="1"/>
  <c r="H93" i="4"/>
  <c r="E92" i="4"/>
  <c r="J92" i="4" s="1"/>
  <c r="E91" i="4"/>
  <c r="J91" i="4" s="1"/>
  <c r="H92" i="4"/>
  <c r="H91" i="4"/>
  <c r="E90" i="4"/>
  <c r="J90" i="4" s="1"/>
  <c r="H90" i="4"/>
  <c r="E82" i="4"/>
  <c r="J86" i="4" s="1"/>
  <c r="H82" i="4"/>
  <c r="E74" i="4"/>
  <c r="J77" i="4" s="1"/>
  <c r="H74" i="4"/>
  <c r="E71" i="4"/>
  <c r="E70" i="4"/>
  <c r="E69" i="4"/>
  <c r="E68" i="4"/>
  <c r="E67" i="4"/>
  <c r="J69" i="4" s="1"/>
  <c r="H68" i="4"/>
  <c r="H69" i="4"/>
  <c r="H70" i="4"/>
  <c r="H71" i="4"/>
  <c r="H67" i="4"/>
  <c r="E64" i="4"/>
  <c r="E65" i="4"/>
  <c r="E66" i="4"/>
  <c r="H64" i="4"/>
  <c r="H65" i="4"/>
  <c r="H66" i="4"/>
  <c r="E63" i="4"/>
  <c r="H63" i="4"/>
  <c r="E62" i="4"/>
  <c r="J62" i="4" s="1"/>
  <c r="H62" i="4"/>
  <c r="E60" i="4"/>
  <c r="E61" i="4"/>
  <c r="J59" i="4" s="1"/>
  <c r="H60" i="4"/>
  <c r="H61" i="4"/>
  <c r="E59" i="4"/>
  <c r="J61" i="4" s="1"/>
  <c r="H5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9" i="4"/>
  <c r="H34" i="4"/>
  <c r="H35" i="4"/>
  <c r="H40" i="4"/>
  <c r="H45" i="4"/>
  <c r="H51" i="4"/>
  <c r="H53" i="4"/>
  <c r="H54" i="4"/>
  <c r="H2" i="4"/>
  <c r="E54" i="4"/>
  <c r="E53" i="4"/>
  <c r="J53" i="4" s="1"/>
  <c r="E51" i="4"/>
  <c r="J51" i="4" s="1"/>
  <c r="E45" i="4"/>
  <c r="J45" i="4" s="1"/>
  <c r="E40" i="4"/>
  <c r="J35" i="4" s="1"/>
  <c r="E35" i="4"/>
  <c r="J40" i="4" s="1"/>
  <c r="E34" i="4"/>
  <c r="J37" i="4" s="1"/>
  <c r="E29" i="4"/>
  <c r="E28" i="4"/>
  <c r="J29" i="4" s="1"/>
  <c r="E22" i="4"/>
  <c r="E23" i="4"/>
  <c r="J27" i="4" s="1"/>
  <c r="E24" i="4"/>
  <c r="E25" i="4"/>
  <c r="E26" i="4"/>
  <c r="E27" i="4"/>
  <c r="E21" i="4"/>
  <c r="J21" i="4" s="1"/>
  <c r="E18" i="4"/>
  <c r="E17" i="4"/>
  <c r="E16" i="4"/>
  <c r="E15" i="4"/>
  <c r="J15" i="4" s="1"/>
  <c r="E9" i="4"/>
  <c r="E10" i="4"/>
  <c r="E11" i="4"/>
  <c r="E12" i="4"/>
  <c r="E13" i="4"/>
  <c r="E14" i="4"/>
  <c r="E8" i="4"/>
  <c r="J13" i="4" s="1"/>
  <c r="E7" i="4"/>
  <c r="J7" i="4" s="1"/>
  <c r="E6" i="4"/>
  <c r="E5" i="4"/>
  <c r="E4" i="4"/>
  <c r="E3" i="4"/>
  <c r="J5" i="4" s="1"/>
  <c r="E2" i="4"/>
  <c r="J350" i="4" l="1"/>
  <c r="J349" i="4"/>
  <c r="J351" i="4"/>
  <c r="J348" i="4"/>
  <c r="J347" i="4"/>
  <c r="J352" i="4"/>
  <c r="J342" i="4"/>
  <c r="J345" i="4"/>
  <c r="J344" i="4"/>
  <c r="J337" i="4"/>
  <c r="J340" i="4"/>
  <c r="J339" i="4"/>
  <c r="J336" i="4"/>
  <c r="J338" i="4"/>
  <c r="J341" i="4"/>
  <c r="J332" i="4"/>
  <c r="J331" i="4"/>
  <c r="J330" i="4"/>
  <c r="J311" i="4"/>
  <c r="J314" i="4"/>
  <c r="J313" i="4"/>
  <c r="J307" i="4"/>
  <c r="J310" i="4"/>
  <c r="J279" i="4"/>
  <c r="J275" i="4"/>
  <c r="J278" i="4"/>
  <c r="J277" i="4"/>
  <c r="J266" i="4"/>
  <c r="J265" i="4"/>
  <c r="J142" i="4"/>
  <c r="J126" i="4"/>
  <c r="J118" i="4"/>
  <c r="J110" i="4"/>
  <c r="J102" i="4"/>
  <c r="J94" i="4"/>
  <c r="J85" i="4"/>
  <c r="J76" i="4"/>
  <c r="J68" i="4"/>
  <c r="J60" i="4"/>
  <c r="J52" i="4"/>
  <c r="J44" i="4"/>
  <c r="J36" i="4"/>
  <c r="J28" i="4"/>
  <c r="J20" i="4"/>
  <c r="J12" i="4"/>
  <c r="J4" i="4"/>
  <c r="J189" i="4"/>
  <c r="J117" i="4"/>
  <c r="J75" i="4"/>
  <c r="J11" i="4"/>
  <c r="J140" i="4"/>
  <c r="J124" i="4"/>
  <c r="J116" i="4"/>
  <c r="J108" i="4"/>
  <c r="J100" i="4"/>
  <c r="J83" i="4"/>
  <c r="J74" i="4"/>
  <c r="J66" i="4"/>
  <c r="J58" i="4"/>
  <c r="J50" i="4"/>
  <c r="J42" i="4"/>
  <c r="J34" i="4"/>
  <c r="J26" i="4"/>
  <c r="J18" i="4"/>
  <c r="J10" i="4"/>
  <c r="J89" i="4"/>
  <c r="J43" i="4"/>
  <c r="J19" i="4"/>
  <c r="J81" i="4"/>
  <c r="J139" i="4"/>
  <c r="J131" i="4"/>
  <c r="J123" i="4"/>
  <c r="J115" i="4"/>
  <c r="J107" i="4"/>
  <c r="J99" i="4"/>
  <c r="J82" i="4"/>
  <c r="J73" i="4"/>
  <c r="J65" i="4"/>
  <c r="J57" i="4"/>
  <c r="J49" i="4"/>
  <c r="J41" i="4"/>
  <c r="J33" i="4"/>
  <c r="J25" i="4"/>
  <c r="J17" i="4"/>
  <c r="J9" i="4"/>
  <c r="J101" i="4"/>
  <c r="J3" i="4"/>
  <c r="J153" i="4"/>
  <c r="J147" i="4"/>
  <c r="J138" i="4"/>
  <c r="J130" i="4"/>
  <c r="J122" i="4"/>
  <c r="J114" i="4"/>
  <c r="J106" i="4"/>
  <c r="J98" i="4"/>
  <c r="J80" i="4"/>
  <c r="J72" i="4"/>
  <c r="J64" i="4"/>
  <c r="J56" i="4"/>
  <c r="J48" i="4"/>
  <c r="J32" i="4"/>
  <c r="J24" i="4"/>
  <c r="J16" i="4"/>
  <c r="J8" i="4"/>
  <c r="J137" i="4"/>
  <c r="J129" i="4"/>
  <c r="J121" i="4"/>
  <c r="J113" i="4"/>
  <c r="J97" i="4"/>
  <c r="J88" i="4"/>
  <c r="J79" i="4"/>
  <c r="J71" i="4"/>
  <c r="J63" i="4"/>
  <c r="J55" i="4"/>
  <c r="J47" i="4"/>
  <c r="J39" i="4"/>
  <c r="J31" i="4"/>
  <c r="J23" i="4"/>
  <c r="J136" i="4"/>
  <c r="J128" i="4"/>
  <c r="J120" i="4"/>
  <c r="J112" i="4"/>
  <c r="J104" i="4"/>
  <c r="J87" i="4"/>
  <c r="J78" i="4"/>
  <c r="J70" i="4"/>
  <c r="J54" i="4"/>
  <c r="J46" i="4"/>
  <c r="J38" i="4"/>
  <c r="J30" i="4"/>
  <c r="J22" i="4"/>
  <c r="J14" i="4"/>
  <c r="J6" i="4"/>
  <c r="J190" i="4"/>
  <c r="J206" i="4"/>
  <c r="J215" i="4"/>
  <c r="J157" i="4"/>
  <c r="J162" i="4"/>
  <c r="J171" i="4"/>
  <c r="J184" i="4"/>
  <c r="J185" i="4"/>
  <c r="J168" i="4"/>
  <c r="J154" i="4"/>
  <c r="J149" i="4"/>
  <c r="J163" i="4"/>
  <c r="J191" i="4"/>
  <c r="J216" i="4"/>
  <c r="J166" i="4"/>
  <c r="J217" i="4"/>
  <c r="J188" i="4"/>
  <c r="J210" i="4"/>
  <c r="J207" i="4"/>
  <c r="J158" i="4"/>
  <c r="J176" i="4"/>
  <c r="J211" i="4"/>
  <c r="J169" i="4"/>
  <c r="J187" i="4"/>
  <c r="J156" i="4"/>
  <c r="J183" i="4"/>
  <c r="J172" i="4"/>
  <c r="J167" i="4"/>
  <c r="J181" i="4"/>
  <c r="J194" i="4"/>
  <c r="J198" i="4"/>
  <c r="J203" i="4"/>
  <c r="J205" i="4"/>
  <c r="J155" i="4"/>
  <c r="J204" i="4"/>
  <c r="J212" i="4"/>
  <c r="J165" i="4"/>
  <c r="J195" i="4"/>
  <c r="J209" i="4"/>
  <c r="J214" i="4"/>
  <c r="J161" i="4"/>
  <c r="J164" i="4"/>
  <c r="J208" i="4"/>
  <c r="J213" i="4"/>
  <c r="J160" i="4"/>
  <c r="J192" i="4"/>
  <c r="J196" i="4"/>
  <c r="J159" i="4"/>
  <c r="J170" i="4"/>
  <c r="J180" i="4"/>
  <c r="J193" i="4"/>
  <c r="J186" i="4"/>
  <c r="J179" i="4"/>
  <c r="J178" i="4"/>
  <c r="J177" i="4"/>
  <c r="J175" i="4"/>
  <c r="J174" i="4"/>
  <c r="J173" i="4"/>
  <c r="T16" i="4" l="1"/>
  <c r="V16" i="4" s="1"/>
  <c r="W16" i="4" s="1"/>
  <c r="T7" i="4"/>
  <c r="V7" i="4" s="1"/>
  <c r="W7" i="4" s="1"/>
  <c r="T10" i="4"/>
  <c r="V10" i="4" s="1"/>
  <c r="W10" i="4" s="1"/>
  <c r="T11" i="4"/>
  <c r="V11" i="4" s="1"/>
  <c r="W11" i="4" s="1"/>
  <c r="T9" i="4"/>
  <c r="V9" i="4" s="1"/>
  <c r="W9" i="4" s="1"/>
  <c r="T14" i="4"/>
  <c r="V14" i="4" s="1"/>
  <c r="W14" i="4" s="1"/>
  <c r="T19" i="4"/>
  <c r="V19" i="4" s="1"/>
  <c r="W19" i="4" s="1"/>
  <c r="T6" i="4"/>
  <c r="V6" i="4" s="1"/>
  <c r="W6" i="4" s="1"/>
  <c r="T13" i="4"/>
  <c r="V13" i="4" s="1"/>
  <c r="W13" i="4" s="1"/>
  <c r="T17" i="4"/>
  <c r="V17" i="4" s="1"/>
  <c r="W17" i="4" s="1"/>
  <c r="T8" i="4"/>
  <c r="V8" i="4" s="1"/>
  <c r="W8" i="4" s="1"/>
  <c r="T12" i="4"/>
  <c r="V12" i="4" s="1"/>
  <c r="W12" i="4" s="1"/>
  <c r="T18" i="4"/>
  <c r="V18" i="4" s="1"/>
  <c r="W18" i="4" s="1"/>
  <c r="T15" i="4"/>
  <c r="V15" i="4" s="1"/>
  <c r="W15" i="4" s="1"/>
  <c r="T20" i="4"/>
  <c r="V20" i="4" s="1"/>
  <c r="W20" i="4" s="1"/>
</calcChain>
</file>

<file path=xl/sharedStrings.xml><?xml version="1.0" encoding="utf-8"?>
<sst xmlns="http://schemas.openxmlformats.org/spreadsheetml/2006/main" count="746" uniqueCount="109">
  <si>
    <t>Avg</t>
  </si>
  <si>
    <t>VAM</t>
  </si>
  <si>
    <t>Gradient</t>
  </si>
  <si>
    <t>KM</t>
  </si>
  <si>
    <t>M</t>
  </si>
  <si>
    <t>S</t>
  </si>
  <si>
    <t>Bernal</t>
  </si>
  <si>
    <t>Oropa</t>
  </si>
  <si>
    <t>Civiglio</t>
  </si>
  <si>
    <t>Roglic</t>
  </si>
  <si>
    <t>Valverde</t>
  </si>
  <si>
    <t>Fuglsang</t>
  </si>
  <si>
    <t>Pogacar</t>
  </si>
  <si>
    <t>Puerto de Pena Negra</t>
  </si>
  <si>
    <t>Puerto de Cotos</t>
  </si>
  <si>
    <t>Higuita</t>
  </si>
  <si>
    <t>Quintana</t>
  </si>
  <si>
    <t>Lopez</t>
  </si>
  <si>
    <t>Majka</t>
  </si>
  <si>
    <t>Alto de la Cubilla</t>
  </si>
  <si>
    <t>Alto del Acebo</t>
  </si>
  <si>
    <t>Los Machucos</t>
  </si>
  <si>
    <t>Cortals d'Encamp</t>
  </si>
  <si>
    <t>Mas de la Costa</t>
  </si>
  <si>
    <t>Javalambre</t>
  </si>
  <si>
    <t>Sosa</t>
  </si>
  <si>
    <t>Picon Blanco</t>
  </si>
  <si>
    <t>Nibali</t>
  </si>
  <si>
    <t>Val Thorens</t>
  </si>
  <si>
    <t>KM*Grade^2</t>
  </si>
  <si>
    <t>Col de l'Iseran</t>
  </si>
  <si>
    <t>Thomas</t>
  </si>
  <si>
    <t>Landa</t>
  </si>
  <si>
    <t>Galibier</t>
  </si>
  <si>
    <t>Pinot</t>
  </si>
  <si>
    <t>Prat d'Albis</t>
  </si>
  <si>
    <t>Tourmalet</t>
  </si>
  <si>
    <t>Belles Filles</t>
  </si>
  <si>
    <t>Furkapass</t>
  </si>
  <si>
    <t>Gotthard Pass</t>
  </si>
  <si>
    <t>Flumserberg</t>
  </si>
  <si>
    <t>Monte Avena</t>
  </si>
  <si>
    <t>San Martino</t>
  </si>
  <si>
    <t>Mortirolo</t>
  </si>
  <si>
    <t>Colle San Carlo</t>
  </si>
  <si>
    <t>Lago Serru</t>
  </si>
  <si>
    <t>Montoso</t>
  </si>
  <si>
    <t>Mount Baldy</t>
  </si>
  <si>
    <t>Vallter 2000</t>
  </si>
  <si>
    <t>Col de Turini</t>
  </si>
  <si>
    <t>Jebel Hafeet</t>
  </si>
  <si>
    <t>Alto de Hazallanas</t>
  </si>
  <si>
    <t>Carapaz</t>
  </si>
  <si>
    <t>La Colmiane</t>
  </si>
  <si>
    <t>Purche</t>
  </si>
  <si>
    <t>MV Chalet Reynard</t>
  </si>
  <si>
    <t>A Yates</t>
  </si>
  <si>
    <t>Superga</t>
  </si>
  <si>
    <t>Collada de la Gallina</t>
  </si>
  <si>
    <t>Coll de la Rabassa</t>
  </si>
  <si>
    <t>Lagos de Covadonga</t>
  </si>
  <si>
    <t>Les Praeres</t>
  </si>
  <si>
    <t>La Covatilla</t>
  </si>
  <si>
    <t>Lagunas des Neila</t>
  </si>
  <si>
    <t>Dumoulin</t>
  </si>
  <si>
    <t>Froome</t>
  </si>
  <si>
    <t>Col du Soulor</t>
  </si>
  <si>
    <t>Col du Portet</t>
  </si>
  <si>
    <t>Martin</t>
  </si>
  <si>
    <t>Mende</t>
  </si>
  <si>
    <t>Alpe d'Huez</t>
  </si>
  <si>
    <t>Valmorel</t>
  </si>
  <si>
    <t>Iteration</t>
  </si>
  <si>
    <t>Climb</t>
  </si>
  <si>
    <t>Rider</t>
  </si>
  <si>
    <t>seconds better</t>
  </si>
  <si>
    <t>VAM better</t>
  </si>
  <si>
    <t>n()</t>
  </si>
  <si>
    <t>raw</t>
  </si>
  <si>
    <t>avg</t>
  </si>
  <si>
    <t>Cervinia</t>
  </si>
  <si>
    <t>Jafferau</t>
  </si>
  <si>
    <t>Sestriere</t>
  </si>
  <si>
    <t>Finestre</t>
  </si>
  <si>
    <t>Prato Nevoso</t>
  </si>
  <si>
    <t>Costalissoio</t>
  </si>
  <si>
    <t>S Yates</t>
  </si>
  <si>
    <t>Zoncolan</t>
  </si>
  <si>
    <t>Gibraltar Road</t>
  </si>
  <si>
    <t>Montevergine</t>
  </si>
  <si>
    <t>Etna</t>
  </si>
  <si>
    <t>Alpe di Pampeago</t>
  </si>
  <si>
    <t>Sassotetto</t>
  </si>
  <si>
    <t>Angliru</t>
  </si>
  <si>
    <t>Contador</t>
  </si>
  <si>
    <t>Sierra Nevada</t>
  </si>
  <si>
    <t>Pandera</t>
  </si>
  <si>
    <t>Calar Alto</t>
  </si>
  <si>
    <t>Puig Llorenca</t>
  </si>
  <si>
    <t>Cati</t>
  </si>
  <si>
    <t>Ermita de Santa Lucia</t>
  </si>
  <si>
    <t>Barguil</t>
  </si>
  <si>
    <t>Col d'Izoard</t>
  </si>
  <si>
    <t>Peyra Taillade</t>
  </si>
  <si>
    <t>Bardet</t>
  </si>
  <si>
    <t>Mur de Peguere</t>
  </si>
  <si>
    <t>Col de Peyresourde</t>
  </si>
  <si>
    <t>Mont du Chat</t>
  </si>
  <si>
    <t>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</si>
</sst>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702537182852143E-2"/>
                  <c:y val="-0.30613225430154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Sheet4!$H$2:$H$203</c:f>
              <c:numCache>
                <c:formatCode>0</c:formatCode>
                <c:ptCount val="202"/>
                <c:pt idx="0">
                  <c:v>428.8</c:v>
                </c:pt>
                <c:pt idx="1">
                  <c:v>393.76400000000007</c:v>
                </c:pt>
                <c:pt idx="2">
                  <c:v>393.76400000000007</c:v>
                </c:pt>
                <c:pt idx="3">
                  <c:v>393.76400000000007</c:v>
                </c:pt>
                <c:pt idx="4">
                  <c:v>393.76400000000007</c:v>
                </c:pt>
                <c:pt idx="5">
                  <c:v>511.70699999999999</c:v>
                </c:pt>
                <c:pt idx="6">
                  <c:v>302.15700000000004</c:v>
                </c:pt>
                <c:pt idx="7">
                  <c:v>302.15700000000004</c:v>
                </c:pt>
                <c:pt idx="8">
                  <c:v>302.15700000000004</c:v>
                </c:pt>
                <c:pt idx="9">
                  <c:v>302.15700000000004</c:v>
                </c:pt>
                <c:pt idx="10">
                  <c:v>302.15700000000004</c:v>
                </c:pt>
                <c:pt idx="11">
                  <c:v>302.15700000000004</c:v>
                </c:pt>
                <c:pt idx="12">
                  <c:v>302.15700000000004</c:v>
                </c:pt>
                <c:pt idx="13">
                  <c:v>684.23200000000008</c:v>
                </c:pt>
                <c:pt idx="14">
                  <c:v>684.23200000000008</c:v>
                </c:pt>
                <c:pt idx="15">
                  <c:v>684.23200000000008</c:v>
                </c:pt>
                <c:pt idx="16">
                  <c:v>684.23200000000008</c:v>
                </c:pt>
                <c:pt idx="17">
                  <c:v>684.23200000000008</c:v>
                </c:pt>
                <c:pt idx="18">
                  <c:v>684.23200000000008</c:v>
                </c:pt>
                <c:pt idx="19">
                  <c:v>797.13200000000029</c:v>
                </c:pt>
                <c:pt idx="20">
                  <c:v>797.13200000000029</c:v>
                </c:pt>
                <c:pt idx="21">
                  <c:v>797.13200000000029</c:v>
                </c:pt>
                <c:pt idx="22">
                  <c:v>797.13200000000029</c:v>
                </c:pt>
                <c:pt idx="23">
                  <c:v>797.13200000000029</c:v>
                </c:pt>
                <c:pt idx="24">
                  <c:v>797.13200000000029</c:v>
                </c:pt>
                <c:pt idx="25">
                  <c:v>797.13200000000029</c:v>
                </c:pt>
                <c:pt idx="26">
                  <c:v>565.31200000000013</c:v>
                </c:pt>
                <c:pt idx="27">
                  <c:v>565.31200000000013</c:v>
                </c:pt>
                <c:pt idx="28">
                  <c:v>565.31200000000013</c:v>
                </c:pt>
                <c:pt idx="29">
                  <c:v>565.31200000000013</c:v>
                </c:pt>
                <c:pt idx="30">
                  <c:v>565.31200000000013</c:v>
                </c:pt>
                <c:pt idx="31">
                  <c:v>565.31200000000013</c:v>
                </c:pt>
                <c:pt idx="32">
                  <c:v>399.56200000000007</c:v>
                </c:pt>
                <c:pt idx="33">
                  <c:v>609.375</c:v>
                </c:pt>
                <c:pt idx="34">
                  <c:v>399.56200000000007</c:v>
                </c:pt>
                <c:pt idx="35">
                  <c:v>399.56200000000007</c:v>
                </c:pt>
                <c:pt idx="36">
                  <c:v>399.56200000000007</c:v>
                </c:pt>
                <c:pt idx="37">
                  <c:v>399.56200000000007</c:v>
                </c:pt>
                <c:pt idx="38">
                  <c:v>609.375</c:v>
                </c:pt>
                <c:pt idx="39">
                  <c:v>609.375</c:v>
                </c:pt>
                <c:pt idx="40">
                  <c:v>609.375</c:v>
                </c:pt>
                <c:pt idx="41">
                  <c:v>609.375</c:v>
                </c:pt>
                <c:pt idx="42">
                  <c:v>609.375</c:v>
                </c:pt>
                <c:pt idx="43">
                  <c:v>663.75</c:v>
                </c:pt>
                <c:pt idx="44">
                  <c:v>663.75</c:v>
                </c:pt>
                <c:pt idx="45">
                  <c:v>663.75</c:v>
                </c:pt>
                <c:pt idx="46">
                  <c:v>663.75</c:v>
                </c:pt>
                <c:pt idx="47">
                  <c:v>663.75</c:v>
                </c:pt>
                <c:pt idx="48">
                  <c:v>663.75</c:v>
                </c:pt>
                <c:pt idx="49">
                  <c:v>691.92000000000007</c:v>
                </c:pt>
                <c:pt idx="50">
                  <c:v>691.92000000000007</c:v>
                </c:pt>
                <c:pt idx="51">
                  <c:v>1010.3499999999999</c:v>
                </c:pt>
                <c:pt idx="52">
                  <c:v>1010.3499999999999</c:v>
                </c:pt>
                <c:pt idx="53">
                  <c:v>1010.3499999999999</c:v>
                </c:pt>
                <c:pt idx="54">
                  <c:v>1010.3499999999999</c:v>
                </c:pt>
                <c:pt idx="55">
                  <c:v>1010.3499999999999</c:v>
                </c:pt>
                <c:pt idx="56">
                  <c:v>1010.3499999999999</c:v>
                </c:pt>
                <c:pt idx="57">
                  <c:v>720</c:v>
                </c:pt>
                <c:pt idx="58">
                  <c:v>720</c:v>
                </c:pt>
                <c:pt idx="59">
                  <c:v>720</c:v>
                </c:pt>
                <c:pt idx="60">
                  <c:v>397.66399999999993</c:v>
                </c:pt>
                <c:pt idx="61">
                  <c:v>397.66399999999993</c:v>
                </c:pt>
                <c:pt idx="62">
                  <c:v>397.66399999999993</c:v>
                </c:pt>
                <c:pt idx="63">
                  <c:v>397.66399999999993</c:v>
                </c:pt>
                <c:pt idx="64">
                  <c:v>397.66399999999993</c:v>
                </c:pt>
                <c:pt idx="65">
                  <c:v>559.55099999999993</c:v>
                </c:pt>
                <c:pt idx="66">
                  <c:v>559.55099999999993</c:v>
                </c:pt>
                <c:pt idx="67">
                  <c:v>559.55099999999993</c:v>
                </c:pt>
                <c:pt idx="68">
                  <c:v>559.55099999999993</c:v>
                </c:pt>
                <c:pt idx="69">
                  <c:v>559.55099999999993</c:v>
                </c:pt>
                <c:pt idx="70">
                  <c:v>559.55099999999993</c:v>
                </c:pt>
                <c:pt idx="71">
                  <c:v>559.55099999999993</c:v>
                </c:pt>
                <c:pt idx="72">
                  <c:v>1034.9639999999999</c:v>
                </c:pt>
                <c:pt idx="73">
                  <c:v>1034.9639999999999</c:v>
                </c:pt>
                <c:pt idx="74">
                  <c:v>1034.9639999999999</c:v>
                </c:pt>
                <c:pt idx="75">
                  <c:v>1034.9639999999999</c:v>
                </c:pt>
                <c:pt idx="76">
                  <c:v>1034.9639999999999</c:v>
                </c:pt>
                <c:pt idx="77">
                  <c:v>1034.9639999999999</c:v>
                </c:pt>
                <c:pt idx="78">
                  <c:v>1034.9639999999999</c:v>
                </c:pt>
                <c:pt idx="79">
                  <c:v>1034.9639999999999</c:v>
                </c:pt>
                <c:pt idx="80">
                  <c:v>529.82999999999993</c:v>
                </c:pt>
                <c:pt idx="81">
                  <c:v>529.82999999999993</c:v>
                </c:pt>
                <c:pt idx="82">
                  <c:v>529.82999999999993</c:v>
                </c:pt>
                <c:pt idx="83">
                  <c:v>529.82999999999993</c:v>
                </c:pt>
                <c:pt idx="84">
                  <c:v>529.82999999999993</c:v>
                </c:pt>
                <c:pt idx="85">
                  <c:v>529.82999999999993</c:v>
                </c:pt>
                <c:pt idx="86">
                  <c:v>529.82999999999993</c:v>
                </c:pt>
                <c:pt idx="87">
                  <c:v>529.82999999999993</c:v>
                </c:pt>
                <c:pt idx="88">
                  <c:v>681.83500000000004</c:v>
                </c:pt>
                <c:pt idx="89">
                  <c:v>624.375</c:v>
                </c:pt>
                <c:pt idx="90">
                  <c:v>710.97599999999989</c:v>
                </c:pt>
                <c:pt idx="91">
                  <c:v>381.21599999999995</c:v>
                </c:pt>
                <c:pt idx="92">
                  <c:v>381.21599999999995</c:v>
                </c:pt>
                <c:pt idx="93">
                  <c:v>381.21599999999995</c:v>
                </c:pt>
                <c:pt idx="94">
                  <c:v>381.21599999999995</c:v>
                </c:pt>
                <c:pt idx="95">
                  <c:v>381.21599999999995</c:v>
                </c:pt>
                <c:pt idx="96">
                  <c:v>381.21599999999995</c:v>
                </c:pt>
                <c:pt idx="97">
                  <c:v>424.8</c:v>
                </c:pt>
                <c:pt idx="98">
                  <c:v>424.8</c:v>
                </c:pt>
                <c:pt idx="99">
                  <c:v>424.8</c:v>
                </c:pt>
                <c:pt idx="100">
                  <c:v>424.8</c:v>
                </c:pt>
                <c:pt idx="101">
                  <c:v>424.8</c:v>
                </c:pt>
                <c:pt idx="102">
                  <c:v>424.8</c:v>
                </c:pt>
                <c:pt idx="103">
                  <c:v>1441.5569999999998</c:v>
                </c:pt>
                <c:pt idx="104">
                  <c:v>1441.5569999999998</c:v>
                </c:pt>
                <c:pt idx="105">
                  <c:v>1441.5569999999998</c:v>
                </c:pt>
                <c:pt idx="106">
                  <c:v>1441.5569999999998</c:v>
                </c:pt>
                <c:pt idx="107">
                  <c:v>1441.5569999999998</c:v>
                </c:pt>
                <c:pt idx="108">
                  <c:v>393.76400000000007</c:v>
                </c:pt>
                <c:pt idx="109">
                  <c:v>393.76400000000007</c:v>
                </c:pt>
                <c:pt idx="110">
                  <c:v>393.76400000000007</c:v>
                </c:pt>
                <c:pt idx="111">
                  <c:v>393.76400000000007</c:v>
                </c:pt>
                <c:pt idx="112">
                  <c:v>393.76400000000007</c:v>
                </c:pt>
                <c:pt idx="113">
                  <c:v>1008.4200000000002</c:v>
                </c:pt>
                <c:pt idx="114">
                  <c:v>1008.4200000000002</c:v>
                </c:pt>
                <c:pt idx="115">
                  <c:v>1008.4200000000002</c:v>
                </c:pt>
                <c:pt idx="116">
                  <c:v>1008.4200000000002</c:v>
                </c:pt>
                <c:pt idx="117">
                  <c:v>1008.4200000000002</c:v>
                </c:pt>
                <c:pt idx="118">
                  <c:v>1008.4200000000002</c:v>
                </c:pt>
                <c:pt idx="119">
                  <c:v>469.625</c:v>
                </c:pt>
                <c:pt idx="120">
                  <c:v>469.625</c:v>
                </c:pt>
                <c:pt idx="121">
                  <c:v>469.625</c:v>
                </c:pt>
                <c:pt idx="122">
                  <c:v>469.625</c:v>
                </c:pt>
                <c:pt idx="123">
                  <c:v>469.625</c:v>
                </c:pt>
                <c:pt idx="124">
                  <c:v>794.2</c:v>
                </c:pt>
                <c:pt idx="125">
                  <c:v>794.2</c:v>
                </c:pt>
                <c:pt idx="126">
                  <c:v>794.2</c:v>
                </c:pt>
                <c:pt idx="127">
                  <c:v>794.2</c:v>
                </c:pt>
                <c:pt idx="128">
                  <c:v>794.2</c:v>
                </c:pt>
                <c:pt idx="129">
                  <c:v>794.2</c:v>
                </c:pt>
                <c:pt idx="130">
                  <c:v>571.53599999999994</c:v>
                </c:pt>
                <c:pt idx="131">
                  <c:v>571.53599999999994</c:v>
                </c:pt>
                <c:pt idx="132">
                  <c:v>623.29499999999996</c:v>
                </c:pt>
                <c:pt idx="133">
                  <c:v>623.29499999999996</c:v>
                </c:pt>
                <c:pt idx="134">
                  <c:v>644.80899999999997</c:v>
                </c:pt>
                <c:pt idx="135">
                  <c:v>644.80899999999997</c:v>
                </c:pt>
                <c:pt idx="136">
                  <c:v>644.80899999999997</c:v>
                </c:pt>
                <c:pt idx="137">
                  <c:v>644.80899999999997</c:v>
                </c:pt>
                <c:pt idx="138">
                  <c:v>644.80899999999997</c:v>
                </c:pt>
                <c:pt idx="139">
                  <c:v>644.80899999999997</c:v>
                </c:pt>
                <c:pt idx="140">
                  <c:v>644.80899999999997</c:v>
                </c:pt>
                <c:pt idx="141">
                  <c:v>644.80899999999997</c:v>
                </c:pt>
                <c:pt idx="142">
                  <c:v>793.15200000000004</c:v>
                </c:pt>
                <c:pt idx="143">
                  <c:v>793.15200000000004</c:v>
                </c:pt>
                <c:pt idx="144">
                  <c:v>504.01599999999996</c:v>
                </c:pt>
                <c:pt idx="145">
                  <c:v>504.01599999999996</c:v>
                </c:pt>
                <c:pt idx="146">
                  <c:v>672.76799999999992</c:v>
                </c:pt>
                <c:pt idx="147">
                  <c:v>393.76400000000007</c:v>
                </c:pt>
                <c:pt idx="148">
                  <c:v>393.76400000000007</c:v>
                </c:pt>
                <c:pt idx="149">
                  <c:v>626.57200000000012</c:v>
                </c:pt>
                <c:pt idx="150">
                  <c:v>589.82399999999996</c:v>
                </c:pt>
                <c:pt idx="151">
                  <c:v>810.00799999999992</c:v>
                </c:pt>
                <c:pt idx="152">
                  <c:v>626.57200000000012</c:v>
                </c:pt>
                <c:pt idx="153">
                  <c:v>626.57200000000012</c:v>
                </c:pt>
                <c:pt idx="154">
                  <c:v>626.57200000000012</c:v>
                </c:pt>
                <c:pt idx="155">
                  <c:v>810.00799999999992</c:v>
                </c:pt>
                <c:pt idx="156">
                  <c:v>504.01599999999996</c:v>
                </c:pt>
                <c:pt idx="157">
                  <c:v>504.01599999999996</c:v>
                </c:pt>
                <c:pt idx="158">
                  <c:v>504.01599999999996</c:v>
                </c:pt>
                <c:pt idx="159">
                  <c:v>504.01599999999996</c:v>
                </c:pt>
                <c:pt idx="160">
                  <c:v>388.12900000000008</c:v>
                </c:pt>
                <c:pt idx="161">
                  <c:v>388.12900000000008</c:v>
                </c:pt>
                <c:pt idx="162">
                  <c:v>388.12900000000008</c:v>
                </c:pt>
                <c:pt idx="163">
                  <c:v>388.12900000000008</c:v>
                </c:pt>
                <c:pt idx="164">
                  <c:v>388.12900000000008</c:v>
                </c:pt>
                <c:pt idx="165">
                  <c:v>388.12900000000008</c:v>
                </c:pt>
                <c:pt idx="166">
                  <c:v>517.74799999999993</c:v>
                </c:pt>
                <c:pt idx="167">
                  <c:v>517.74799999999993</c:v>
                </c:pt>
                <c:pt idx="168">
                  <c:v>517.74799999999993</c:v>
                </c:pt>
                <c:pt idx="169">
                  <c:v>517.74799999999993</c:v>
                </c:pt>
                <c:pt idx="170">
                  <c:v>744.87599999999998</c:v>
                </c:pt>
                <c:pt idx="171">
                  <c:v>744.87599999999998</c:v>
                </c:pt>
                <c:pt idx="172">
                  <c:v>744.87599999999998</c:v>
                </c:pt>
                <c:pt idx="173">
                  <c:v>744.87599999999998</c:v>
                </c:pt>
                <c:pt idx="174">
                  <c:v>597.79999999999995</c:v>
                </c:pt>
                <c:pt idx="175">
                  <c:v>597.79999999999995</c:v>
                </c:pt>
                <c:pt idx="176">
                  <c:v>597.79999999999995</c:v>
                </c:pt>
                <c:pt idx="177">
                  <c:v>597.79999999999995</c:v>
                </c:pt>
                <c:pt idx="178">
                  <c:v>659.1</c:v>
                </c:pt>
                <c:pt idx="179">
                  <c:v>659.1</c:v>
                </c:pt>
                <c:pt idx="180">
                  <c:v>659.1</c:v>
                </c:pt>
                <c:pt idx="181">
                  <c:v>659.1</c:v>
                </c:pt>
                <c:pt idx="182">
                  <c:v>509.26800000000009</c:v>
                </c:pt>
                <c:pt idx="183">
                  <c:v>509.26800000000009</c:v>
                </c:pt>
                <c:pt idx="184">
                  <c:v>509.26800000000009</c:v>
                </c:pt>
                <c:pt idx="185">
                  <c:v>509.26800000000009</c:v>
                </c:pt>
                <c:pt idx="186">
                  <c:v>468.34199999999998</c:v>
                </c:pt>
                <c:pt idx="187">
                  <c:v>468.34199999999998</c:v>
                </c:pt>
                <c:pt idx="188">
                  <c:v>691.92000000000007</c:v>
                </c:pt>
                <c:pt idx="189">
                  <c:v>691.92000000000007</c:v>
                </c:pt>
                <c:pt idx="190">
                  <c:v>467.2</c:v>
                </c:pt>
                <c:pt idx="191">
                  <c:v>467.2</c:v>
                </c:pt>
                <c:pt idx="192">
                  <c:v>467.2</c:v>
                </c:pt>
                <c:pt idx="193">
                  <c:v>467.2</c:v>
                </c:pt>
                <c:pt idx="194">
                  <c:v>467.2</c:v>
                </c:pt>
                <c:pt idx="195">
                  <c:v>1218.6089999999999</c:v>
                </c:pt>
                <c:pt idx="196">
                  <c:v>1218.6089999999999</c:v>
                </c:pt>
                <c:pt idx="197">
                  <c:v>1218.6089999999999</c:v>
                </c:pt>
                <c:pt idx="198">
                  <c:v>1218.6089999999999</c:v>
                </c:pt>
                <c:pt idx="199">
                  <c:v>1218.6089999999999</c:v>
                </c:pt>
                <c:pt idx="200">
                  <c:v>1218.6089999999999</c:v>
                </c:pt>
                <c:pt idx="201">
                  <c:v>1218.6089999999999</c:v>
                </c:pt>
              </c:numCache>
            </c:numRef>
          </c:xVal>
          <c:yVal>
            <c:numRef>
              <c:f>Sheet4!$E$2:$E$203</c:f>
              <c:numCache>
                <c:formatCode>0</c:formatCode>
                <c:ptCount val="202"/>
                <c:pt idx="0">
                  <c:v>1763.8025594149906</c:v>
                </c:pt>
                <c:pt idx="1">
                  <c:v>1847.3563218390805</c:v>
                </c:pt>
                <c:pt idx="2">
                  <c:v>1847.3563218390805</c:v>
                </c:pt>
                <c:pt idx="3">
                  <c:v>1847.3563218390805</c:v>
                </c:pt>
                <c:pt idx="4">
                  <c:v>1847.3563218390805</c:v>
                </c:pt>
                <c:pt idx="5">
                  <c:v>1472.7735849056605</c:v>
                </c:pt>
                <c:pt idx="6">
                  <c:v>1487.4201091192519</c:v>
                </c:pt>
                <c:pt idx="7">
                  <c:v>1485.1050583657589</c:v>
                </c:pt>
                <c:pt idx="8">
                  <c:v>1470.2311248073959</c:v>
                </c:pt>
                <c:pt idx="9">
                  <c:v>1520.6055776892429</c:v>
                </c:pt>
                <c:pt idx="10">
                  <c:v>1520.6055776892429</c:v>
                </c:pt>
                <c:pt idx="11">
                  <c:v>1520.6055776892429</c:v>
                </c:pt>
                <c:pt idx="12">
                  <c:v>1520.6055776892429</c:v>
                </c:pt>
                <c:pt idx="13">
                  <c:v>1567.2426035502956</c:v>
                </c:pt>
                <c:pt idx="14">
                  <c:v>1567.2426035502956</c:v>
                </c:pt>
                <c:pt idx="15">
                  <c:v>1567.2426035502956</c:v>
                </c:pt>
                <c:pt idx="16">
                  <c:v>1479.6871508379886</c:v>
                </c:pt>
                <c:pt idx="17">
                  <c:v>1553.150899139953</c:v>
                </c:pt>
                <c:pt idx="18">
                  <c:v>1553.150899139953</c:v>
                </c:pt>
                <c:pt idx="19">
                  <c:v>1865.1210191082803</c:v>
                </c:pt>
                <c:pt idx="20">
                  <c:v>1865.1210191082803</c:v>
                </c:pt>
                <c:pt idx="21">
                  <c:v>1817.6536312849162</c:v>
                </c:pt>
                <c:pt idx="22">
                  <c:v>1817.6536312849162</c:v>
                </c:pt>
                <c:pt idx="23">
                  <c:v>1797.5690607734807</c:v>
                </c:pt>
                <c:pt idx="24">
                  <c:v>1757.6470588235293</c:v>
                </c:pt>
                <c:pt idx="25">
                  <c:v>1757.6470588235293</c:v>
                </c:pt>
                <c:pt idx="26">
                  <c:v>1688.0583941605842</c:v>
                </c:pt>
                <c:pt idx="27">
                  <c:v>1688.0583941605842</c:v>
                </c:pt>
                <c:pt idx="28">
                  <c:v>1655.4330708661419</c:v>
                </c:pt>
                <c:pt idx="29">
                  <c:v>1655.4330708661419</c:v>
                </c:pt>
                <c:pt idx="30">
                  <c:v>1655.4330708661419</c:v>
                </c:pt>
                <c:pt idx="31">
                  <c:v>1616.1006289308177</c:v>
                </c:pt>
                <c:pt idx="32">
                  <c:v>1724.4179104477612</c:v>
                </c:pt>
                <c:pt idx="33">
                  <c:v>1950</c:v>
                </c:pt>
                <c:pt idx="34">
                  <c:v>1685.8365758754865</c:v>
                </c:pt>
                <c:pt idx="35">
                  <c:v>1661.5915627996167</c:v>
                </c:pt>
                <c:pt idx="36">
                  <c:v>1661.5915627996167</c:v>
                </c:pt>
                <c:pt idx="37">
                  <c:v>1641.1363636363637</c:v>
                </c:pt>
                <c:pt idx="38">
                  <c:v>1950</c:v>
                </c:pt>
                <c:pt idx="39">
                  <c:v>1937.0860927152319</c:v>
                </c:pt>
                <c:pt idx="40">
                  <c:v>1937.0860927152319</c:v>
                </c:pt>
                <c:pt idx="41">
                  <c:v>1863.0573248407643</c:v>
                </c:pt>
                <c:pt idx="42">
                  <c:v>1845.4258675078866</c:v>
                </c:pt>
                <c:pt idx="43">
                  <c:v>1722.1621621621623</c:v>
                </c:pt>
                <c:pt idx="44">
                  <c:v>1711.0633727175079</c:v>
                </c:pt>
                <c:pt idx="45">
                  <c:v>1711.0633727175079</c:v>
                </c:pt>
                <c:pt idx="46">
                  <c:v>1683.9323467230445</c:v>
                </c:pt>
                <c:pt idx="47">
                  <c:v>1673.3193277310925</c:v>
                </c:pt>
                <c:pt idx="48">
                  <c:v>1663.7075718015667</c:v>
                </c:pt>
                <c:pt idx="49">
                  <c:v>1722.4437299035371</c:v>
                </c:pt>
                <c:pt idx="50">
                  <c:v>1682.4120603015078</c:v>
                </c:pt>
                <c:pt idx="51">
                  <c:v>1426.4883520276101</c:v>
                </c:pt>
                <c:pt idx="52">
                  <c:v>1384.9633507853403</c:v>
                </c:pt>
                <c:pt idx="53">
                  <c:v>1425.2586206896553</c:v>
                </c:pt>
                <c:pt idx="54">
                  <c:v>1424.3377126857633</c:v>
                </c:pt>
                <c:pt idx="55">
                  <c:v>1424.3377126857633</c:v>
                </c:pt>
                <c:pt idx="56">
                  <c:v>1420.3608247422681</c:v>
                </c:pt>
                <c:pt idx="57">
                  <c:v>1622.5352112676055</c:v>
                </c:pt>
                <c:pt idx="58">
                  <c:v>1575.9233926128593</c:v>
                </c:pt>
                <c:pt idx="59">
                  <c:v>1575.9233926128593</c:v>
                </c:pt>
                <c:pt idx="60">
                  <c:v>1564.101040118871</c:v>
                </c:pt>
                <c:pt idx="61">
                  <c:v>1525.5652173913045</c:v>
                </c:pt>
                <c:pt idx="62">
                  <c:v>1493.1063829787236</c:v>
                </c:pt>
                <c:pt idx="63">
                  <c:v>1493.1063829787236</c:v>
                </c:pt>
                <c:pt idx="64">
                  <c:v>1493.1063829787236</c:v>
                </c:pt>
                <c:pt idx="65">
                  <c:v>1703.9999999999998</c:v>
                </c:pt>
                <c:pt idx="66">
                  <c:v>1685.7754010695185</c:v>
                </c:pt>
                <c:pt idx="67">
                  <c:v>1655.2858809801633</c:v>
                </c:pt>
                <c:pt idx="68">
                  <c:v>1655.2858809801633</c:v>
                </c:pt>
                <c:pt idx="69">
                  <c:v>1649.5116279069764</c:v>
                </c:pt>
                <c:pt idx="70">
                  <c:v>1624.9484536082471</c:v>
                </c:pt>
                <c:pt idx="71">
                  <c:v>1567.4917127071822</c:v>
                </c:pt>
                <c:pt idx="72">
                  <c:v>1640.0521172638439</c:v>
                </c:pt>
                <c:pt idx="73">
                  <c:v>1635.7894736842106</c:v>
                </c:pt>
                <c:pt idx="74">
                  <c:v>1632.6070038910507</c:v>
                </c:pt>
                <c:pt idx="75">
                  <c:v>1621.043142305216</c:v>
                </c:pt>
                <c:pt idx="76">
                  <c:v>1611.1872000000001</c:v>
                </c:pt>
                <c:pt idx="77">
                  <c:v>1608.6134185303517</c:v>
                </c:pt>
                <c:pt idx="78">
                  <c:v>1537.8619425778863</c:v>
                </c:pt>
                <c:pt idx="79">
                  <c:v>1450.1612903225807</c:v>
                </c:pt>
                <c:pt idx="80">
                  <c:v>1823.9600665557405</c:v>
                </c:pt>
                <c:pt idx="81">
                  <c:v>1820.9302325581396</c:v>
                </c:pt>
                <c:pt idx="82">
                  <c:v>1813.3995037220845</c:v>
                </c:pt>
                <c:pt idx="83">
                  <c:v>1810.4046242774566</c:v>
                </c:pt>
                <c:pt idx="84">
                  <c:v>1810.4046242774566</c:v>
                </c:pt>
                <c:pt idx="85">
                  <c:v>1810.4046242774566</c:v>
                </c:pt>
                <c:pt idx="86">
                  <c:v>1749.7206703910615</c:v>
                </c:pt>
                <c:pt idx="87">
                  <c:v>1802.9605263157894</c:v>
                </c:pt>
                <c:pt idx="88">
                  <c:v>1562.6470588235295</c:v>
                </c:pt>
                <c:pt idx="89">
                  <c:v>1575.7097791798108</c:v>
                </c:pt>
                <c:pt idx="90">
                  <c:v>1869.6774193548385</c:v>
                </c:pt>
                <c:pt idx="91">
                  <c:v>1709.9999999999998</c:v>
                </c:pt>
                <c:pt idx="92">
                  <c:v>1703.5471698113206</c:v>
                </c:pt>
                <c:pt idx="93">
                  <c:v>1703.5471698113206</c:v>
                </c:pt>
                <c:pt idx="94">
                  <c:v>1641.6000000000001</c:v>
                </c:pt>
                <c:pt idx="95">
                  <c:v>1626.8108108108106</c:v>
                </c:pt>
                <c:pt idx="96">
                  <c:v>1550.0085836909871</c:v>
                </c:pt>
                <c:pt idx="97">
                  <c:v>1623.4394904458597</c:v>
                </c:pt>
                <c:pt idx="98">
                  <c:v>1579.182156133829</c:v>
                </c:pt>
                <c:pt idx="99">
                  <c:v>1579.182156133829</c:v>
                </c:pt>
                <c:pt idx="100">
                  <c:v>1579.182156133829</c:v>
                </c:pt>
                <c:pt idx="101">
                  <c:v>1579.182156133829</c:v>
                </c:pt>
                <c:pt idx="102">
                  <c:v>1579.182156133829</c:v>
                </c:pt>
                <c:pt idx="103">
                  <c:v>1745.8252427184466</c:v>
                </c:pt>
                <c:pt idx="104">
                  <c:v>1738.0371747211896</c:v>
                </c:pt>
                <c:pt idx="105">
                  <c:v>1738.0371747211896</c:v>
                </c:pt>
                <c:pt idx="106">
                  <c:v>1681.769784172662</c:v>
                </c:pt>
                <c:pt idx="107">
                  <c:v>1738.0371747211896</c:v>
                </c:pt>
                <c:pt idx="108">
                  <c:v>1883.4375</c:v>
                </c:pt>
                <c:pt idx="109">
                  <c:v>1854.4615384615383</c:v>
                </c:pt>
                <c:pt idx="110">
                  <c:v>1854.4615384615383</c:v>
                </c:pt>
                <c:pt idx="111">
                  <c:v>1854.4615384615383</c:v>
                </c:pt>
                <c:pt idx="112">
                  <c:v>1883.4375</c:v>
                </c:pt>
                <c:pt idx="113">
                  <c:v>1688.4229717411122</c:v>
                </c:pt>
                <c:pt idx="114">
                  <c:v>1688.4229717411122</c:v>
                </c:pt>
                <c:pt idx="115">
                  <c:v>1688.4229717411122</c:v>
                </c:pt>
                <c:pt idx="116">
                  <c:v>1688.4229717411122</c:v>
                </c:pt>
                <c:pt idx="117">
                  <c:v>1688.4229717411122</c:v>
                </c:pt>
                <c:pt idx="118">
                  <c:v>1714.2063859324387</c:v>
                </c:pt>
                <c:pt idx="119">
                  <c:v>1617.0731707317073</c:v>
                </c:pt>
                <c:pt idx="120">
                  <c:v>1595.0280673616678</c:v>
                </c:pt>
                <c:pt idx="121">
                  <c:v>1533.5389360061679</c:v>
                </c:pt>
                <c:pt idx="122">
                  <c:v>1533.5389360061679</c:v>
                </c:pt>
                <c:pt idx="123">
                  <c:v>1634.3467543138863</c:v>
                </c:pt>
                <c:pt idx="124">
                  <c:v>1754.868804664723</c:v>
                </c:pt>
                <c:pt idx="125">
                  <c:v>1728.6616886846641</c:v>
                </c:pt>
                <c:pt idx="126">
                  <c:v>1701.3001695873372</c:v>
                </c:pt>
                <c:pt idx="127">
                  <c:v>1701.3001695873372</c:v>
                </c:pt>
                <c:pt idx="128">
                  <c:v>1701.3001695873372</c:v>
                </c:pt>
                <c:pt idx="129">
                  <c:v>1701.3001695873372</c:v>
                </c:pt>
                <c:pt idx="130">
                  <c:v>1669.6932515337426</c:v>
                </c:pt>
                <c:pt idx="131">
                  <c:v>1669.6932515337426</c:v>
                </c:pt>
                <c:pt idx="132">
                  <c:v>1713.1725417439704</c:v>
                </c:pt>
                <c:pt idx="133">
                  <c:v>1713.1725417439704</c:v>
                </c:pt>
                <c:pt idx="134">
                  <c:v>1597.9296482412062</c:v>
                </c:pt>
                <c:pt idx="135">
                  <c:v>1597.9296482412062</c:v>
                </c:pt>
                <c:pt idx="136">
                  <c:v>1596.3253012048192</c:v>
                </c:pt>
                <c:pt idx="137">
                  <c:v>1561.827111984283</c:v>
                </c:pt>
                <c:pt idx="138">
                  <c:v>1556.4757709251101</c:v>
                </c:pt>
                <c:pt idx="139">
                  <c:v>1523.6607570675612</c:v>
                </c:pt>
                <c:pt idx="140">
                  <c:v>1493.6026303428839</c:v>
                </c:pt>
                <c:pt idx="141">
                  <c:v>1597.9296482412062</c:v>
                </c:pt>
                <c:pt idx="142">
                  <c:v>1621.9877300613498</c:v>
                </c:pt>
                <c:pt idx="143">
                  <c:v>1621.9877300613498</c:v>
                </c:pt>
                <c:pt idx="144">
                  <c:v>1667.7</c:v>
                </c:pt>
                <c:pt idx="145">
                  <c:v>1667.7</c:v>
                </c:pt>
                <c:pt idx="146">
                  <c:v>1652.1807465618863</c:v>
                </c:pt>
                <c:pt idx="147">
                  <c:v>1840.3053435114505</c:v>
                </c:pt>
                <c:pt idx="148">
                  <c:v>1799.1044776119404</c:v>
                </c:pt>
                <c:pt idx="149">
                  <c:v>1560.7722007722007</c:v>
                </c:pt>
                <c:pt idx="150">
                  <c:v>1795.3246753246751</c:v>
                </c:pt>
                <c:pt idx="151">
                  <c:v>1721.7931034482758</c:v>
                </c:pt>
                <c:pt idx="152">
                  <c:v>1525.433962264151</c:v>
                </c:pt>
                <c:pt idx="153">
                  <c:v>1525.433962264151</c:v>
                </c:pt>
                <c:pt idx="154">
                  <c:v>1525.433962264151</c:v>
                </c:pt>
                <c:pt idx="155">
                  <c:v>1629.1027732463294</c:v>
                </c:pt>
                <c:pt idx="156">
                  <c:v>1699.5668789808917</c:v>
                </c:pt>
                <c:pt idx="157">
                  <c:v>1633.9987752602574</c:v>
                </c:pt>
                <c:pt idx="158">
                  <c:v>1607.4216867469879</c:v>
                </c:pt>
                <c:pt idx="159">
                  <c:v>1544.1666666666667</c:v>
                </c:pt>
                <c:pt idx="160">
                  <c:v>1896.0869565217392</c:v>
                </c:pt>
                <c:pt idx="161">
                  <c:v>1873.4606205250598</c:v>
                </c:pt>
                <c:pt idx="162">
                  <c:v>1834.0654205607477</c:v>
                </c:pt>
                <c:pt idx="163">
                  <c:v>1806.6283084004606</c:v>
                </c:pt>
                <c:pt idx="164">
                  <c:v>1798.3505154639174</c:v>
                </c:pt>
                <c:pt idx="165">
                  <c:v>1769.9661781285233</c:v>
                </c:pt>
                <c:pt idx="166">
                  <c:v>1743.1288343558278</c:v>
                </c:pt>
                <c:pt idx="167">
                  <c:v>1718.0952380952378</c:v>
                </c:pt>
                <c:pt idx="168">
                  <c:v>1522.4648359008704</c:v>
                </c:pt>
                <c:pt idx="169">
                  <c:v>1522.4648359008704</c:v>
                </c:pt>
                <c:pt idx="170">
                  <c:v>1636.3109142166736</c:v>
                </c:pt>
                <c:pt idx="171">
                  <c:v>1604.011054086064</c:v>
                </c:pt>
                <c:pt idx="172">
                  <c:v>1591.4453584018804</c:v>
                </c:pt>
                <c:pt idx="173">
                  <c:v>1568.7104247104248</c:v>
                </c:pt>
                <c:pt idx="174">
                  <c:v>1568.5714285714289</c:v>
                </c:pt>
                <c:pt idx="175">
                  <c:v>1546.478873239437</c:v>
                </c:pt>
                <c:pt idx="176">
                  <c:v>1543.3734939759038</c:v>
                </c:pt>
                <c:pt idx="177">
                  <c:v>1541.8254764292881</c:v>
                </c:pt>
                <c:pt idx="178">
                  <c:v>1975.3246753246754</c:v>
                </c:pt>
                <c:pt idx="179">
                  <c:v>1975.3246753246754</c:v>
                </c:pt>
                <c:pt idx="180">
                  <c:v>1968.9320388349513</c:v>
                </c:pt>
                <c:pt idx="181">
                  <c:v>1964.693218514532</c:v>
                </c:pt>
                <c:pt idx="182">
                  <c:v>1624.6032786885248</c:v>
                </c:pt>
                <c:pt idx="183">
                  <c:v>1624.6032786885248</c:v>
                </c:pt>
                <c:pt idx="184">
                  <c:v>1599.431891542931</c:v>
                </c:pt>
                <c:pt idx="185">
                  <c:v>1598.4000000000003</c:v>
                </c:pt>
                <c:pt idx="186">
                  <c:v>1512</c:v>
                </c:pt>
                <c:pt idx="187">
                  <c:v>1495.9418669647846</c:v>
                </c:pt>
                <c:pt idx="188">
                  <c:v>1734.7150259067359</c:v>
                </c:pt>
                <c:pt idx="189">
                  <c:v>1734.7150259067359</c:v>
                </c:pt>
                <c:pt idx="190">
                  <c:v>1681.92</c:v>
                </c:pt>
                <c:pt idx="191">
                  <c:v>1681.92</c:v>
                </c:pt>
                <c:pt idx="192">
                  <c:v>1681.92</c:v>
                </c:pt>
                <c:pt idx="193">
                  <c:v>1642.5000000000002</c:v>
                </c:pt>
                <c:pt idx="194">
                  <c:v>1642.5000000000002</c:v>
                </c:pt>
                <c:pt idx="195">
                  <c:v>1693.8259993281827</c:v>
                </c:pt>
                <c:pt idx="196">
                  <c:v>1678.0432612312811</c:v>
                </c:pt>
                <c:pt idx="197">
                  <c:v>1664.747441399802</c:v>
                </c:pt>
                <c:pt idx="198">
                  <c:v>1664.747441399802</c:v>
                </c:pt>
                <c:pt idx="199">
                  <c:v>1642.5146579804561</c:v>
                </c:pt>
                <c:pt idx="200">
                  <c:v>1642.5146579804561</c:v>
                </c:pt>
                <c:pt idx="201">
                  <c:v>1667.5000000000002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898-BE98-EF8CE0B9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57400"/>
        <c:axId val="456561992"/>
      </c:scatterChart>
      <c:valAx>
        <c:axId val="45655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1992"/>
        <c:crosses val="autoZero"/>
        <c:crossBetween val="midCat"/>
      </c:valAx>
      <c:valAx>
        <c:axId val="456561992"/>
        <c:scaling>
          <c:orientation val="minMax"/>
          <c:max val="21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5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</xdr:row>
      <xdr:rowOff>60960</xdr:rowOff>
    </xdr:from>
    <xdr:to>
      <xdr:col>16</xdr:col>
      <xdr:colOff>369570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45983-CA39-43EF-81D5-59E93189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AC70-F90A-4576-AE89-F9D230E05483}">
  <dimension ref="A1:W359"/>
  <sheetViews>
    <sheetView tabSelected="1" topLeftCell="D1" workbookViewId="0">
      <selection activeCell="W6" sqref="R6:W20"/>
    </sheetView>
  </sheetViews>
  <sheetFormatPr defaultRowHeight="14.4" x14ac:dyDescent="0.55000000000000004"/>
  <cols>
    <col min="1" max="4" width="5.20703125" customWidth="1"/>
    <col min="5" max="5" width="8.83984375" style="1"/>
    <col min="7" max="7" width="17.9453125" bestFit="1" customWidth="1"/>
    <col min="8" max="8" width="8.83984375" style="1"/>
    <col min="18" max="18" width="10.20703125" customWidth="1"/>
    <col min="19" max="20" width="10.1015625" style="1" customWidth="1"/>
    <col min="21" max="22" width="10.1015625" customWidth="1"/>
    <col min="23" max="23" width="12.26171875" bestFit="1" customWidth="1"/>
  </cols>
  <sheetData>
    <row r="1" spans="1:23" x14ac:dyDescent="0.55000000000000004">
      <c r="A1" t="s">
        <v>3</v>
      </c>
      <c r="B1" t="s">
        <v>2</v>
      </c>
      <c r="C1" t="s">
        <v>4</v>
      </c>
      <c r="D1" t="s">
        <v>5</v>
      </c>
      <c r="E1" s="1" t="s">
        <v>1</v>
      </c>
      <c r="F1" t="s">
        <v>74</v>
      </c>
      <c r="G1" t="s">
        <v>73</v>
      </c>
      <c r="H1" s="1" t="s">
        <v>29</v>
      </c>
      <c r="I1" t="s">
        <v>72</v>
      </c>
      <c r="J1" t="s">
        <v>0</v>
      </c>
    </row>
    <row r="2" spans="1:23" x14ac:dyDescent="0.55000000000000004">
      <c r="A2">
        <v>6.7</v>
      </c>
      <c r="B2">
        <v>8</v>
      </c>
      <c r="C2">
        <v>18</v>
      </c>
      <c r="D2">
        <v>14</v>
      </c>
      <c r="E2" s="1">
        <f>((A2*1000)*(B2/100))/((((C2*60)+D2)/60/60))</f>
        <v>1763.8025594149906</v>
      </c>
      <c r="F2" t="s">
        <v>6</v>
      </c>
      <c r="G2" t="s">
        <v>7</v>
      </c>
      <c r="H2" s="1">
        <f>(A2*(B2^2))</f>
        <v>428.8</v>
      </c>
      <c r="I2">
        <v>1</v>
      </c>
      <c r="J2" s="1">
        <f>AVERAGEIFS(E:E,I:I,I2)</f>
        <v>1763.8025594149906</v>
      </c>
      <c r="K2">
        <f>COUNTIFS(I:I,I2)</f>
        <v>1</v>
      </c>
    </row>
    <row r="3" spans="1:23" x14ac:dyDescent="0.55000000000000004">
      <c r="A3">
        <v>4.0999999999999996</v>
      </c>
      <c r="B3">
        <v>9.8000000000000007</v>
      </c>
      <c r="C3">
        <v>13</v>
      </c>
      <c r="D3">
        <v>3</v>
      </c>
      <c r="E3" s="1">
        <f>((A3*1000)*(B3/100))/((((C3*60)+D3)/60/60))</f>
        <v>1847.3563218390805</v>
      </c>
      <c r="F3" t="s">
        <v>6</v>
      </c>
      <c r="G3" t="s">
        <v>8</v>
      </c>
      <c r="H3" s="1">
        <f>(A3*(B3^2))</f>
        <v>393.76400000000007</v>
      </c>
      <c r="I3">
        <v>2</v>
      </c>
      <c r="J3" s="1">
        <f>AVERAGEIFS(E:E,I:I,I3)</f>
        <v>1847.3563218390805</v>
      </c>
      <c r="K3">
        <f t="shared" ref="K3:K66" si="0">COUNTIFS(I:I,I3)</f>
        <v>4</v>
      </c>
    </row>
    <row r="4" spans="1:23" x14ac:dyDescent="0.55000000000000004">
      <c r="A4">
        <v>4.0999999999999996</v>
      </c>
      <c r="B4">
        <v>9.8000000000000007</v>
      </c>
      <c r="C4">
        <v>13</v>
      </c>
      <c r="D4">
        <v>3</v>
      </c>
      <c r="E4" s="1">
        <f>((A4*1000)*(B4/100))/((((C4*60)+D4)/60/60))</f>
        <v>1847.3563218390805</v>
      </c>
      <c r="F4" t="s">
        <v>9</v>
      </c>
      <c r="G4" t="s">
        <v>8</v>
      </c>
      <c r="H4" s="1">
        <f>(A4*(B4^2))</f>
        <v>393.76400000000007</v>
      </c>
      <c r="I4">
        <v>2</v>
      </c>
      <c r="J4" s="1">
        <f>AVERAGEIFS(E:E,I:I,I4)</f>
        <v>1847.3563218390805</v>
      </c>
      <c r="K4">
        <f t="shared" si="0"/>
        <v>4</v>
      </c>
      <c r="S4" s="2"/>
      <c r="T4" s="2"/>
      <c r="U4" s="3"/>
      <c r="V4" s="3"/>
      <c r="W4" s="3"/>
    </row>
    <row r="5" spans="1:23" x14ac:dyDescent="0.55000000000000004">
      <c r="A5">
        <v>4.0999999999999996</v>
      </c>
      <c r="B5">
        <v>9.8000000000000007</v>
      </c>
      <c r="C5">
        <v>13</v>
      </c>
      <c r="D5">
        <v>3</v>
      </c>
      <c r="E5" s="1">
        <f>((A5*1000)*(B5/100))/((((C5*60)+D5)/60/60))</f>
        <v>1847.3563218390805</v>
      </c>
      <c r="F5" t="s">
        <v>10</v>
      </c>
      <c r="G5" t="s">
        <v>8</v>
      </c>
      <c r="H5" s="1">
        <f>(A5*(B5^2))</f>
        <v>393.76400000000007</v>
      </c>
      <c r="I5">
        <v>2</v>
      </c>
      <c r="J5" s="1">
        <f>AVERAGEIFS(E:E,I:I,I5)</f>
        <v>1847.3563218390805</v>
      </c>
      <c r="K5">
        <f t="shared" si="0"/>
        <v>4</v>
      </c>
      <c r="S5" s="2" t="s">
        <v>78</v>
      </c>
      <c r="T5" s="2" t="s">
        <v>79</v>
      </c>
      <c r="U5" s="3" t="s">
        <v>77</v>
      </c>
      <c r="V5" s="2" t="s">
        <v>76</v>
      </c>
      <c r="W5" s="3" t="s">
        <v>75</v>
      </c>
    </row>
    <row r="6" spans="1:23" x14ac:dyDescent="0.55000000000000004">
      <c r="A6">
        <v>4.0999999999999996</v>
      </c>
      <c r="B6">
        <v>9.8000000000000007</v>
      </c>
      <c r="C6">
        <v>13</v>
      </c>
      <c r="D6">
        <v>3</v>
      </c>
      <c r="E6" s="1">
        <f>((A6*1000)*(B6/100))/((((C6*60)+D6)/60/60))</f>
        <v>1847.3563218390805</v>
      </c>
      <c r="F6" t="s">
        <v>11</v>
      </c>
      <c r="G6" t="s">
        <v>8</v>
      </c>
      <c r="H6" s="1">
        <f>(A6*(B6^2))</f>
        <v>393.76400000000007</v>
      </c>
      <c r="I6">
        <v>2</v>
      </c>
      <c r="J6" s="1">
        <f>AVERAGEIFS(E:E,I:I,I6)</f>
        <v>1847.3563218390805</v>
      </c>
      <c r="K6">
        <f t="shared" si="0"/>
        <v>4</v>
      </c>
      <c r="R6" t="s">
        <v>34</v>
      </c>
      <c r="S6" s="1">
        <f>AVERAGEIFS(E:E,F:F,R6)</f>
        <v>1653.6819188005675</v>
      </c>
      <c r="T6" s="1">
        <f>AVERAGEIFS(J:J,F:F,R6)</f>
        <v>1643.7182945027937</v>
      </c>
      <c r="U6">
        <f>COUNTIFS(F:F,R6)</f>
        <v>23</v>
      </c>
      <c r="V6" s="1">
        <f>S6-T6</f>
        <v>9.9636242977737766</v>
      </c>
      <c r="W6" s="1">
        <f>V6/0.22</f>
        <v>45.289201353517164</v>
      </c>
    </row>
    <row r="7" spans="1:23" x14ac:dyDescent="0.55000000000000004">
      <c r="A7">
        <v>14.7</v>
      </c>
      <c r="B7">
        <v>5.9</v>
      </c>
      <c r="C7">
        <v>35</v>
      </c>
      <c r="D7">
        <v>20</v>
      </c>
      <c r="E7" s="1">
        <f>((A7*1000)*(B7/100))/((((C7*60)+D7)/60/60))</f>
        <v>1472.7735849056605</v>
      </c>
      <c r="F7" t="s">
        <v>12</v>
      </c>
      <c r="G7" t="s">
        <v>13</v>
      </c>
      <c r="H7" s="1">
        <f>(A7*(B7^2))</f>
        <v>511.70699999999999</v>
      </c>
      <c r="I7">
        <v>3</v>
      </c>
      <c r="J7" s="1">
        <f>AVERAGEIFS(E:E,I:I,I7)</f>
        <v>1472.7735849056605</v>
      </c>
      <c r="K7">
        <f t="shared" si="0"/>
        <v>1</v>
      </c>
      <c r="R7" t="s">
        <v>65</v>
      </c>
      <c r="S7" s="1">
        <f>AVERAGEIFS(E:E,F:F,R7)</f>
        <v>1659.277386866931</v>
      </c>
      <c r="T7" s="1">
        <f>AVERAGEIFS(J:J,F:F,R7)</f>
        <v>1654.2026032451588</v>
      </c>
      <c r="U7">
        <f>COUNTIFS(F:F,R7)</f>
        <v>30</v>
      </c>
      <c r="V7" s="1">
        <f>S7-T7</f>
        <v>5.0747836217722124</v>
      </c>
      <c r="W7" s="1">
        <f>V7/0.22</f>
        <v>23.067198280782783</v>
      </c>
    </row>
    <row r="8" spans="1:23" x14ac:dyDescent="0.55000000000000004">
      <c r="A8">
        <v>9.3000000000000007</v>
      </c>
      <c r="B8">
        <v>5.7</v>
      </c>
      <c r="C8">
        <v>21</v>
      </c>
      <c r="D8">
        <v>23</v>
      </c>
      <c r="E8" s="1">
        <f>((A8*1000)*(B8/100))/((((C8*60)+D8)/60/60))</f>
        <v>1487.4201091192519</v>
      </c>
      <c r="F8" t="s">
        <v>12</v>
      </c>
      <c r="G8" t="s">
        <v>14</v>
      </c>
      <c r="H8" s="1">
        <f>(A8*(B8^2))</f>
        <v>302.15700000000004</v>
      </c>
      <c r="I8">
        <v>4</v>
      </c>
      <c r="J8" s="1">
        <f>AVERAGEIFS(E:E,I:I,I8)</f>
        <v>1503.5969432927682</v>
      </c>
      <c r="K8">
        <f t="shared" si="0"/>
        <v>7</v>
      </c>
      <c r="R8" t="s">
        <v>31</v>
      </c>
      <c r="S8" s="1">
        <f>AVERAGEIFS(E:E,F:F,R8)</f>
        <v>1655.6587435999099</v>
      </c>
      <c r="T8" s="1">
        <f>AVERAGEIFS(J:J,F:F,R8)</f>
        <v>1651.3097521078025</v>
      </c>
      <c r="U8">
        <f>COUNTIFS(F:F,R8)</f>
        <v>12</v>
      </c>
      <c r="V8" s="1">
        <f>S8-T8</f>
        <v>4.348991492107416</v>
      </c>
      <c r="W8" s="1">
        <f>V8/0.22</f>
        <v>19.768143145942801</v>
      </c>
    </row>
    <row r="9" spans="1:23" x14ac:dyDescent="0.55000000000000004">
      <c r="A9">
        <v>9.3000000000000007</v>
      </c>
      <c r="B9">
        <v>5.7</v>
      </c>
      <c r="C9">
        <v>21</v>
      </c>
      <c r="D9">
        <v>25</v>
      </c>
      <c r="E9" s="1">
        <f>((A9*1000)*(B9/100))/((((C9*60)+D9)/60/60))</f>
        <v>1485.1050583657589</v>
      </c>
      <c r="F9" t="s">
        <v>15</v>
      </c>
      <c r="G9" t="s">
        <v>14</v>
      </c>
      <c r="H9" s="1">
        <f>(A9*(B9^2))</f>
        <v>302.15700000000004</v>
      </c>
      <c r="I9">
        <v>4</v>
      </c>
      <c r="J9" s="1">
        <f>AVERAGEIFS(E:E,I:I,I9)</f>
        <v>1503.5969432927682</v>
      </c>
      <c r="K9">
        <f t="shared" si="0"/>
        <v>7</v>
      </c>
      <c r="R9" t="s">
        <v>6</v>
      </c>
      <c r="S9" s="1">
        <f>AVERAGEIFS(E:E,F:F,R9)</f>
        <v>1685.2075797804657</v>
      </c>
      <c r="T9" s="1">
        <f>AVERAGEIFS(J:J,F:F,R9)</f>
        <v>1681.4970773359969</v>
      </c>
      <c r="U9">
        <f>COUNTIFS(F:F,R9)</f>
        <v>18</v>
      </c>
      <c r="V9" s="1">
        <f>S9-T9</f>
        <v>3.7105024444688297</v>
      </c>
      <c r="W9" s="1">
        <f>V9/0.22</f>
        <v>16.865920202131043</v>
      </c>
    </row>
    <row r="10" spans="1:23" x14ac:dyDescent="0.55000000000000004">
      <c r="A10">
        <v>9.3000000000000007</v>
      </c>
      <c r="B10">
        <v>5.7</v>
      </c>
      <c r="C10">
        <v>21</v>
      </c>
      <c r="D10">
        <v>38</v>
      </c>
      <c r="E10" s="1">
        <f>((A10*1000)*(B10/100))/((((C10*60)+D10)/60/60))</f>
        <v>1470.2311248073959</v>
      </c>
      <c r="F10" t="s">
        <v>16</v>
      </c>
      <c r="G10" t="s">
        <v>14</v>
      </c>
      <c r="H10" s="1">
        <f>(A10*(B10^2))</f>
        <v>302.15700000000004</v>
      </c>
      <c r="I10">
        <v>4</v>
      </c>
      <c r="J10" s="1">
        <f>AVERAGEIFS(E:E,I:I,I10)</f>
        <v>1503.5969432927682</v>
      </c>
      <c r="K10">
        <f t="shared" si="0"/>
        <v>7</v>
      </c>
      <c r="R10" t="s">
        <v>32</v>
      </c>
      <c r="S10" s="1">
        <f>AVERAGEIFS(E:E,F:F,R10)</f>
        <v>1646.3049732828281</v>
      </c>
      <c r="T10" s="1">
        <f>AVERAGEIFS(J:J,F:F,R10)</f>
        <v>1643.2762356223577</v>
      </c>
      <c r="U10">
        <f>COUNTIFS(F:F,R10)</f>
        <v>22</v>
      </c>
      <c r="V10" s="1">
        <f>S10-T10</f>
        <v>3.0287376604703695</v>
      </c>
      <c r="W10" s="1">
        <f>V10/0.22</f>
        <v>13.766989365774407</v>
      </c>
    </row>
    <row r="11" spans="1:23" x14ac:dyDescent="0.55000000000000004">
      <c r="A11">
        <v>9.3000000000000007</v>
      </c>
      <c r="B11">
        <v>5.7</v>
      </c>
      <c r="C11">
        <v>20</v>
      </c>
      <c r="D11">
        <v>55</v>
      </c>
      <c r="E11" s="1">
        <f>((A11*1000)*(B11/100))/((((C11*60)+D11)/60/60))</f>
        <v>1520.6055776892429</v>
      </c>
      <c r="F11" t="s">
        <v>17</v>
      </c>
      <c r="G11" t="s">
        <v>14</v>
      </c>
      <c r="H11" s="1">
        <f>(A11*(B11^2))</f>
        <v>302.15700000000004</v>
      </c>
      <c r="I11">
        <v>4</v>
      </c>
      <c r="J11" s="1">
        <f>AVERAGEIFS(E:E,I:I,I11)</f>
        <v>1503.5969432927682</v>
      </c>
      <c r="K11">
        <f t="shared" si="0"/>
        <v>7</v>
      </c>
      <c r="R11" t="s">
        <v>12</v>
      </c>
      <c r="S11" s="1">
        <f>AVERAGEIFS(E:E,F:F,R11)</f>
        <v>1659.0616474493399</v>
      </c>
      <c r="T11" s="1">
        <f>AVERAGEIFS(J:J,F:F,R11)</f>
        <v>1656.9158346376685</v>
      </c>
      <c r="U11">
        <f>COUNTIFS(F:F,R11)</f>
        <v>10</v>
      </c>
      <c r="V11" s="1">
        <f>S11-T11</f>
        <v>2.1458128116714761</v>
      </c>
      <c r="W11" s="1">
        <f>V11/0.22</f>
        <v>9.7536945985067103</v>
      </c>
    </row>
    <row r="12" spans="1:23" x14ac:dyDescent="0.55000000000000004">
      <c r="A12">
        <v>9.3000000000000007</v>
      </c>
      <c r="B12">
        <v>5.7</v>
      </c>
      <c r="C12">
        <v>20</v>
      </c>
      <c r="D12">
        <v>55</v>
      </c>
      <c r="E12" s="1">
        <f>((A12*1000)*(B12/100))/((((C12*60)+D12)/60/60))</f>
        <v>1520.6055776892429</v>
      </c>
      <c r="F12" t="s">
        <v>10</v>
      </c>
      <c r="G12" t="s">
        <v>14</v>
      </c>
      <c r="H12" s="1">
        <f>(A12*(B12^2))</f>
        <v>302.15700000000004</v>
      </c>
      <c r="I12">
        <v>4</v>
      </c>
      <c r="J12" s="1">
        <f>AVERAGEIFS(E:E,I:I,I12)</f>
        <v>1503.5969432927682</v>
      </c>
      <c r="K12">
        <f t="shared" si="0"/>
        <v>7</v>
      </c>
      <c r="R12" t="s">
        <v>9</v>
      </c>
      <c r="S12" s="1">
        <f>AVERAGEIFS(E:E,F:F,R12)</f>
        <v>1705.8705611000946</v>
      </c>
      <c r="T12" s="1">
        <f>AVERAGEIFS(J:J,F:F,R12)</f>
        <v>1703.9284562315418</v>
      </c>
      <c r="U12">
        <f>COUNTIFS(F:F,R12)</f>
        <v>20</v>
      </c>
      <c r="V12" s="1">
        <f>S12-T12</f>
        <v>1.9421048685528604</v>
      </c>
      <c r="W12" s="1">
        <f>V12/0.22</f>
        <v>8.8277494025130014</v>
      </c>
    </row>
    <row r="13" spans="1:23" x14ac:dyDescent="0.55000000000000004">
      <c r="A13">
        <v>9.3000000000000007</v>
      </c>
      <c r="B13">
        <v>5.7</v>
      </c>
      <c r="C13">
        <v>20</v>
      </c>
      <c r="D13">
        <v>55</v>
      </c>
      <c r="E13" s="1">
        <f>((A13*1000)*(B13/100))/((((C13*60)+D13)/60/60))</f>
        <v>1520.6055776892429</v>
      </c>
      <c r="F13" t="s">
        <v>9</v>
      </c>
      <c r="G13" t="s">
        <v>14</v>
      </c>
      <c r="H13" s="1">
        <f>(A13*(B13^2))</f>
        <v>302.15700000000004</v>
      </c>
      <c r="I13">
        <v>4</v>
      </c>
      <c r="J13" s="1">
        <f>AVERAGEIFS(E:E,I:I,I13)</f>
        <v>1503.5969432927682</v>
      </c>
      <c r="K13">
        <f t="shared" si="0"/>
        <v>7</v>
      </c>
      <c r="R13" t="s">
        <v>52</v>
      </c>
      <c r="S13" s="1">
        <f>AVERAGEIFS(E:E,F:F,R13)</f>
        <v>1614.5327053841038</v>
      </c>
      <c r="T13" s="1">
        <f>AVERAGEIFS(J:J,F:F,R13)</f>
        <v>1612.6602902908328</v>
      </c>
      <c r="U13">
        <f>COUNTIFS(F:F,R13)</f>
        <v>20</v>
      </c>
      <c r="V13" s="1">
        <f>S13-T13</f>
        <v>1.8724150932710018</v>
      </c>
      <c r="W13" s="1">
        <f>V13/0.22</f>
        <v>8.5109776966863713</v>
      </c>
    </row>
    <row r="14" spans="1:23" x14ac:dyDescent="0.55000000000000004">
      <c r="A14">
        <v>9.3000000000000007</v>
      </c>
      <c r="B14">
        <v>5.7</v>
      </c>
      <c r="C14">
        <v>20</v>
      </c>
      <c r="D14">
        <v>55</v>
      </c>
      <c r="E14" s="1">
        <f>((A14*1000)*(B14/100))/((((C14*60)+D14)/60/60))</f>
        <v>1520.6055776892429</v>
      </c>
      <c r="F14" t="s">
        <v>18</v>
      </c>
      <c r="G14" t="s">
        <v>14</v>
      </c>
      <c r="H14" s="1">
        <f>(A14*(B14^2))</f>
        <v>302.15700000000004</v>
      </c>
      <c r="I14">
        <v>4</v>
      </c>
      <c r="J14" s="1">
        <f>AVERAGEIFS(E:E,I:I,I14)</f>
        <v>1503.5969432927682</v>
      </c>
      <c r="K14">
        <f t="shared" si="0"/>
        <v>7</v>
      </c>
      <c r="R14" t="s">
        <v>17</v>
      </c>
      <c r="S14" s="1">
        <f>AVERAGEIFS(E:E,F:F,R14)</f>
        <v>1667.3281948368776</v>
      </c>
      <c r="T14" s="1">
        <f>AVERAGEIFS(J:J,F:F,R14)</f>
        <v>1668.6607572293731</v>
      </c>
      <c r="U14">
        <f>COUNTIFS(F:F,R14)</f>
        <v>42</v>
      </c>
      <c r="V14" s="1">
        <f>S14-T14</f>
        <v>-1.3325623924954471</v>
      </c>
      <c r="W14" s="1">
        <f>V14/0.22</f>
        <v>-6.0571017840702135</v>
      </c>
    </row>
    <row r="15" spans="1:23" x14ac:dyDescent="0.55000000000000004">
      <c r="A15">
        <v>17.8</v>
      </c>
      <c r="B15">
        <v>6.2</v>
      </c>
      <c r="C15">
        <v>42</v>
      </c>
      <c r="D15">
        <v>15</v>
      </c>
      <c r="E15" s="1">
        <f>((A15*1000)*(B15/100))/((((C15*60)+D15)/60/60))</f>
        <v>1567.2426035502956</v>
      </c>
      <c r="F15" t="s">
        <v>12</v>
      </c>
      <c r="G15" t="s">
        <v>19</v>
      </c>
      <c r="H15" s="1">
        <f>(A15*(B15^2))</f>
        <v>684.23200000000008</v>
      </c>
      <c r="I15">
        <v>5</v>
      </c>
      <c r="J15" s="1">
        <f>AVERAGEIFS(E:E,I:I,I15)</f>
        <v>1547.9527932947969</v>
      </c>
      <c r="K15">
        <f t="shared" si="0"/>
        <v>6</v>
      </c>
      <c r="R15" t="s">
        <v>56</v>
      </c>
      <c r="S15" s="1">
        <f>AVERAGEIFS(E:E,F:F,R15)</f>
        <v>1657.8296127475867</v>
      </c>
      <c r="T15" s="1">
        <f>AVERAGEIFS(J:J,F:F,R15)</f>
        <v>1661.0482105982221</v>
      </c>
      <c r="U15">
        <f>COUNTIFS(F:F,R15)</f>
        <v>7</v>
      </c>
      <c r="V15" s="1">
        <f>S15-T15</f>
        <v>-3.2185978506354331</v>
      </c>
      <c r="W15" s="1">
        <f>V15/0.22</f>
        <v>-14.629990230161059</v>
      </c>
    </row>
    <row r="16" spans="1:23" x14ac:dyDescent="0.55000000000000004">
      <c r="A16">
        <v>17.8</v>
      </c>
      <c r="B16">
        <v>6.2</v>
      </c>
      <c r="C16">
        <v>42</v>
      </c>
      <c r="D16">
        <v>15</v>
      </c>
      <c r="E16" s="1">
        <f>((A16*1000)*(B16/100))/((((C16*60)+D16)/60/60))</f>
        <v>1567.2426035502956</v>
      </c>
      <c r="F16" t="s">
        <v>17</v>
      </c>
      <c r="G16" t="s">
        <v>19</v>
      </c>
      <c r="H16" s="1">
        <f>(A16*(B16^2))</f>
        <v>684.23200000000008</v>
      </c>
      <c r="I16">
        <v>5</v>
      </c>
      <c r="J16" s="1">
        <f>AVERAGEIFS(E:E,I:I,I16)</f>
        <v>1547.9527932947969</v>
      </c>
      <c r="K16">
        <f t="shared" si="0"/>
        <v>6</v>
      </c>
      <c r="R16" t="s">
        <v>10</v>
      </c>
      <c r="S16" s="1">
        <f>AVERAGEIFS(E:E,F:F,R16)</f>
        <v>1662.3698618217513</v>
      </c>
      <c r="T16" s="1">
        <f>AVERAGEIFS(J:J,F:F,R16)</f>
        <v>1668.2703102006508</v>
      </c>
      <c r="U16">
        <f>COUNTIFS(F:F,R16)</f>
        <v>21</v>
      </c>
      <c r="V16" s="1">
        <f>S16-T16</f>
        <v>-5.9004483788994548</v>
      </c>
      <c r="W16" s="1">
        <f>V16/0.22</f>
        <v>-26.820219904088432</v>
      </c>
    </row>
    <row r="17" spans="1:23" x14ac:dyDescent="0.55000000000000004">
      <c r="A17">
        <v>17.8</v>
      </c>
      <c r="B17">
        <v>6.2</v>
      </c>
      <c r="C17">
        <v>42</v>
      </c>
      <c r="D17">
        <v>15</v>
      </c>
      <c r="E17" s="1">
        <f>((A17*1000)*(B17/100))/((((C17*60)+D17)/60/60))</f>
        <v>1567.2426035502956</v>
      </c>
      <c r="F17" t="s">
        <v>9</v>
      </c>
      <c r="G17" t="s">
        <v>19</v>
      </c>
      <c r="H17" s="1">
        <f>(A17*(B17^2))</f>
        <v>684.23200000000008</v>
      </c>
      <c r="I17">
        <v>5</v>
      </c>
      <c r="J17" s="1">
        <f>AVERAGEIFS(E:E,I:I,I17)</f>
        <v>1547.9527932947969</v>
      </c>
      <c r="K17">
        <f t="shared" si="0"/>
        <v>6</v>
      </c>
      <c r="R17" t="s">
        <v>27</v>
      </c>
      <c r="S17" s="1">
        <f>AVERAGEIFS(E:E,F:F,R17)</f>
        <v>1683.5900267821557</v>
      </c>
      <c r="T17" s="1">
        <f>AVERAGEIFS(J:J,F:F,R17)</f>
        <v>1690.4842989081039</v>
      </c>
      <c r="U17">
        <f>COUNTIFS(F:F,R17)</f>
        <v>20</v>
      </c>
      <c r="V17" s="1">
        <f>S17-T17</f>
        <v>-6.8942721259481914</v>
      </c>
      <c r="W17" s="1">
        <f>V17/0.22</f>
        <v>-31.33760057249178</v>
      </c>
    </row>
    <row r="18" spans="1:23" x14ac:dyDescent="0.55000000000000004">
      <c r="A18">
        <v>17.8</v>
      </c>
      <c r="B18">
        <v>6.2</v>
      </c>
      <c r="C18">
        <v>44</v>
      </c>
      <c r="D18">
        <v>45</v>
      </c>
      <c r="E18" s="1">
        <f>((A18*1000)*(B18/100))/((((C18*60)+D18)/60/60))</f>
        <v>1479.6871508379886</v>
      </c>
      <c r="F18" t="s">
        <v>11</v>
      </c>
      <c r="G18" t="s">
        <v>19</v>
      </c>
      <c r="H18" s="1">
        <f>(A18*(B18^2))</f>
        <v>684.23200000000008</v>
      </c>
      <c r="I18">
        <v>5</v>
      </c>
      <c r="J18" s="1">
        <f>AVERAGEIFS(E:E,I:I,I18)</f>
        <v>1547.9527932947969</v>
      </c>
      <c r="K18">
        <f t="shared" si="0"/>
        <v>6</v>
      </c>
      <c r="R18" t="s">
        <v>11</v>
      </c>
      <c r="S18" s="1">
        <f>AVERAGEIFS(E:E,F:F,R18)</f>
        <v>1683.9656473012558</v>
      </c>
      <c r="T18" s="1">
        <f>AVERAGEIFS(J:J,F:F,R18)</f>
        <v>1691.2112898805628</v>
      </c>
      <c r="U18">
        <f>COUNTIFS(F:F,R18)</f>
        <v>9</v>
      </c>
      <c r="V18" s="1">
        <f>S18-T18</f>
        <v>-7.2456425793070593</v>
      </c>
      <c r="W18" s="1">
        <f>V18/0.22</f>
        <v>-32.934738996850271</v>
      </c>
    </row>
    <row r="19" spans="1:23" x14ac:dyDescent="0.55000000000000004">
      <c r="A19">
        <v>17.8</v>
      </c>
      <c r="B19">
        <v>6.2</v>
      </c>
      <c r="C19">
        <v>42</v>
      </c>
      <c r="D19">
        <v>38</v>
      </c>
      <c r="E19" s="1">
        <f>((A19*1000)*(B19/100))/((((C19*60)+D19)/60/60))</f>
        <v>1553.150899139953</v>
      </c>
      <c r="F19" t="s">
        <v>18</v>
      </c>
      <c r="G19" t="s">
        <v>19</v>
      </c>
      <c r="H19" s="1">
        <f>(A19*(B19^2))</f>
        <v>684.23200000000008</v>
      </c>
      <c r="I19" s="1">
        <v>5</v>
      </c>
      <c r="J19" s="1">
        <f>AVERAGEIFS(E:E,I:I,I19)</f>
        <v>1547.9527932947969</v>
      </c>
      <c r="K19">
        <f t="shared" si="0"/>
        <v>6</v>
      </c>
      <c r="R19" t="s">
        <v>16</v>
      </c>
      <c r="S19" s="1">
        <f>AVERAGEIFS(E:E,F:F,R19)</f>
        <v>1654.7132580615635</v>
      </c>
      <c r="T19" s="1">
        <f>AVERAGEIFS(J:J,F:F,R19)</f>
        <v>1663.7457839045896</v>
      </c>
      <c r="U19">
        <f>COUNTIFS(F:F,R19)</f>
        <v>27</v>
      </c>
      <c r="V19" s="1">
        <f>S19-T19</f>
        <v>-9.0325258430261783</v>
      </c>
      <c r="W19" s="1">
        <f>V19/0.22</f>
        <v>-41.056935650118994</v>
      </c>
    </row>
    <row r="20" spans="1:23" x14ac:dyDescent="0.55000000000000004">
      <c r="A20">
        <v>17.8</v>
      </c>
      <c r="B20">
        <v>6.2</v>
      </c>
      <c r="C20">
        <v>42</v>
      </c>
      <c r="D20">
        <v>38</v>
      </c>
      <c r="E20" s="1">
        <f>((A20*1000)*(B20/100))/((((C20*60)+D20)/60/60))</f>
        <v>1553.150899139953</v>
      </c>
      <c r="F20" t="s">
        <v>10</v>
      </c>
      <c r="G20" t="s">
        <v>19</v>
      </c>
      <c r="H20" s="1">
        <f>(A20*(B20^2))</f>
        <v>684.23200000000008</v>
      </c>
      <c r="I20" s="1">
        <v>5</v>
      </c>
      <c r="J20" s="1">
        <f>AVERAGEIFS(E:E,I:I,I20)</f>
        <v>1547.9527932947969</v>
      </c>
      <c r="K20">
        <f t="shared" si="0"/>
        <v>6</v>
      </c>
      <c r="R20" t="s">
        <v>18</v>
      </c>
      <c r="S20" s="1">
        <f>AVERAGEIFS(E:E,F:F,R20)</f>
        <v>1659.3626375375038</v>
      </c>
      <c r="T20" s="1">
        <f>AVERAGEIFS(J:J,F:F,R20)</f>
        <v>1674.0992927004238</v>
      </c>
      <c r="U20">
        <f>COUNTIFS(F:F,R20)</f>
        <v>16</v>
      </c>
      <c r="V20" s="1">
        <f>S20-T20</f>
        <v>-14.736655162919988</v>
      </c>
      <c r="W20" s="1">
        <f>V20/0.22</f>
        <v>-66.984796195090851</v>
      </c>
    </row>
    <row r="21" spans="1:23" x14ac:dyDescent="0.55000000000000004">
      <c r="A21">
        <v>8.3000000000000007</v>
      </c>
      <c r="B21">
        <v>9.8000000000000007</v>
      </c>
      <c r="C21">
        <v>26</v>
      </c>
      <c r="D21">
        <v>10</v>
      </c>
      <c r="E21" s="1">
        <f>((A21*1000)*(B21/100))/((((C21*60)+D21)/60/60))</f>
        <v>1865.1210191082803</v>
      </c>
      <c r="F21" t="s">
        <v>9</v>
      </c>
      <c r="G21" t="s">
        <v>20</v>
      </c>
      <c r="H21" s="1">
        <f>(A21*(B21^2))</f>
        <v>797.13200000000029</v>
      </c>
      <c r="I21">
        <v>6</v>
      </c>
      <c r="J21" s="1">
        <f>AVERAGEIFS(E:E,I:I,I21)</f>
        <v>1811.2017827438478</v>
      </c>
      <c r="K21">
        <f t="shared" si="0"/>
        <v>7</v>
      </c>
      <c r="V21" s="1"/>
      <c r="W21" s="1"/>
    </row>
    <row r="22" spans="1:23" x14ac:dyDescent="0.55000000000000004">
      <c r="A22">
        <v>8.3000000000000007</v>
      </c>
      <c r="B22">
        <v>9.8000000000000007</v>
      </c>
      <c r="C22">
        <v>26</v>
      </c>
      <c r="D22">
        <v>10</v>
      </c>
      <c r="E22" s="1">
        <f>((A22*1000)*(B22/100))/((((C22*60)+D22)/60/60))</f>
        <v>1865.1210191082803</v>
      </c>
      <c r="F22" t="s">
        <v>10</v>
      </c>
      <c r="G22" t="s">
        <v>20</v>
      </c>
      <c r="H22" s="1">
        <f>(A22*(B22^2))</f>
        <v>797.13200000000029</v>
      </c>
      <c r="I22">
        <v>6</v>
      </c>
      <c r="J22" s="1">
        <f>AVERAGEIFS(E:E,I:I,I22)</f>
        <v>1811.2017827438478</v>
      </c>
      <c r="K22">
        <f t="shared" si="0"/>
        <v>7</v>
      </c>
      <c r="V22" s="1"/>
      <c r="W22" s="1"/>
    </row>
    <row r="23" spans="1:23" x14ac:dyDescent="0.55000000000000004">
      <c r="A23">
        <v>8.3000000000000007</v>
      </c>
      <c r="B23">
        <v>9.8000000000000007</v>
      </c>
      <c r="C23">
        <v>26</v>
      </c>
      <c r="D23">
        <v>51</v>
      </c>
      <c r="E23" s="1">
        <f>((A23*1000)*(B23/100))/((((C23*60)+D23)/60/60))</f>
        <v>1817.6536312849162</v>
      </c>
      <c r="F23" t="s">
        <v>17</v>
      </c>
      <c r="G23" t="s">
        <v>20</v>
      </c>
      <c r="H23" s="1">
        <f>(A23*(B23^2))</f>
        <v>797.13200000000029</v>
      </c>
      <c r="I23">
        <v>6</v>
      </c>
      <c r="J23" s="1">
        <f>AVERAGEIFS(E:E,I:I,I23)</f>
        <v>1811.2017827438478</v>
      </c>
      <c r="K23">
        <f t="shared" si="0"/>
        <v>7</v>
      </c>
      <c r="V23" s="1"/>
    </row>
    <row r="24" spans="1:23" x14ac:dyDescent="0.55000000000000004">
      <c r="A24">
        <v>8.3000000000000007</v>
      </c>
      <c r="B24">
        <v>9.8000000000000007</v>
      </c>
      <c r="C24">
        <v>26</v>
      </c>
      <c r="D24">
        <v>51</v>
      </c>
      <c r="E24" s="1">
        <f>((A24*1000)*(B24/100))/((((C24*60)+D24)/60/60))</f>
        <v>1817.6536312849162</v>
      </c>
      <c r="F24" t="s">
        <v>12</v>
      </c>
      <c r="G24" t="s">
        <v>20</v>
      </c>
      <c r="H24" s="1">
        <f>(A24*(B24^2))</f>
        <v>797.13200000000029</v>
      </c>
      <c r="I24">
        <v>6</v>
      </c>
      <c r="J24" s="1">
        <f>AVERAGEIFS(E:E,I:I,I24)</f>
        <v>1811.2017827438478</v>
      </c>
      <c r="K24">
        <f t="shared" si="0"/>
        <v>7</v>
      </c>
    </row>
    <row r="25" spans="1:23" x14ac:dyDescent="0.55000000000000004">
      <c r="A25">
        <v>8.3000000000000007</v>
      </c>
      <c r="B25">
        <v>9.8000000000000007</v>
      </c>
      <c r="C25">
        <v>27</v>
      </c>
      <c r="D25">
        <v>9</v>
      </c>
      <c r="E25" s="1">
        <f>((A25*1000)*(B25/100))/((((C25*60)+D25)/60/60))</f>
        <v>1797.5690607734807</v>
      </c>
      <c r="F25" t="s">
        <v>18</v>
      </c>
      <c r="G25" t="s">
        <v>20</v>
      </c>
      <c r="H25" s="1">
        <f>(A25*(B25^2))</f>
        <v>797.13200000000029</v>
      </c>
      <c r="I25">
        <v>6</v>
      </c>
      <c r="J25" s="1">
        <f>AVERAGEIFS(E:E,I:I,I25)</f>
        <v>1811.2017827438478</v>
      </c>
      <c r="K25">
        <f t="shared" si="0"/>
        <v>7</v>
      </c>
    </row>
    <row r="26" spans="1:23" x14ac:dyDescent="0.55000000000000004">
      <c r="A26">
        <v>8.3000000000000007</v>
      </c>
      <c r="B26">
        <v>9.8000000000000007</v>
      </c>
      <c r="C26">
        <v>27</v>
      </c>
      <c r="D26">
        <v>46</v>
      </c>
      <c r="E26" s="1">
        <f>((A26*1000)*(B26/100))/((((C26*60)+D26)/60/60))</f>
        <v>1757.6470588235293</v>
      </c>
      <c r="F26" t="s">
        <v>16</v>
      </c>
      <c r="G26" t="s">
        <v>20</v>
      </c>
      <c r="H26" s="1">
        <f>(A26*(B26^2))</f>
        <v>797.13200000000029</v>
      </c>
      <c r="I26">
        <v>6</v>
      </c>
      <c r="J26" s="1">
        <f>AVERAGEIFS(E:E,I:I,I26)</f>
        <v>1811.2017827438478</v>
      </c>
      <c r="K26">
        <f t="shared" si="0"/>
        <v>7</v>
      </c>
    </row>
    <row r="27" spans="1:23" x14ac:dyDescent="0.55000000000000004">
      <c r="A27">
        <v>8.3000000000000007</v>
      </c>
      <c r="B27">
        <v>9.8000000000000007</v>
      </c>
      <c r="C27">
        <v>27</v>
      </c>
      <c r="D27">
        <v>46</v>
      </c>
      <c r="E27" s="1">
        <f>((A27*1000)*(B27/100))/((((C27*60)+D27)/60/60))</f>
        <v>1757.6470588235293</v>
      </c>
      <c r="F27" t="s">
        <v>15</v>
      </c>
      <c r="G27" t="s">
        <v>20</v>
      </c>
      <c r="H27" s="1">
        <f>(A27*(B27^2))</f>
        <v>797.13200000000029</v>
      </c>
      <c r="I27">
        <v>6</v>
      </c>
      <c r="J27" s="1">
        <f>AVERAGEIFS(E:E,I:I,I27)</f>
        <v>1811.2017827438478</v>
      </c>
      <c r="K27">
        <f t="shared" si="0"/>
        <v>7</v>
      </c>
    </row>
    <row r="28" spans="1:23" x14ac:dyDescent="0.55000000000000004">
      <c r="A28">
        <v>7.3</v>
      </c>
      <c r="B28">
        <v>8.8000000000000007</v>
      </c>
      <c r="C28">
        <v>22</v>
      </c>
      <c r="D28">
        <v>50</v>
      </c>
      <c r="E28" s="1">
        <f>((A28*1000)*(B28/100))/((((C28*60)+D28)/60/60))</f>
        <v>1688.0583941605842</v>
      </c>
      <c r="F28" t="s">
        <v>12</v>
      </c>
      <c r="G28" t="s">
        <v>21</v>
      </c>
      <c r="H28" s="1">
        <f>(A28*(B28^2))</f>
        <v>565.31200000000013</v>
      </c>
      <c r="I28">
        <v>7</v>
      </c>
      <c r="J28" s="1">
        <f>AVERAGEIFS(E:E,I:I,I28)</f>
        <v>1659.7527716417353</v>
      </c>
      <c r="K28">
        <f t="shared" si="0"/>
        <v>6</v>
      </c>
    </row>
    <row r="29" spans="1:23" x14ac:dyDescent="0.55000000000000004">
      <c r="A29">
        <v>7.3</v>
      </c>
      <c r="B29">
        <v>8.8000000000000007</v>
      </c>
      <c r="C29">
        <v>22</v>
      </c>
      <c r="D29">
        <v>50</v>
      </c>
      <c r="E29" s="1">
        <f>((A29*1000)*(B29/100))/((((C29*60)+D29)/60/60))</f>
        <v>1688.0583941605842</v>
      </c>
      <c r="F29" t="s">
        <v>9</v>
      </c>
      <c r="G29" t="s">
        <v>21</v>
      </c>
      <c r="H29" s="1">
        <f>(A29*(B29^2))</f>
        <v>565.31200000000013</v>
      </c>
      <c r="I29">
        <v>7</v>
      </c>
      <c r="J29" s="1">
        <f>AVERAGEIFS(E:E,I:I,I29)</f>
        <v>1659.7527716417353</v>
      </c>
      <c r="K29">
        <f t="shared" si="0"/>
        <v>6</v>
      </c>
    </row>
    <row r="30" spans="1:23" x14ac:dyDescent="0.55000000000000004">
      <c r="A30">
        <v>7.3</v>
      </c>
      <c r="B30">
        <v>8.8000000000000007</v>
      </c>
      <c r="C30">
        <v>23</v>
      </c>
      <c r="D30">
        <v>17</v>
      </c>
      <c r="E30" s="1">
        <f>((A30*1000)*(B30/100))/((((C30*60)+D30)/60/60))</f>
        <v>1655.4330708661419</v>
      </c>
      <c r="F30" t="s">
        <v>10</v>
      </c>
      <c r="G30" t="s">
        <v>21</v>
      </c>
      <c r="H30" s="1">
        <f>(A30*(B30^2))</f>
        <v>565.31200000000013</v>
      </c>
      <c r="I30" s="1">
        <v>7</v>
      </c>
      <c r="J30" s="1">
        <f>AVERAGEIFS(E:E,I:I,I30)</f>
        <v>1659.7527716417353</v>
      </c>
      <c r="K30">
        <f t="shared" si="0"/>
        <v>6</v>
      </c>
    </row>
    <row r="31" spans="1:23" x14ac:dyDescent="0.55000000000000004">
      <c r="A31">
        <v>7.3</v>
      </c>
      <c r="B31">
        <v>8.8000000000000007</v>
      </c>
      <c r="C31">
        <v>23</v>
      </c>
      <c r="D31">
        <v>17</v>
      </c>
      <c r="E31" s="1">
        <f>((A31*1000)*(B31/100))/((((C31*60)+D31)/60/60))</f>
        <v>1655.4330708661419</v>
      </c>
      <c r="F31" t="s">
        <v>16</v>
      </c>
      <c r="G31" t="s">
        <v>21</v>
      </c>
      <c r="H31" s="1">
        <f>(A31*(B31^2))</f>
        <v>565.31200000000013</v>
      </c>
      <c r="I31" s="1">
        <v>7</v>
      </c>
      <c r="J31" s="1">
        <f>AVERAGEIFS(E:E,I:I,I31)</f>
        <v>1659.7527716417353</v>
      </c>
      <c r="K31">
        <f t="shared" si="0"/>
        <v>6</v>
      </c>
    </row>
    <row r="32" spans="1:23" x14ac:dyDescent="0.55000000000000004">
      <c r="A32">
        <v>7.3</v>
      </c>
      <c r="B32">
        <v>8.8000000000000007</v>
      </c>
      <c r="C32">
        <v>23</v>
      </c>
      <c r="D32">
        <v>17</v>
      </c>
      <c r="E32" s="1">
        <f>((A32*1000)*(B32/100))/((((C32*60)+D32)/60/60))</f>
        <v>1655.4330708661419</v>
      </c>
      <c r="F32" t="s">
        <v>18</v>
      </c>
      <c r="G32" t="s">
        <v>21</v>
      </c>
      <c r="H32" s="1">
        <f>(A32*(B32^2))</f>
        <v>565.31200000000013</v>
      </c>
      <c r="I32" s="1">
        <v>7</v>
      </c>
      <c r="J32" s="1">
        <f>AVERAGEIFS(E:E,I:I,I32)</f>
        <v>1659.7527716417353</v>
      </c>
      <c r="K32">
        <f t="shared" si="0"/>
        <v>6</v>
      </c>
    </row>
    <row r="33" spans="1:11" x14ac:dyDescent="0.55000000000000004">
      <c r="A33">
        <v>7.3</v>
      </c>
      <c r="B33">
        <v>8.8000000000000007</v>
      </c>
      <c r="C33">
        <v>23</v>
      </c>
      <c r="D33">
        <v>51</v>
      </c>
      <c r="E33" s="1">
        <f>((A33*1000)*(B33/100))/((((C33*60)+D33)/60/60))</f>
        <v>1616.1006289308177</v>
      </c>
      <c r="F33" t="s">
        <v>17</v>
      </c>
      <c r="G33" t="s">
        <v>21</v>
      </c>
      <c r="H33" s="1">
        <f>(A33*(B33^2))</f>
        <v>565.31200000000013</v>
      </c>
      <c r="I33" s="1">
        <v>7</v>
      </c>
      <c r="J33" s="1">
        <f>AVERAGEIFS(E:E,I:I,I33)</f>
        <v>1659.7527716417353</v>
      </c>
      <c r="K33">
        <f t="shared" si="0"/>
        <v>6</v>
      </c>
    </row>
    <row r="34" spans="1:11" x14ac:dyDescent="0.55000000000000004">
      <c r="A34">
        <v>5.8</v>
      </c>
      <c r="B34">
        <v>8.3000000000000007</v>
      </c>
      <c r="C34">
        <v>16</v>
      </c>
      <c r="D34">
        <v>45</v>
      </c>
      <c r="E34" s="1">
        <f>((A34*1000)*(B34/100))/((((C34*60)+D34)/60/60))</f>
        <v>1724.4179104477612</v>
      </c>
      <c r="F34" t="s">
        <v>12</v>
      </c>
      <c r="G34" t="s">
        <v>22</v>
      </c>
      <c r="H34" s="1">
        <f>(A34*(B34^2))</f>
        <v>399.56200000000007</v>
      </c>
      <c r="I34">
        <v>8</v>
      </c>
      <c r="J34" s="1">
        <f>AVERAGEIFS(E:E,I:I,I34)</f>
        <v>1674.9147951117689</v>
      </c>
      <c r="K34">
        <f t="shared" si="0"/>
        <v>5</v>
      </c>
    </row>
    <row r="35" spans="1:11" x14ac:dyDescent="0.55000000000000004">
      <c r="A35">
        <v>3.9</v>
      </c>
      <c r="B35">
        <v>12.5</v>
      </c>
      <c r="C35">
        <v>15</v>
      </c>
      <c r="D35">
        <v>0</v>
      </c>
      <c r="E35" s="1">
        <f>((A35*1000)*(B35/100))/((((C35*60)+D35)/60/60))</f>
        <v>1950</v>
      </c>
      <c r="F35" t="s">
        <v>9</v>
      </c>
      <c r="G35" t="s">
        <v>23</v>
      </c>
      <c r="H35" s="1">
        <f>(A35*(B35^2))</f>
        <v>609.375</v>
      </c>
      <c r="I35">
        <v>9</v>
      </c>
      <c r="J35" s="1">
        <f>AVERAGEIFS(E:E,I:I,I35)</f>
        <v>1913.775896296519</v>
      </c>
      <c r="K35">
        <f t="shared" si="0"/>
        <v>6</v>
      </c>
    </row>
    <row r="36" spans="1:11" x14ac:dyDescent="0.55000000000000004">
      <c r="A36">
        <v>5.8</v>
      </c>
      <c r="B36">
        <v>8.3000000000000007</v>
      </c>
      <c r="C36">
        <v>17</v>
      </c>
      <c r="D36">
        <v>8</v>
      </c>
      <c r="E36" s="1">
        <f>((A36*1000)*(B36/100))/((((C36*60)+D36)/60/60))</f>
        <v>1685.8365758754865</v>
      </c>
      <c r="F36" t="s">
        <v>16</v>
      </c>
      <c r="G36" t="s">
        <v>22</v>
      </c>
      <c r="H36" s="1">
        <f>(A36*(B36^2))</f>
        <v>399.56200000000007</v>
      </c>
      <c r="I36" s="1">
        <v>8</v>
      </c>
      <c r="J36" s="1">
        <f>AVERAGEIFS(E:E,I:I,I36)</f>
        <v>1674.9147951117689</v>
      </c>
      <c r="K36">
        <f t="shared" si="0"/>
        <v>5</v>
      </c>
    </row>
    <row r="37" spans="1:11" x14ac:dyDescent="0.55000000000000004">
      <c r="A37">
        <v>5.8</v>
      </c>
      <c r="B37">
        <v>8.3000000000000007</v>
      </c>
      <c r="C37">
        <v>17</v>
      </c>
      <c r="D37">
        <v>23</v>
      </c>
      <c r="E37" s="1">
        <f>((A37*1000)*(B37/100))/((((C37*60)+D37)/60/60))</f>
        <v>1661.5915627996167</v>
      </c>
      <c r="F37" t="s">
        <v>9</v>
      </c>
      <c r="G37" t="s">
        <v>22</v>
      </c>
      <c r="H37" s="1">
        <f>(A37*(B37^2))</f>
        <v>399.56200000000007</v>
      </c>
      <c r="I37" s="1">
        <v>8</v>
      </c>
      <c r="J37" s="1">
        <f>AVERAGEIFS(E:E,I:I,I37)</f>
        <v>1674.9147951117689</v>
      </c>
      <c r="K37">
        <f t="shared" si="0"/>
        <v>5</v>
      </c>
    </row>
    <row r="38" spans="1:11" x14ac:dyDescent="0.55000000000000004">
      <c r="A38">
        <v>5.8</v>
      </c>
      <c r="B38">
        <v>8.3000000000000007</v>
      </c>
      <c r="C38">
        <v>17</v>
      </c>
      <c r="D38">
        <v>23</v>
      </c>
      <c r="E38" s="1">
        <f>((A38*1000)*(B38/100))/((((C38*60)+D38)/60/60))</f>
        <v>1661.5915627996167</v>
      </c>
      <c r="F38" t="s">
        <v>10</v>
      </c>
      <c r="G38" t="s">
        <v>22</v>
      </c>
      <c r="H38" s="1">
        <f>(A38*(B38^2))</f>
        <v>399.56200000000007</v>
      </c>
      <c r="I38" s="1">
        <v>8</v>
      </c>
      <c r="J38" s="1">
        <f>AVERAGEIFS(E:E,I:I,I38)</f>
        <v>1674.9147951117689</v>
      </c>
      <c r="K38">
        <f t="shared" si="0"/>
        <v>5</v>
      </c>
    </row>
    <row r="39" spans="1:11" x14ac:dyDescent="0.55000000000000004">
      <c r="A39">
        <v>5.8</v>
      </c>
      <c r="B39">
        <v>8.3000000000000007</v>
      </c>
      <c r="C39">
        <v>17</v>
      </c>
      <c r="D39">
        <v>36</v>
      </c>
      <c r="E39" s="1">
        <f>((A39*1000)*(B39/100))/((((C39*60)+D39)/60/60))</f>
        <v>1641.1363636363637</v>
      </c>
      <c r="F39" t="s">
        <v>17</v>
      </c>
      <c r="G39" t="s">
        <v>22</v>
      </c>
      <c r="H39" s="1">
        <f>(A39*(B39^2))</f>
        <v>399.56200000000007</v>
      </c>
      <c r="I39" s="1">
        <v>8</v>
      </c>
      <c r="J39" s="1">
        <f>AVERAGEIFS(E:E,I:I,I39)</f>
        <v>1674.9147951117689</v>
      </c>
      <c r="K39">
        <f t="shared" si="0"/>
        <v>5</v>
      </c>
    </row>
    <row r="40" spans="1:11" x14ac:dyDescent="0.55000000000000004">
      <c r="A40">
        <v>3.9</v>
      </c>
      <c r="B40">
        <v>12.5</v>
      </c>
      <c r="C40">
        <v>15</v>
      </c>
      <c r="D40">
        <v>0</v>
      </c>
      <c r="E40" s="1">
        <f>((A40*1000)*(B40/100))/((((C40*60)+D40)/60/60))</f>
        <v>1950</v>
      </c>
      <c r="F40" t="s">
        <v>10</v>
      </c>
      <c r="G40" t="s">
        <v>23</v>
      </c>
      <c r="H40" s="1">
        <f>(A40*(B40^2))</f>
        <v>609.375</v>
      </c>
      <c r="I40">
        <v>9</v>
      </c>
      <c r="J40" s="1">
        <f>AVERAGEIFS(E:E,I:I,I40)</f>
        <v>1913.775896296519</v>
      </c>
      <c r="K40">
        <f t="shared" si="0"/>
        <v>6</v>
      </c>
    </row>
    <row r="41" spans="1:11" x14ac:dyDescent="0.55000000000000004">
      <c r="A41">
        <v>3.9</v>
      </c>
      <c r="B41">
        <v>12.5</v>
      </c>
      <c r="C41">
        <v>15</v>
      </c>
      <c r="D41">
        <v>6</v>
      </c>
      <c r="E41" s="1">
        <f>((A41*1000)*(B41/100))/((((C41*60)+D41)/60/60))</f>
        <v>1937.0860927152319</v>
      </c>
      <c r="F41" t="s">
        <v>17</v>
      </c>
      <c r="G41" t="s">
        <v>23</v>
      </c>
      <c r="H41" s="1">
        <f>(A41*(B41^2))</f>
        <v>609.375</v>
      </c>
      <c r="I41" s="1">
        <v>9</v>
      </c>
      <c r="J41" s="1">
        <f>AVERAGEIFS(E:E,I:I,I41)</f>
        <v>1913.775896296519</v>
      </c>
      <c r="K41">
        <f t="shared" si="0"/>
        <v>6</v>
      </c>
    </row>
    <row r="42" spans="1:11" x14ac:dyDescent="0.55000000000000004">
      <c r="A42">
        <v>3.9</v>
      </c>
      <c r="B42">
        <v>12.5</v>
      </c>
      <c r="C42">
        <v>15</v>
      </c>
      <c r="D42">
        <v>6</v>
      </c>
      <c r="E42" s="1">
        <f>((A42*1000)*(B42/100))/((((C42*60)+D42)/60/60))</f>
        <v>1937.0860927152319</v>
      </c>
      <c r="F42" t="s">
        <v>16</v>
      </c>
      <c r="G42" t="s">
        <v>23</v>
      </c>
      <c r="H42" s="1">
        <f>(A42*(B42^2))</f>
        <v>609.375</v>
      </c>
      <c r="I42" s="1">
        <v>9</v>
      </c>
      <c r="J42" s="1">
        <f>AVERAGEIFS(E:E,I:I,I42)</f>
        <v>1913.775896296519</v>
      </c>
      <c r="K42">
        <f t="shared" si="0"/>
        <v>6</v>
      </c>
    </row>
    <row r="43" spans="1:11" x14ac:dyDescent="0.55000000000000004">
      <c r="A43">
        <v>3.9</v>
      </c>
      <c r="B43">
        <v>12.5</v>
      </c>
      <c r="C43">
        <v>15</v>
      </c>
      <c r="D43">
        <v>42</v>
      </c>
      <c r="E43" s="1">
        <f>((A43*1000)*(B43/100))/((((C43*60)+D43)/60/60))</f>
        <v>1863.0573248407643</v>
      </c>
      <c r="F43" t="s">
        <v>18</v>
      </c>
      <c r="G43" t="s">
        <v>23</v>
      </c>
      <c r="H43" s="1">
        <f>(A43*(B43^2))</f>
        <v>609.375</v>
      </c>
      <c r="I43" s="1">
        <v>9</v>
      </c>
      <c r="J43" s="1">
        <f>AVERAGEIFS(E:E,I:I,I43)</f>
        <v>1913.775896296519</v>
      </c>
      <c r="K43">
        <f t="shared" si="0"/>
        <v>6</v>
      </c>
    </row>
    <row r="44" spans="1:11" x14ac:dyDescent="0.55000000000000004">
      <c r="A44">
        <v>3.9</v>
      </c>
      <c r="B44">
        <v>12.5</v>
      </c>
      <c r="C44">
        <v>15</v>
      </c>
      <c r="D44">
        <v>51</v>
      </c>
      <c r="E44" s="1">
        <f>((A44*1000)*(B44/100))/((((C44*60)+D44)/60/60))</f>
        <v>1845.4258675078866</v>
      </c>
      <c r="F44" t="s">
        <v>12</v>
      </c>
      <c r="G44" t="s">
        <v>23</v>
      </c>
      <c r="H44" s="1">
        <f>(A44*(B44^2))</f>
        <v>609.375</v>
      </c>
      <c r="I44" s="1">
        <v>9</v>
      </c>
      <c r="J44" s="1">
        <f>AVERAGEIFS(E:E,I:I,I44)</f>
        <v>1913.775896296519</v>
      </c>
      <c r="K44">
        <f t="shared" si="0"/>
        <v>6</v>
      </c>
    </row>
    <row r="45" spans="1:11" x14ac:dyDescent="0.55000000000000004">
      <c r="A45">
        <v>11.8</v>
      </c>
      <c r="B45">
        <v>7.5</v>
      </c>
      <c r="C45">
        <v>30</v>
      </c>
      <c r="D45">
        <v>50</v>
      </c>
      <c r="E45" s="1">
        <f>((A45*1000)*(B45/100))/((((C45*60)+D45)/60/60))</f>
        <v>1722.1621621621623</v>
      </c>
      <c r="F45" t="s">
        <v>17</v>
      </c>
      <c r="G45" t="s">
        <v>24</v>
      </c>
      <c r="H45" s="1">
        <f>(A45*(B45^2))</f>
        <v>663.75</v>
      </c>
      <c r="I45">
        <v>11</v>
      </c>
      <c r="J45" s="1">
        <f>AVERAGEIFS(E:E,I:I,I45)</f>
        <v>1694.2080256421468</v>
      </c>
      <c r="K45">
        <f t="shared" si="0"/>
        <v>6</v>
      </c>
    </row>
    <row r="46" spans="1:11" x14ac:dyDescent="0.55000000000000004">
      <c r="A46">
        <v>11.8</v>
      </c>
      <c r="B46">
        <v>7.5</v>
      </c>
      <c r="C46">
        <v>31</v>
      </c>
      <c r="D46">
        <v>2</v>
      </c>
      <c r="E46" s="1">
        <f>((A46*1000)*(B46/100))/((((C46*60)+D46)/60/60))</f>
        <v>1711.0633727175079</v>
      </c>
      <c r="F46" t="s">
        <v>10</v>
      </c>
      <c r="G46" t="s">
        <v>24</v>
      </c>
      <c r="H46" s="1">
        <f>(A46*(B46^2))</f>
        <v>663.75</v>
      </c>
      <c r="I46" s="1">
        <v>11</v>
      </c>
      <c r="J46" s="1">
        <f>AVERAGEIFS(E:E,I:I,I46)</f>
        <v>1694.2080256421468</v>
      </c>
      <c r="K46">
        <f t="shared" si="0"/>
        <v>6</v>
      </c>
    </row>
    <row r="47" spans="1:11" x14ac:dyDescent="0.55000000000000004">
      <c r="A47">
        <v>11.8</v>
      </c>
      <c r="B47">
        <v>7.5</v>
      </c>
      <c r="C47">
        <v>31</v>
      </c>
      <c r="D47">
        <v>2</v>
      </c>
      <c r="E47" s="1">
        <f>((A47*1000)*(B47/100))/((((C47*60)+D47)/60/60))</f>
        <v>1711.0633727175079</v>
      </c>
      <c r="F47" t="s">
        <v>9</v>
      </c>
      <c r="G47" t="s">
        <v>24</v>
      </c>
      <c r="H47" s="1">
        <f>(A47*(B47^2))</f>
        <v>663.75</v>
      </c>
      <c r="I47" s="1">
        <v>11</v>
      </c>
      <c r="J47" s="1">
        <f>AVERAGEIFS(E:E,I:I,I47)</f>
        <v>1694.2080256421468</v>
      </c>
      <c r="K47">
        <f t="shared" si="0"/>
        <v>6</v>
      </c>
    </row>
    <row r="48" spans="1:11" x14ac:dyDescent="0.55000000000000004">
      <c r="A48">
        <v>11.8</v>
      </c>
      <c r="B48">
        <v>7.5</v>
      </c>
      <c r="C48">
        <v>31</v>
      </c>
      <c r="D48">
        <v>32</v>
      </c>
      <c r="E48" s="1">
        <f>((A48*1000)*(B48/100))/((((C48*60)+D48)/60/60))</f>
        <v>1683.9323467230445</v>
      </c>
      <c r="F48" t="s">
        <v>12</v>
      </c>
      <c r="G48" t="s">
        <v>24</v>
      </c>
      <c r="H48" s="1">
        <f>(A48*(B48^2))</f>
        <v>663.75</v>
      </c>
      <c r="I48" s="1">
        <v>11</v>
      </c>
      <c r="J48" s="1">
        <f>AVERAGEIFS(E:E,I:I,I48)</f>
        <v>1694.2080256421468</v>
      </c>
      <c r="K48">
        <f t="shared" si="0"/>
        <v>6</v>
      </c>
    </row>
    <row r="49" spans="1:11" x14ac:dyDescent="0.55000000000000004">
      <c r="A49">
        <v>11.8</v>
      </c>
      <c r="B49">
        <v>7.5</v>
      </c>
      <c r="C49">
        <v>31</v>
      </c>
      <c r="D49">
        <v>44</v>
      </c>
      <c r="E49" s="1">
        <f>((A49*1000)*(B49/100))/((((C49*60)+D49)/60/60))</f>
        <v>1673.3193277310925</v>
      </c>
      <c r="F49" t="s">
        <v>16</v>
      </c>
      <c r="G49" t="s">
        <v>24</v>
      </c>
      <c r="H49" s="1">
        <f>(A49*(B49^2))</f>
        <v>663.75</v>
      </c>
      <c r="I49" s="1">
        <v>11</v>
      </c>
      <c r="J49" s="1">
        <f>AVERAGEIFS(E:E,I:I,I49)</f>
        <v>1694.2080256421468</v>
      </c>
      <c r="K49">
        <f t="shared" si="0"/>
        <v>6</v>
      </c>
    </row>
    <row r="50" spans="1:11" x14ac:dyDescent="0.55000000000000004">
      <c r="A50">
        <v>11.8</v>
      </c>
      <c r="B50">
        <v>7.5</v>
      </c>
      <c r="C50">
        <v>31</v>
      </c>
      <c r="D50">
        <v>55</v>
      </c>
      <c r="E50" s="1">
        <f>((A50*1000)*(B50/100))/((((C50*60)+D50)/60/60))</f>
        <v>1663.7075718015667</v>
      </c>
      <c r="F50" t="s">
        <v>18</v>
      </c>
      <c r="G50" t="s">
        <v>24</v>
      </c>
      <c r="H50" s="1">
        <f>(A50*(B50^2))</f>
        <v>663.75</v>
      </c>
      <c r="I50" s="1">
        <v>11</v>
      </c>
      <c r="J50" s="1">
        <f>AVERAGEIFS(E:E,I:I,I50)</f>
        <v>1694.2080256421468</v>
      </c>
      <c r="K50">
        <f t="shared" si="0"/>
        <v>6</v>
      </c>
    </row>
    <row r="51" spans="1:11" x14ac:dyDescent="0.55000000000000004">
      <c r="A51">
        <v>8</v>
      </c>
      <c r="B51">
        <v>9.3000000000000007</v>
      </c>
      <c r="C51">
        <v>25</v>
      </c>
      <c r="D51">
        <v>55</v>
      </c>
      <c r="E51" s="1">
        <f>((A51*1000)*(B51/100))/((((C51*60)+D51)/60/60))</f>
        <v>1722.4437299035371</v>
      </c>
      <c r="F51" t="s">
        <v>25</v>
      </c>
      <c r="G51" t="s">
        <v>26</v>
      </c>
      <c r="H51" s="1">
        <f>(A51*(B51^2))</f>
        <v>691.92000000000007</v>
      </c>
      <c r="I51">
        <v>12</v>
      </c>
      <c r="J51" s="1">
        <f>AVERAGEIFS(E:E,I:I,I51)</f>
        <v>1702.4278951025226</v>
      </c>
      <c r="K51">
        <f t="shared" si="0"/>
        <v>2</v>
      </c>
    </row>
    <row r="52" spans="1:11" x14ac:dyDescent="0.55000000000000004">
      <c r="A52">
        <v>8</v>
      </c>
      <c r="B52">
        <v>9.3000000000000007</v>
      </c>
      <c r="C52">
        <v>26</v>
      </c>
      <c r="D52">
        <v>32</v>
      </c>
      <c r="E52" s="1">
        <f>((A52*1000)*(B52/100))/((((C52*60)+D52)/60/60))</f>
        <v>1682.4120603015078</v>
      </c>
      <c r="F52" t="s">
        <v>52</v>
      </c>
      <c r="G52" t="s">
        <v>26</v>
      </c>
      <c r="H52" s="1">
        <f>(A52*(B52^2))</f>
        <v>691.92000000000007</v>
      </c>
      <c r="I52" s="1">
        <v>12</v>
      </c>
      <c r="J52" s="1">
        <f>AVERAGEIFS(E:E,I:I,I52)</f>
        <v>1702.4278951025226</v>
      </c>
      <c r="K52">
        <f t="shared" si="0"/>
        <v>2</v>
      </c>
    </row>
    <row r="53" spans="1:11" x14ac:dyDescent="0.55000000000000004">
      <c r="A53">
        <v>33.4</v>
      </c>
      <c r="B53">
        <v>5.5</v>
      </c>
      <c r="C53">
        <v>77</v>
      </c>
      <c r="D53">
        <v>16</v>
      </c>
      <c r="E53" s="1">
        <f>((A53*1000)*(B53/100))/((((C53*60)+D53)/60/60))</f>
        <v>1426.4883520276101</v>
      </c>
      <c r="F53" t="s">
        <v>10</v>
      </c>
      <c r="G53" t="s">
        <v>28</v>
      </c>
      <c r="H53" s="1">
        <f>(A53*(B53^2))</f>
        <v>1010.3499999999999</v>
      </c>
      <c r="I53">
        <v>13</v>
      </c>
      <c r="J53" s="1">
        <f>AVERAGEIFS(E:E,I:I,I53)</f>
        <v>1417.6244289360668</v>
      </c>
      <c r="K53">
        <f t="shared" si="0"/>
        <v>6</v>
      </c>
    </row>
    <row r="54" spans="1:11" x14ac:dyDescent="0.55000000000000004">
      <c r="A54">
        <v>33.4</v>
      </c>
      <c r="B54">
        <v>5.5</v>
      </c>
      <c r="C54">
        <v>79</v>
      </c>
      <c r="D54">
        <v>35</v>
      </c>
      <c r="E54" s="1">
        <f>((A54*1000)*(B54/100))/((((C54*60)+D54)/60/60))</f>
        <v>1384.9633507853403</v>
      </c>
      <c r="F54" t="s">
        <v>27</v>
      </c>
      <c r="G54" t="s">
        <v>28</v>
      </c>
      <c r="H54" s="1">
        <f>(A54*(B54^2))</f>
        <v>1010.3499999999999</v>
      </c>
      <c r="I54">
        <v>13</v>
      </c>
      <c r="J54" s="1">
        <f>AVERAGEIFS(E:E,I:I,I54)</f>
        <v>1417.6244289360668</v>
      </c>
      <c r="K54">
        <f t="shared" si="0"/>
        <v>6</v>
      </c>
    </row>
    <row r="55" spans="1:11" x14ac:dyDescent="0.55000000000000004">
      <c r="A55">
        <v>33.4</v>
      </c>
      <c r="B55">
        <v>5.5</v>
      </c>
      <c r="C55">
        <v>77</v>
      </c>
      <c r="D55">
        <v>20</v>
      </c>
      <c r="E55" s="1">
        <f>((A55*1000)*(B55/100))/((((C55*60)+D55)/60/60))</f>
        <v>1425.2586206896553</v>
      </c>
      <c r="F55" t="s">
        <v>32</v>
      </c>
      <c r="G55" t="s">
        <v>28</v>
      </c>
      <c r="H55" s="1">
        <f>(A55*(B55^2))</f>
        <v>1010.3499999999999</v>
      </c>
      <c r="I55" s="1">
        <v>13</v>
      </c>
      <c r="J55" s="1">
        <f>AVERAGEIFS(E:E,I:I,I55)</f>
        <v>1417.6244289360668</v>
      </c>
      <c r="K55">
        <f t="shared" si="0"/>
        <v>6</v>
      </c>
    </row>
    <row r="56" spans="1:11" x14ac:dyDescent="0.55000000000000004">
      <c r="A56">
        <v>33.4</v>
      </c>
      <c r="B56">
        <v>5.5</v>
      </c>
      <c r="C56">
        <v>77</v>
      </c>
      <c r="D56">
        <v>23</v>
      </c>
      <c r="E56" s="1">
        <f>((A56*1000)*(B56/100))/((((C56*60)+D56)/60/60))</f>
        <v>1424.3377126857633</v>
      </c>
      <c r="F56" t="s">
        <v>6</v>
      </c>
      <c r="G56" t="s">
        <v>28</v>
      </c>
      <c r="H56" s="1">
        <f>(A56*(B56^2))</f>
        <v>1010.3499999999999</v>
      </c>
      <c r="I56" s="1">
        <v>13</v>
      </c>
      <c r="J56" s="1">
        <f>AVERAGEIFS(E:E,I:I,I56)</f>
        <v>1417.6244289360668</v>
      </c>
      <c r="K56">
        <f t="shared" si="0"/>
        <v>6</v>
      </c>
    </row>
    <row r="57" spans="1:11" x14ac:dyDescent="0.55000000000000004">
      <c r="A57">
        <v>33.4</v>
      </c>
      <c r="B57">
        <v>5.5</v>
      </c>
      <c r="C57">
        <v>77</v>
      </c>
      <c r="D57">
        <v>23</v>
      </c>
      <c r="E57" s="1">
        <f>((A57*1000)*(B57/100))/((((C57*60)+D57)/60/60))</f>
        <v>1424.3377126857633</v>
      </c>
      <c r="F57" t="s">
        <v>31</v>
      </c>
      <c r="G57" t="s">
        <v>28</v>
      </c>
      <c r="H57" s="1">
        <f>(A57*(B57^2))</f>
        <v>1010.3499999999999</v>
      </c>
      <c r="I57" s="1">
        <v>13</v>
      </c>
      <c r="J57" s="1">
        <f>AVERAGEIFS(E:E,I:I,I57)</f>
        <v>1417.6244289360668</v>
      </c>
      <c r="K57">
        <f t="shared" si="0"/>
        <v>6</v>
      </c>
    </row>
    <row r="58" spans="1:11" x14ac:dyDescent="0.55000000000000004">
      <c r="A58">
        <v>33.4</v>
      </c>
      <c r="B58">
        <v>5.5</v>
      </c>
      <c r="C58">
        <v>77</v>
      </c>
      <c r="D58">
        <v>36</v>
      </c>
      <c r="E58" s="1">
        <f>((A58*1000)*(B58/100))/((((C58*60)+D58)/60/60))</f>
        <v>1420.3608247422681</v>
      </c>
      <c r="F58" t="s">
        <v>16</v>
      </c>
      <c r="G58" t="s">
        <v>28</v>
      </c>
      <c r="H58" s="1">
        <f>(A58*(B58^2))</f>
        <v>1010.3499999999999</v>
      </c>
      <c r="I58" s="1">
        <v>13</v>
      </c>
      <c r="J58" s="1">
        <f>AVERAGEIFS(E:E,I:I,I58)</f>
        <v>1417.6244289360668</v>
      </c>
      <c r="K58">
        <f t="shared" si="0"/>
        <v>6</v>
      </c>
    </row>
    <row r="59" spans="1:11" x14ac:dyDescent="0.55000000000000004">
      <c r="A59">
        <v>12.8</v>
      </c>
      <c r="B59">
        <v>7.5</v>
      </c>
      <c r="C59">
        <v>35</v>
      </c>
      <c r="D59">
        <v>30</v>
      </c>
      <c r="E59" s="1">
        <f>((A59*1000)*(B59/100))/((((C59*60)+D59)/60/60))</f>
        <v>1622.5352112676055</v>
      </c>
      <c r="F59" t="s">
        <v>6</v>
      </c>
      <c r="G59" t="s">
        <v>30</v>
      </c>
      <c r="H59" s="1">
        <f>(A59*(B59^2))</f>
        <v>720</v>
      </c>
      <c r="I59">
        <v>14</v>
      </c>
      <c r="J59" s="1">
        <f>AVERAGEIFS(E:E,I:I,I59)</f>
        <v>1591.4606654977745</v>
      </c>
      <c r="K59">
        <f t="shared" si="0"/>
        <v>3</v>
      </c>
    </row>
    <row r="60" spans="1:11" x14ac:dyDescent="0.55000000000000004">
      <c r="A60">
        <v>12.8</v>
      </c>
      <c r="B60">
        <v>7.5</v>
      </c>
      <c r="C60">
        <v>36</v>
      </c>
      <c r="D60">
        <v>33</v>
      </c>
      <c r="E60" s="1">
        <f>((A60*1000)*(B60/100))/((((C60*60)+D60)/60/60))</f>
        <v>1575.9233926128593</v>
      </c>
      <c r="F60" t="s">
        <v>31</v>
      </c>
      <c r="G60" t="s">
        <v>30</v>
      </c>
      <c r="H60" s="1">
        <f>(A60*(B60^2))</f>
        <v>720</v>
      </c>
      <c r="I60">
        <v>14</v>
      </c>
      <c r="J60" s="1">
        <f>AVERAGEIFS(E:E,I:I,I60)</f>
        <v>1591.4606654977745</v>
      </c>
      <c r="K60">
        <f t="shared" si="0"/>
        <v>3</v>
      </c>
    </row>
    <row r="61" spans="1:11" x14ac:dyDescent="0.55000000000000004">
      <c r="A61">
        <v>12.8</v>
      </c>
      <c r="B61">
        <v>7.5</v>
      </c>
      <c r="C61">
        <v>36</v>
      </c>
      <c r="D61">
        <v>33</v>
      </c>
      <c r="E61" s="1">
        <f>((A61*1000)*(B61/100))/((((C61*60)+D61)/60/60))</f>
        <v>1575.9233926128593</v>
      </c>
      <c r="F61" t="s">
        <v>32</v>
      </c>
      <c r="G61" t="s">
        <v>30</v>
      </c>
      <c r="H61" s="1">
        <f>(A61*(B61^2))</f>
        <v>720</v>
      </c>
      <c r="I61">
        <v>14</v>
      </c>
      <c r="J61" s="1">
        <f>AVERAGEIFS(E:E,I:I,I61)</f>
        <v>1591.4606654977745</v>
      </c>
      <c r="K61">
        <f t="shared" si="0"/>
        <v>3</v>
      </c>
    </row>
    <row r="62" spans="1:11" x14ac:dyDescent="0.55000000000000004">
      <c r="A62">
        <v>8.6</v>
      </c>
      <c r="B62">
        <v>6.8</v>
      </c>
      <c r="C62">
        <v>22</v>
      </c>
      <c r="D62">
        <v>26</v>
      </c>
      <c r="E62" s="1">
        <f>((A62*1000)*(B62/100))/((((C62*60)+D62)/60/60))</f>
        <v>1564.101040118871</v>
      </c>
      <c r="F62" t="s">
        <v>16</v>
      </c>
      <c r="G62" t="s">
        <v>33</v>
      </c>
      <c r="H62" s="1">
        <f>(A62*(B62^2))</f>
        <v>397.66399999999993</v>
      </c>
      <c r="I62">
        <v>15</v>
      </c>
      <c r="J62" s="1">
        <f>AVERAGEIFS(E:E,I:I,I62)</f>
        <v>1513.7970812892693</v>
      </c>
      <c r="K62">
        <f t="shared" si="0"/>
        <v>5</v>
      </c>
    </row>
    <row r="63" spans="1:11" x14ac:dyDescent="0.55000000000000004">
      <c r="A63">
        <v>8.6</v>
      </c>
      <c r="B63">
        <v>6.8</v>
      </c>
      <c r="C63">
        <v>23</v>
      </c>
      <c r="D63">
        <v>0</v>
      </c>
      <c r="E63" s="1">
        <f>((A63*1000)*(B63/100))/((((C63*60)+D63)/60/60))</f>
        <v>1525.5652173913045</v>
      </c>
      <c r="F63" t="s">
        <v>6</v>
      </c>
      <c r="G63" t="s">
        <v>33</v>
      </c>
      <c r="H63" s="1">
        <f>(A63*(B63^2))</f>
        <v>397.66399999999993</v>
      </c>
      <c r="I63">
        <v>15</v>
      </c>
      <c r="J63" s="1">
        <f>AVERAGEIFS(E:E,I:I,I63)</f>
        <v>1513.7970812892693</v>
      </c>
      <c r="K63">
        <f t="shared" si="0"/>
        <v>5</v>
      </c>
    </row>
    <row r="64" spans="1:11" x14ac:dyDescent="0.55000000000000004">
      <c r="A64">
        <v>8.6</v>
      </c>
      <c r="B64">
        <v>6.8</v>
      </c>
      <c r="C64">
        <v>23</v>
      </c>
      <c r="D64">
        <v>30</v>
      </c>
      <c r="E64" s="1">
        <f>((A64*1000)*(B64/100))/((((C64*60)+D64)/60/60))</f>
        <v>1493.1063829787236</v>
      </c>
      <c r="F64" t="s">
        <v>34</v>
      </c>
      <c r="G64" t="s">
        <v>33</v>
      </c>
      <c r="H64" s="1">
        <f>(A64*(B64^2))</f>
        <v>397.66399999999993</v>
      </c>
      <c r="I64">
        <v>15</v>
      </c>
      <c r="J64" s="1">
        <f>AVERAGEIFS(E:E,I:I,I64)</f>
        <v>1513.7970812892693</v>
      </c>
      <c r="K64">
        <f t="shared" si="0"/>
        <v>5</v>
      </c>
    </row>
    <row r="65" spans="1:11" x14ac:dyDescent="0.55000000000000004">
      <c r="A65">
        <v>8.6</v>
      </c>
      <c r="B65">
        <v>6.8</v>
      </c>
      <c r="C65">
        <v>23</v>
      </c>
      <c r="D65">
        <v>30</v>
      </c>
      <c r="E65" s="1">
        <f>((A65*1000)*(B65/100))/((((C65*60)+D65)/60/60))</f>
        <v>1493.1063829787236</v>
      </c>
      <c r="F65" t="s">
        <v>32</v>
      </c>
      <c r="G65" t="s">
        <v>33</v>
      </c>
      <c r="H65" s="1">
        <f>(A65*(B65^2))</f>
        <v>397.66399999999993</v>
      </c>
      <c r="I65">
        <v>15</v>
      </c>
      <c r="J65" s="1">
        <f>AVERAGEIFS(E:E,I:I,I65)</f>
        <v>1513.7970812892693</v>
      </c>
      <c r="K65">
        <f t="shared" si="0"/>
        <v>5</v>
      </c>
    </row>
    <row r="66" spans="1:11" x14ac:dyDescent="0.55000000000000004">
      <c r="A66">
        <v>8.6</v>
      </c>
      <c r="B66">
        <v>6.8</v>
      </c>
      <c r="C66">
        <v>23</v>
      </c>
      <c r="D66">
        <v>30</v>
      </c>
      <c r="E66" s="1">
        <f>((A66*1000)*(B66/100))/((((C66*60)+D66)/60/60))</f>
        <v>1493.1063829787236</v>
      </c>
      <c r="F66" t="s">
        <v>31</v>
      </c>
      <c r="G66" t="s">
        <v>33</v>
      </c>
      <c r="H66" s="1">
        <f>(A66*(B66^2))</f>
        <v>397.66399999999993</v>
      </c>
      <c r="I66">
        <v>15</v>
      </c>
      <c r="J66" s="1">
        <f>AVERAGEIFS(E:E,I:I,I66)</f>
        <v>1513.7970812892693</v>
      </c>
      <c r="K66">
        <f t="shared" si="0"/>
        <v>5</v>
      </c>
    </row>
    <row r="67" spans="1:11" x14ac:dyDescent="0.55000000000000004">
      <c r="A67">
        <v>11.1</v>
      </c>
      <c r="B67">
        <v>7.1</v>
      </c>
      <c r="C67">
        <v>27</v>
      </c>
      <c r="D67">
        <v>45</v>
      </c>
      <c r="E67" s="1">
        <f>((A67*1000)*(B67/100))/((((C67*60)+D67)/60/60))</f>
        <v>1703.9999999999998</v>
      </c>
      <c r="F67" t="s">
        <v>34</v>
      </c>
      <c r="G67" t="s">
        <v>35</v>
      </c>
      <c r="H67" s="1">
        <f>(A67*(B67^2))</f>
        <v>559.55099999999993</v>
      </c>
      <c r="I67">
        <v>16</v>
      </c>
      <c r="J67" s="1">
        <f>AVERAGEIFS(E:E,I:I,I67)</f>
        <v>1648.8998510360359</v>
      </c>
      <c r="K67">
        <f t="shared" ref="K67:K130" si="1">COUNTIFS(I:I,I67)</f>
        <v>7</v>
      </c>
    </row>
    <row r="68" spans="1:11" x14ac:dyDescent="0.55000000000000004">
      <c r="A68">
        <v>11.1</v>
      </c>
      <c r="B68">
        <v>7.1</v>
      </c>
      <c r="C68">
        <v>28</v>
      </c>
      <c r="D68">
        <v>3</v>
      </c>
      <c r="E68" s="1">
        <f>((A68*1000)*(B68/100))/((((C68*60)+D68)/60/60))</f>
        <v>1685.7754010695185</v>
      </c>
      <c r="F68" t="s">
        <v>6</v>
      </c>
      <c r="G68" t="s">
        <v>35</v>
      </c>
      <c r="H68" s="1">
        <f>(A68*(B68^2))</f>
        <v>559.55099999999993</v>
      </c>
      <c r="I68">
        <v>16</v>
      </c>
      <c r="J68" s="1">
        <f>AVERAGEIFS(E:E,I:I,I68)</f>
        <v>1648.8998510360359</v>
      </c>
      <c r="K68">
        <f t="shared" si="1"/>
        <v>7</v>
      </c>
    </row>
    <row r="69" spans="1:11" x14ac:dyDescent="0.55000000000000004">
      <c r="A69">
        <v>11.1</v>
      </c>
      <c r="B69">
        <v>7.1</v>
      </c>
      <c r="C69">
        <v>28</v>
      </c>
      <c r="D69">
        <v>34</v>
      </c>
      <c r="E69" s="1">
        <f>((A69*1000)*(B69/100))/((((C69*60)+D69)/60/60))</f>
        <v>1655.2858809801633</v>
      </c>
      <c r="F69" t="s">
        <v>31</v>
      </c>
      <c r="G69" t="s">
        <v>35</v>
      </c>
      <c r="H69" s="1">
        <f>(A69*(B69^2))</f>
        <v>559.55099999999993</v>
      </c>
      <c r="I69">
        <v>16</v>
      </c>
      <c r="J69" s="1">
        <f>AVERAGEIFS(E:E,I:I,I69)</f>
        <v>1648.8998510360359</v>
      </c>
      <c r="K69">
        <f t="shared" si="1"/>
        <v>7</v>
      </c>
    </row>
    <row r="70" spans="1:11" x14ac:dyDescent="0.55000000000000004">
      <c r="A70">
        <v>11.1</v>
      </c>
      <c r="B70">
        <v>7.1</v>
      </c>
      <c r="C70">
        <v>28</v>
      </c>
      <c r="D70">
        <v>34</v>
      </c>
      <c r="E70" s="1">
        <f>((A70*1000)*(B70/100))/((((C70*60)+D70)/60/60))</f>
        <v>1655.2858809801633</v>
      </c>
      <c r="F70" t="s">
        <v>10</v>
      </c>
      <c r="G70" t="s">
        <v>35</v>
      </c>
      <c r="H70" s="1">
        <f>(A70*(B70^2))</f>
        <v>559.55099999999993</v>
      </c>
      <c r="I70">
        <v>16</v>
      </c>
      <c r="J70" s="1">
        <f>AVERAGEIFS(E:E,I:I,I70)</f>
        <v>1648.8998510360359</v>
      </c>
      <c r="K70">
        <f t="shared" si="1"/>
        <v>7</v>
      </c>
    </row>
    <row r="71" spans="1:11" x14ac:dyDescent="0.55000000000000004">
      <c r="A71">
        <v>11.1</v>
      </c>
      <c r="B71">
        <v>7.1</v>
      </c>
      <c r="C71">
        <v>28</v>
      </c>
      <c r="D71">
        <v>40</v>
      </c>
      <c r="E71" s="1">
        <f>((A71*1000)*(B71/100))/((((C71*60)+D71)/60/60))</f>
        <v>1649.5116279069764</v>
      </c>
      <c r="F71" t="s">
        <v>32</v>
      </c>
      <c r="G71" t="s">
        <v>35</v>
      </c>
      <c r="H71" s="1">
        <f>(A71*(B71^2))</f>
        <v>559.55099999999993</v>
      </c>
      <c r="I71">
        <v>16</v>
      </c>
      <c r="J71" s="1">
        <f>AVERAGEIFS(E:E,I:I,I71)</f>
        <v>1648.8998510360359</v>
      </c>
      <c r="K71">
        <f t="shared" si="1"/>
        <v>7</v>
      </c>
    </row>
    <row r="72" spans="1:11" x14ac:dyDescent="0.55000000000000004">
      <c r="A72">
        <v>11.1</v>
      </c>
      <c r="B72">
        <v>7.1</v>
      </c>
      <c r="C72">
        <v>29</v>
      </c>
      <c r="D72">
        <v>6</v>
      </c>
      <c r="E72" s="1">
        <f>((A72*1000)*(B72/100))/((((C72*60)+D72)/60/60))</f>
        <v>1624.9484536082471</v>
      </c>
      <c r="F72" t="s">
        <v>11</v>
      </c>
      <c r="G72" t="s">
        <v>35</v>
      </c>
      <c r="H72" s="1">
        <f>(A72*(B72^2))</f>
        <v>559.55099999999993</v>
      </c>
      <c r="I72">
        <v>16</v>
      </c>
      <c r="J72" s="1">
        <f>AVERAGEIFS(E:E,I:I,I72)</f>
        <v>1648.8998510360359</v>
      </c>
      <c r="K72">
        <f t="shared" si="1"/>
        <v>7</v>
      </c>
    </row>
    <row r="73" spans="1:11" x14ac:dyDescent="0.55000000000000004">
      <c r="A73">
        <v>11.1</v>
      </c>
      <c r="B73">
        <v>7.1</v>
      </c>
      <c r="C73">
        <v>30</v>
      </c>
      <c r="D73">
        <v>10</v>
      </c>
      <c r="E73" s="1">
        <f>((A73*1000)*(B73/100))/((((C73*60)+D73)/60/60))</f>
        <v>1567.4917127071822</v>
      </c>
      <c r="F73" t="s">
        <v>16</v>
      </c>
      <c r="G73" t="s">
        <v>35</v>
      </c>
      <c r="H73" s="1">
        <f>(A73*(B73^2))</f>
        <v>559.55099999999993</v>
      </c>
      <c r="I73" s="1">
        <v>16</v>
      </c>
      <c r="J73" s="1">
        <f>AVERAGEIFS(E:E,I:I,I73)</f>
        <v>1648.8998510360359</v>
      </c>
      <c r="K73">
        <f t="shared" si="1"/>
        <v>7</v>
      </c>
    </row>
    <row r="74" spans="1:11" x14ac:dyDescent="0.55000000000000004">
      <c r="A74">
        <v>18.899999999999999</v>
      </c>
      <c r="B74">
        <v>7.4</v>
      </c>
      <c r="C74">
        <v>51</v>
      </c>
      <c r="D74">
        <v>10</v>
      </c>
      <c r="E74" s="1">
        <f>((A74*1000)*(B74/100))/((((C74*60)+D74)/60/60))</f>
        <v>1640.0521172638439</v>
      </c>
      <c r="F74" t="s">
        <v>34</v>
      </c>
      <c r="G74" t="s">
        <v>36</v>
      </c>
      <c r="H74" s="1">
        <f>(A74*(B74^2))</f>
        <v>1034.9639999999999</v>
      </c>
      <c r="I74">
        <v>17</v>
      </c>
      <c r="J74" s="1">
        <f>AVERAGEIFS(E:E,I:I,I74)</f>
        <v>1592.1644485718925</v>
      </c>
      <c r="K74">
        <f t="shared" si="1"/>
        <v>8</v>
      </c>
    </row>
    <row r="75" spans="1:11" x14ac:dyDescent="0.55000000000000004">
      <c r="A75">
        <v>18.899999999999999</v>
      </c>
      <c r="B75">
        <v>7.4</v>
      </c>
      <c r="C75">
        <v>51</v>
      </c>
      <c r="D75">
        <v>18</v>
      </c>
      <c r="E75" s="1">
        <f>((A75*1000)*(B75/100))/((((C75*60)+D75)/60/60))</f>
        <v>1635.7894736842106</v>
      </c>
      <c r="F75" t="s">
        <v>6</v>
      </c>
      <c r="G75" t="s">
        <v>36</v>
      </c>
      <c r="H75" s="1">
        <f>(A75*(B75^2))</f>
        <v>1034.9639999999999</v>
      </c>
      <c r="I75">
        <v>17</v>
      </c>
      <c r="J75" s="1">
        <f>AVERAGEIFS(E:E,I:I,I75)</f>
        <v>1592.1644485718925</v>
      </c>
      <c r="K75">
        <f t="shared" si="1"/>
        <v>8</v>
      </c>
    </row>
    <row r="76" spans="1:11" x14ac:dyDescent="0.55000000000000004">
      <c r="A76">
        <v>18.899999999999999</v>
      </c>
      <c r="B76">
        <v>7.4</v>
      </c>
      <c r="C76">
        <v>51</v>
      </c>
      <c r="D76">
        <v>24</v>
      </c>
      <c r="E76" s="1">
        <f>((A76*1000)*(B76/100))/((((C76*60)+D76)/60/60))</f>
        <v>1632.6070038910507</v>
      </c>
      <c r="F76" t="s">
        <v>32</v>
      </c>
      <c r="G76" t="s">
        <v>36</v>
      </c>
      <c r="H76" s="1">
        <f>(A76*(B76^2))</f>
        <v>1034.9639999999999</v>
      </c>
      <c r="I76">
        <v>17</v>
      </c>
      <c r="J76" s="1">
        <f>AVERAGEIFS(E:E,I:I,I76)</f>
        <v>1592.1644485718925</v>
      </c>
      <c r="K76">
        <f t="shared" si="1"/>
        <v>8</v>
      </c>
    </row>
    <row r="77" spans="1:11" x14ac:dyDescent="0.55000000000000004">
      <c r="A77">
        <v>18.899999999999999</v>
      </c>
      <c r="B77">
        <v>7.4</v>
      </c>
      <c r="C77">
        <v>51</v>
      </c>
      <c r="D77">
        <v>46</v>
      </c>
      <c r="E77" s="1">
        <f>((A77*1000)*(B77/100))/((((C77*60)+D77)/60/60))</f>
        <v>1621.043142305216</v>
      </c>
      <c r="F77" t="s">
        <v>31</v>
      </c>
      <c r="G77" t="s">
        <v>36</v>
      </c>
      <c r="H77" s="1">
        <f>(A77*(B77^2))</f>
        <v>1034.9639999999999</v>
      </c>
      <c r="I77">
        <v>17</v>
      </c>
      <c r="J77" s="1">
        <f>AVERAGEIFS(E:E,I:I,I77)</f>
        <v>1592.1644485718925</v>
      </c>
      <c r="K77">
        <f t="shared" si="1"/>
        <v>8</v>
      </c>
    </row>
    <row r="78" spans="1:11" x14ac:dyDescent="0.55000000000000004">
      <c r="A78">
        <v>18.899999999999999</v>
      </c>
      <c r="B78">
        <v>7.4</v>
      </c>
      <c r="C78">
        <v>52</v>
      </c>
      <c r="D78">
        <v>5</v>
      </c>
      <c r="E78" s="1">
        <f>((A78*1000)*(B78/100))/((((C78*60)+D78)/60/60))</f>
        <v>1611.1872000000001</v>
      </c>
      <c r="F78" t="s">
        <v>11</v>
      </c>
      <c r="G78" t="s">
        <v>36</v>
      </c>
      <c r="H78" s="1">
        <f>(A78*(B78^2))</f>
        <v>1034.9639999999999</v>
      </c>
      <c r="I78">
        <v>17</v>
      </c>
      <c r="J78" s="1">
        <f>AVERAGEIFS(E:E,I:I,I78)</f>
        <v>1592.1644485718925</v>
      </c>
      <c r="K78">
        <f t="shared" si="1"/>
        <v>8</v>
      </c>
    </row>
    <row r="79" spans="1:11" x14ac:dyDescent="0.55000000000000004">
      <c r="A79">
        <v>18.899999999999999</v>
      </c>
      <c r="B79">
        <v>7.4</v>
      </c>
      <c r="C79">
        <v>52</v>
      </c>
      <c r="D79">
        <v>10</v>
      </c>
      <c r="E79" s="1">
        <f>((A79*1000)*(B79/100))/((((C79*60)+D79)/60/60))</f>
        <v>1608.6134185303517</v>
      </c>
      <c r="F79" t="s">
        <v>10</v>
      </c>
      <c r="G79" t="s">
        <v>36</v>
      </c>
      <c r="H79" s="1">
        <f>(A79*(B79^2))</f>
        <v>1034.9639999999999</v>
      </c>
      <c r="I79">
        <v>17</v>
      </c>
      <c r="J79" s="1">
        <f>AVERAGEIFS(E:E,I:I,I79)</f>
        <v>1592.1644485718925</v>
      </c>
      <c r="K79">
        <f t="shared" si="1"/>
        <v>8</v>
      </c>
    </row>
    <row r="80" spans="1:11" x14ac:dyDescent="0.55000000000000004">
      <c r="A80">
        <v>18.899999999999999</v>
      </c>
      <c r="B80">
        <v>7.4</v>
      </c>
      <c r="C80">
        <v>54</v>
      </c>
      <c r="D80">
        <v>34</v>
      </c>
      <c r="E80" s="1">
        <f>((A80*1000)*(B80/100))/((((C80*60)+D80)/60/60))</f>
        <v>1537.8619425778863</v>
      </c>
      <c r="F80" t="s">
        <v>16</v>
      </c>
      <c r="G80" t="s">
        <v>36</v>
      </c>
      <c r="H80" s="1">
        <f>(A80*(B80^2))</f>
        <v>1034.9639999999999</v>
      </c>
      <c r="I80">
        <v>17</v>
      </c>
      <c r="J80" s="1">
        <f>AVERAGEIFS(E:E,I:I,I80)</f>
        <v>1592.1644485718925</v>
      </c>
      <c r="K80">
        <f t="shared" si="1"/>
        <v>8</v>
      </c>
    </row>
    <row r="81" spans="1:11" x14ac:dyDescent="0.55000000000000004">
      <c r="A81">
        <v>18.899999999999999</v>
      </c>
      <c r="B81">
        <v>7.4</v>
      </c>
      <c r="C81">
        <v>57</v>
      </c>
      <c r="D81">
        <v>52</v>
      </c>
      <c r="E81" s="1">
        <f>((A81*1000)*(B81/100))/((((C81*60)+D81)/60/60))</f>
        <v>1450.1612903225807</v>
      </c>
      <c r="F81" t="s">
        <v>56</v>
      </c>
      <c r="G81" t="s">
        <v>36</v>
      </c>
      <c r="H81" s="1">
        <f>(A81*(B81^2))</f>
        <v>1034.9639999999999</v>
      </c>
      <c r="I81">
        <v>17</v>
      </c>
      <c r="J81" s="1">
        <f>AVERAGEIFS(E:E,I:I,I81)</f>
        <v>1592.1644485718925</v>
      </c>
      <c r="K81">
        <f t="shared" si="1"/>
        <v>8</v>
      </c>
    </row>
    <row r="82" spans="1:11" x14ac:dyDescent="0.55000000000000004">
      <c r="A82">
        <v>7</v>
      </c>
      <c r="B82">
        <v>8.6999999999999993</v>
      </c>
      <c r="C82">
        <v>20</v>
      </c>
      <c r="D82">
        <v>2</v>
      </c>
      <c r="E82" s="1">
        <f>((A82*1000)*(B82/100))/((((C82*60)+D82)/60/60))</f>
        <v>1823.9600665557405</v>
      </c>
      <c r="F82" t="s">
        <v>31</v>
      </c>
      <c r="G82" t="s">
        <v>37</v>
      </c>
      <c r="H82" s="1">
        <f>(A82*(B82^2))</f>
        <v>529.82999999999993</v>
      </c>
      <c r="I82">
        <v>18</v>
      </c>
      <c r="J82" s="1">
        <f>AVERAGEIFS(E:E,I:I,I82)</f>
        <v>1805.2731090468983</v>
      </c>
      <c r="K82">
        <f t="shared" si="1"/>
        <v>8</v>
      </c>
    </row>
    <row r="83" spans="1:11" x14ac:dyDescent="0.55000000000000004">
      <c r="A83">
        <v>7</v>
      </c>
      <c r="B83">
        <v>8.6999999999999993</v>
      </c>
      <c r="C83">
        <v>20</v>
      </c>
      <c r="D83">
        <v>4</v>
      </c>
      <c r="E83" s="1">
        <f>((A83*1000)*(B83/100))/((((C83*60)+D83)/60/60))</f>
        <v>1820.9302325581396</v>
      </c>
      <c r="F83" t="s">
        <v>34</v>
      </c>
      <c r="G83" t="s">
        <v>37</v>
      </c>
      <c r="H83" s="1">
        <f>(A83*(B83^2))</f>
        <v>529.82999999999993</v>
      </c>
      <c r="I83">
        <v>18</v>
      </c>
      <c r="J83" s="1">
        <f>AVERAGEIFS(E:E,I:I,I83)</f>
        <v>1805.2731090468983</v>
      </c>
      <c r="K83">
        <f t="shared" si="1"/>
        <v>8</v>
      </c>
    </row>
    <row r="84" spans="1:11" x14ac:dyDescent="0.55000000000000004">
      <c r="A84">
        <v>7</v>
      </c>
      <c r="B84">
        <v>8.6999999999999993</v>
      </c>
      <c r="C84">
        <v>20</v>
      </c>
      <c r="D84">
        <v>9</v>
      </c>
      <c r="E84" s="1">
        <f>((A84*1000)*(B84/100))/((((C84*60)+D84)/60/60))</f>
        <v>1813.3995037220845</v>
      </c>
      <c r="F84" t="s">
        <v>16</v>
      </c>
      <c r="G84" t="s">
        <v>37</v>
      </c>
      <c r="H84" s="1">
        <f>(A84*(B84^2))</f>
        <v>529.82999999999993</v>
      </c>
      <c r="I84">
        <v>18</v>
      </c>
      <c r="J84" s="1">
        <f>AVERAGEIFS(E:E,I:I,I84)</f>
        <v>1805.2731090468983</v>
      </c>
      <c r="K84">
        <f t="shared" si="1"/>
        <v>8</v>
      </c>
    </row>
    <row r="85" spans="1:11" x14ac:dyDescent="0.55000000000000004">
      <c r="A85">
        <v>7</v>
      </c>
      <c r="B85">
        <v>8.6999999999999993</v>
      </c>
      <c r="C85">
        <v>20</v>
      </c>
      <c r="D85">
        <v>11</v>
      </c>
      <c r="E85" s="1">
        <f>((A85*1000)*(B85/100))/((((C85*60)+D85)/60/60))</f>
        <v>1810.4046242774566</v>
      </c>
      <c r="F85" t="s">
        <v>11</v>
      </c>
      <c r="G85" t="s">
        <v>37</v>
      </c>
      <c r="H85" s="1">
        <f>(A85*(B85^2))</f>
        <v>529.82999999999993</v>
      </c>
      <c r="I85">
        <v>18</v>
      </c>
      <c r="J85" s="1">
        <f>AVERAGEIFS(E:E,I:I,I85)</f>
        <v>1805.2731090468983</v>
      </c>
      <c r="K85">
        <f t="shared" si="1"/>
        <v>8</v>
      </c>
    </row>
    <row r="86" spans="1:11" x14ac:dyDescent="0.55000000000000004">
      <c r="A86">
        <v>7</v>
      </c>
      <c r="B86">
        <v>8.6999999999999993</v>
      </c>
      <c r="C86">
        <v>20</v>
      </c>
      <c r="D86">
        <v>11</v>
      </c>
      <c r="E86" s="1">
        <f>((A86*1000)*(B86/100))/((((C86*60)+D86)/60/60))</f>
        <v>1810.4046242774566</v>
      </c>
      <c r="F86" t="s">
        <v>32</v>
      </c>
      <c r="G86" t="s">
        <v>37</v>
      </c>
      <c r="H86" s="1">
        <f>(A86*(B86^2))</f>
        <v>529.82999999999993</v>
      </c>
      <c r="I86">
        <v>18</v>
      </c>
      <c r="J86" s="1">
        <f>AVERAGEIFS(E:E,I:I,I86)</f>
        <v>1805.2731090468983</v>
      </c>
      <c r="K86">
        <f t="shared" si="1"/>
        <v>8</v>
      </c>
    </row>
    <row r="87" spans="1:11" x14ac:dyDescent="0.55000000000000004">
      <c r="A87">
        <v>7</v>
      </c>
      <c r="B87">
        <v>8.6999999999999993</v>
      </c>
      <c r="C87">
        <v>20</v>
      </c>
      <c r="D87">
        <v>11</v>
      </c>
      <c r="E87" s="1">
        <f>((A87*1000)*(B87/100))/((((C87*60)+D87)/60/60))</f>
        <v>1810.4046242774566</v>
      </c>
      <c r="F87" t="s">
        <v>6</v>
      </c>
      <c r="G87" t="s">
        <v>37</v>
      </c>
      <c r="H87" s="1">
        <f>(A87*(B87^2))</f>
        <v>529.82999999999993</v>
      </c>
      <c r="I87">
        <v>18</v>
      </c>
      <c r="J87" s="1">
        <f>AVERAGEIFS(E:E,I:I,I87)</f>
        <v>1805.2731090468983</v>
      </c>
      <c r="K87">
        <f t="shared" si="1"/>
        <v>8</v>
      </c>
    </row>
    <row r="88" spans="1:11" x14ac:dyDescent="0.55000000000000004">
      <c r="A88">
        <v>7</v>
      </c>
      <c r="B88">
        <v>8.6999999999999993</v>
      </c>
      <c r="C88">
        <v>20</v>
      </c>
      <c r="D88">
        <v>53</v>
      </c>
      <c r="E88" s="1">
        <f>((A88*1000)*(B88/100))/((((C88*60)+D88)/60/60))</f>
        <v>1749.7206703910615</v>
      </c>
      <c r="F88" t="s">
        <v>27</v>
      </c>
      <c r="G88" t="s">
        <v>37</v>
      </c>
      <c r="H88" s="1">
        <f>(A88*(B88^2))</f>
        <v>529.82999999999993</v>
      </c>
      <c r="I88">
        <v>18</v>
      </c>
      <c r="J88" s="1">
        <f>AVERAGEIFS(E:E,I:I,I88)</f>
        <v>1805.2731090468983</v>
      </c>
      <c r="K88">
        <f t="shared" si="1"/>
        <v>8</v>
      </c>
    </row>
    <row r="89" spans="1:11" x14ac:dyDescent="0.55000000000000004">
      <c r="A89">
        <v>7</v>
      </c>
      <c r="B89">
        <v>8.6999999999999993</v>
      </c>
      <c r="C89">
        <v>20</v>
      </c>
      <c r="D89">
        <v>16</v>
      </c>
      <c r="E89" s="1">
        <f>((A89*1000)*(B89/100))/((((C89*60)+D89)/60/60))</f>
        <v>1802.9605263157894</v>
      </c>
      <c r="F89" t="s">
        <v>56</v>
      </c>
      <c r="G89" t="s">
        <v>37</v>
      </c>
      <c r="H89" s="1">
        <f>(A89*(B89^2))</f>
        <v>529.82999999999993</v>
      </c>
      <c r="I89">
        <v>18</v>
      </c>
      <c r="J89" s="1">
        <f>AVERAGEIFS(E:E,I:I,I89)</f>
        <v>1805.2731090468983</v>
      </c>
      <c r="K89">
        <f t="shared" si="1"/>
        <v>8</v>
      </c>
    </row>
    <row r="90" spans="1:11" x14ac:dyDescent="0.55000000000000004">
      <c r="A90">
        <v>11.5</v>
      </c>
      <c r="B90">
        <v>7.7</v>
      </c>
      <c r="C90">
        <v>34</v>
      </c>
      <c r="D90">
        <v>0</v>
      </c>
      <c r="E90" s="1">
        <f>((A90*1000)*(B90/100))/((((C90*60)+D90)/60/60))</f>
        <v>1562.6470588235295</v>
      </c>
      <c r="F90" t="s">
        <v>6</v>
      </c>
      <c r="G90" t="s">
        <v>38</v>
      </c>
      <c r="H90" s="1">
        <f>(A90*(B90^2))</f>
        <v>681.83500000000004</v>
      </c>
      <c r="I90">
        <v>19</v>
      </c>
      <c r="J90" s="1">
        <f>AVERAGEIFS(E:E,I:I,I90)</f>
        <v>1562.6470588235295</v>
      </c>
      <c r="K90">
        <f t="shared" si="1"/>
        <v>1</v>
      </c>
    </row>
    <row r="91" spans="1:11" x14ac:dyDescent="0.55000000000000004">
      <c r="A91">
        <v>11.1</v>
      </c>
      <c r="B91">
        <v>7.5</v>
      </c>
      <c r="C91">
        <v>31</v>
      </c>
      <c r="D91">
        <v>42</v>
      </c>
      <c r="E91" s="1">
        <f>((A91*1000)*(B91/100))/((((C91*60)+D91)/60/60))</f>
        <v>1575.7097791798108</v>
      </c>
      <c r="F91" t="s">
        <v>6</v>
      </c>
      <c r="G91" t="s">
        <v>39</v>
      </c>
      <c r="H91" s="1">
        <f>(A91*(B91^2))</f>
        <v>624.375</v>
      </c>
      <c r="I91">
        <v>20</v>
      </c>
      <c r="J91" s="1">
        <f>AVERAGEIFS(E:E,I:I,I91)</f>
        <v>1575.7097791798108</v>
      </c>
      <c r="K91">
        <f t="shared" si="1"/>
        <v>1</v>
      </c>
    </row>
    <row r="92" spans="1:11" x14ac:dyDescent="0.55000000000000004">
      <c r="A92">
        <v>8.4</v>
      </c>
      <c r="B92">
        <v>9.1999999999999993</v>
      </c>
      <c r="C92">
        <v>24</v>
      </c>
      <c r="D92">
        <v>48</v>
      </c>
      <c r="E92" s="1">
        <f>((A92*1000)*(B92/100))/((((C92*60)+D92)/60/60))</f>
        <v>1869.6774193548385</v>
      </c>
      <c r="F92" t="s">
        <v>6</v>
      </c>
      <c r="G92" t="s">
        <v>40</v>
      </c>
      <c r="H92" s="1">
        <f>(A92*(B92^2))</f>
        <v>710.97599999999989</v>
      </c>
      <c r="I92">
        <v>21</v>
      </c>
      <c r="J92" s="1">
        <f>AVERAGEIFS(E:E,I:I,I92)</f>
        <v>1869.6774193548385</v>
      </c>
      <c r="K92">
        <f t="shared" si="1"/>
        <v>1</v>
      </c>
    </row>
    <row r="93" spans="1:11" x14ac:dyDescent="0.55000000000000004">
      <c r="A93">
        <v>6.6</v>
      </c>
      <c r="B93">
        <v>7.6</v>
      </c>
      <c r="C93">
        <v>17</v>
      </c>
      <c r="D93">
        <v>36</v>
      </c>
      <c r="E93" s="1">
        <f>((A93*1000)*(B93/100))/((((C93*60)+D93)/60/60))</f>
        <v>1709.9999999999998</v>
      </c>
      <c r="F93" t="s">
        <v>32</v>
      </c>
      <c r="G93" t="s">
        <v>41</v>
      </c>
      <c r="H93" s="1">
        <f>(A93*(B93^2))</f>
        <v>381.21599999999995</v>
      </c>
      <c r="I93">
        <v>22</v>
      </c>
      <c r="J93" s="1">
        <f>AVERAGEIFS(E:E,I:I,I93)</f>
        <v>1655.9189556874064</v>
      </c>
      <c r="K93">
        <f t="shared" si="1"/>
        <v>6</v>
      </c>
    </row>
    <row r="94" spans="1:11" x14ac:dyDescent="0.55000000000000004">
      <c r="A94">
        <v>6.6</v>
      </c>
      <c r="B94">
        <v>7.6</v>
      </c>
      <c r="C94">
        <v>17</v>
      </c>
      <c r="D94">
        <v>40</v>
      </c>
      <c r="E94" s="1">
        <f>((A94*1000)*(B94/100))/((((C94*60)+D94)/60/60))</f>
        <v>1703.5471698113206</v>
      </c>
      <c r="F94" t="s">
        <v>52</v>
      </c>
      <c r="G94" t="s">
        <v>41</v>
      </c>
      <c r="H94" s="1">
        <f>(A94*(B94^2))</f>
        <v>381.21599999999995</v>
      </c>
      <c r="I94" s="1">
        <v>22</v>
      </c>
      <c r="J94" s="1">
        <f>AVERAGEIFS(E:E,I:I,I94)</f>
        <v>1655.9189556874064</v>
      </c>
      <c r="K94">
        <f t="shared" si="1"/>
        <v>6</v>
      </c>
    </row>
    <row r="95" spans="1:11" x14ac:dyDescent="0.55000000000000004">
      <c r="A95">
        <v>6.6</v>
      </c>
      <c r="B95">
        <v>7.6</v>
      </c>
      <c r="C95">
        <v>17</v>
      </c>
      <c r="D95">
        <v>40</v>
      </c>
      <c r="E95" s="1">
        <f>((A95*1000)*(B95/100))/((((C95*60)+D95)/60/60))</f>
        <v>1703.5471698113206</v>
      </c>
      <c r="F95" t="s">
        <v>27</v>
      </c>
      <c r="G95" t="s">
        <v>41</v>
      </c>
      <c r="H95" s="1">
        <f>(A95*(B95^2))</f>
        <v>381.21599999999995</v>
      </c>
      <c r="I95" s="1">
        <v>22</v>
      </c>
      <c r="J95" s="1">
        <f>AVERAGEIFS(E:E,I:I,I95)</f>
        <v>1655.9189556874064</v>
      </c>
      <c r="K95">
        <f t="shared" si="1"/>
        <v>6</v>
      </c>
    </row>
    <row r="96" spans="1:11" x14ac:dyDescent="0.55000000000000004">
      <c r="A96">
        <v>6.6</v>
      </c>
      <c r="B96">
        <v>7.6</v>
      </c>
      <c r="C96">
        <v>18</v>
      </c>
      <c r="D96">
        <v>20</v>
      </c>
      <c r="E96" s="1">
        <f>((A96*1000)*(B96/100))/((((C96*60)+D96)/60/60))</f>
        <v>1641.6000000000001</v>
      </c>
      <c r="F96" t="s">
        <v>18</v>
      </c>
      <c r="G96" t="s">
        <v>41</v>
      </c>
      <c r="H96" s="1">
        <f>(A96*(B96^2))</f>
        <v>381.21599999999995</v>
      </c>
      <c r="I96" s="1">
        <v>22</v>
      </c>
      <c r="J96" s="1">
        <f>AVERAGEIFS(E:E,I:I,I96)</f>
        <v>1655.9189556874064</v>
      </c>
      <c r="K96">
        <f t="shared" si="1"/>
        <v>6</v>
      </c>
    </row>
    <row r="97" spans="1:11" x14ac:dyDescent="0.55000000000000004">
      <c r="A97">
        <v>6.6</v>
      </c>
      <c r="B97">
        <v>7.6</v>
      </c>
      <c r="C97">
        <v>18</v>
      </c>
      <c r="D97">
        <v>30</v>
      </c>
      <c r="E97" s="1">
        <f>((A97*1000)*(B97/100))/((((C97*60)+D97)/60/60))</f>
        <v>1626.8108108108106</v>
      </c>
      <c r="F97" t="s">
        <v>9</v>
      </c>
      <c r="G97" t="s">
        <v>41</v>
      </c>
      <c r="H97" s="1">
        <f>(A97*(B97^2))</f>
        <v>381.21599999999995</v>
      </c>
      <c r="I97" s="1">
        <v>22</v>
      </c>
      <c r="J97" s="1">
        <f>AVERAGEIFS(E:E,I:I,I97)</f>
        <v>1655.9189556874064</v>
      </c>
      <c r="K97">
        <f t="shared" si="1"/>
        <v>6</v>
      </c>
    </row>
    <row r="98" spans="1:11" x14ac:dyDescent="0.55000000000000004">
      <c r="A98">
        <v>6.6</v>
      </c>
      <c r="B98">
        <v>7.6</v>
      </c>
      <c r="C98">
        <v>19</v>
      </c>
      <c r="D98">
        <v>25</v>
      </c>
      <c r="E98" s="1">
        <f>((A98*1000)*(B98/100))/((((C98*60)+D98)/60/60))</f>
        <v>1550.0085836909871</v>
      </c>
      <c r="F98" t="s">
        <v>17</v>
      </c>
      <c r="G98" t="s">
        <v>41</v>
      </c>
      <c r="H98" s="1">
        <f>(A98*(B98^2))</f>
        <v>381.21599999999995</v>
      </c>
      <c r="I98" s="1">
        <v>22</v>
      </c>
      <c r="J98" s="1">
        <f>AVERAGEIFS(E:E,I:I,I98)</f>
        <v>1655.9189556874064</v>
      </c>
      <c r="K98">
        <f t="shared" si="1"/>
        <v>6</v>
      </c>
    </row>
    <row r="99" spans="1:11" x14ac:dyDescent="0.55000000000000004">
      <c r="A99">
        <v>11.8</v>
      </c>
      <c r="B99">
        <v>6</v>
      </c>
      <c r="C99">
        <v>26</v>
      </c>
      <c r="D99">
        <v>10</v>
      </c>
      <c r="E99" s="1">
        <f>((A99*1000)*(B99/100))/((((C99*60)+D99)/60/60))</f>
        <v>1623.4394904458597</v>
      </c>
      <c r="F99" t="s">
        <v>17</v>
      </c>
      <c r="G99" t="s">
        <v>42</v>
      </c>
      <c r="H99" s="1">
        <f>(A99*(B99^2))</f>
        <v>424.8</v>
      </c>
      <c r="I99">
        <v>23</v>
      </c>
      <c r="J99" s="1">
        <f>AVERAGEIFS(E:E,I:I,I99)</f>
        <v>1586.5583785191675</v>
      </c>
      <c r="K99">
        <f t="shared" si="1"/>
        <v>6</v>
      </c>
    </row>
    <row r="100" spans="1:11" x14ac:dyDescent="0.55000000000000004">
      <c r="A100">
        <v>11.8</v>
      </c>
      <c r="B100">
        <v>6</v>
      </c>
      <c r="C100">
        <v>26</v>
      </c>
      <c r="D100">
        <v>54</v>
      </c>
      <c r="E100" s="1">
        <f>((A100*1000)*(B100/100))/((((C100*60)+D100)/60/60))</f>
        <v>1579.182156133829</v>
      </c>
      <c r="F100" t="s">
        <v>9</v>
      </c>
      <c r="G100" t="s">
        <v>42</v>
      </c>
      <c r="H100" s="1">
        <f>(A100*(B100^2))</f>
        <v>424.8</v>
      </c>
      <c r="I100">
        <v>23</v>
      </c>
      <c r="J100" s="1">
        <f>AVERAGEIFS(E:E,I:I,I100)</f>
        <v>1586.5583785191675</v>
      </c>
      <c r="K100">
        <f t="shared" si="1"/>
        <v>6</v>
      </c>
    </row>
    <row r="101" spans="1:11" x14ac:dyDescent="0.55000000000000004">
      <c r="A101">
        <v>11.8</v>
      </c>
      <c r="B101">
        <v>6</v>
      </c>
      <c r="C101">
        <v>26</v>
      </c>
      <c r="D101">
        <v>54</v>
      </c>
      <c r="E101" s="1">
        <f>((A101*1000)*(B101/100))/((((C101*60)+D101)/60/60))</f>
        <v>1579.182156133829</v>
      </c>
      <c r="F101" t="s">
        <v>32</v>
      </c>
      <c r="G101" t="s">
        <v>42</v>
      </c>
      <c r="H101" s="1">
        <f>(A101*(B101^2))</f>
        <v>424.8</v>
      </c>
      <c r="I101">
        <v>23</v>
      </c>
      <c r="J101" s="1">
        <f>AVERAGEIFS(E:E,I:I,I101)</f>
        <v>1586.5583785191675</v>
      </c>
      <c r="K101">
        <f t="shared" si="1"/>
        <v>6</v>
      </c>
    </row>
    <row r="102" spans="1:11" x14ac:dyDescent="0.55000000000000004">
      <c r="A102">
        <v>11.8</v>
      </c>
      <c r="B102">
        <v>6</v>
      </c>
      <c r="C102">
        <v>26</v>
      </c>
      <c r="D102">
        <v>54</v>
      </c>
      <c r="E102" s="1">
        <f>((A102*1000)*(B102/100))/((((C102*60)+D102)/60/60))</f>
        <v>1579.182156133829</v>
      </c>
      <c r="F102" t="s">
        <v>18</v>
      </c>
      <c r="G102" t="s">
        <v>42</v>
      </c>
      <c r="H102" s="1">
        <f>(A102*(B102^2))</f>
        <v>424.8</v>
      </c>
      <c r="I102">
        <v>23</v>
      </c>
      <c r="J102" s="1">
        <f>AVERAGEIFS(E:E,I:I,I102)</f>
        <v>1586.5583785191675</v>
      </c>
      <c r="K102">
        <f t="shared" si="1"/>
        <v>6</v>
      </c>
    </row>
    <row r="103" spans="1:11" x14ac:dyDescent="0.55000000000000004">
      <c r="A103">
        <v>11.8</v>
      </c>
      <c r="B103">
        <v>6</v>
      </c>
      <c r="C103">
        <v>26</v>
      </c>
      <c r="D103">
        <v>54</v>
      </c>
      <c r="E103" s="1">
        <f>((A103*1000)*(B103/100))/((((C103*60)+D103)/60/60))</f>
        <v>1579.182156133829</v>
      </c>
      <c r="F103" t="s">
        <v>27</v>
      </c>
      <c r="G103" t="s">
        <v>42</v>
      </c>
      <c r="H103" s="1">
        <f>(A103*(B103^2))</f>
        <v>424.8</v>
      </c>
      <c r="I103">
        <v>23</v>
      </c>
      <c r="J103" s="1">
        <f>AVERAGEIFS(E:E,I:I,I103)</f>
        <v>1586.5583785191675</v>
      </c>
      <c r="K103">
        <f t="shared" si="1"/>
        <v>6</v>
      </c>
    </row>
    <row r="104" spans="1:11" x14ac:dyDescent="0.55000000000000004">
      <c r="A104">
        <v>11.8</v>
      </c>
      <c r="B104">
        <v>6</v>
      </c>
      <c r="C104">
        <v>26</v>
      </c>
      <c r="D104">
        <v>54</v>
      </c>
      <c r="E104" s="1">
        <f>((A104*1000)*(B104/100))/((((C104*60)+D104)/60/60))</f>
        <v>1579.182156133829</v>
      </c>
      <c r="F104" t="s">
        <v>52</v>
      </c>
      <c r="G104" t="s">
        <v>42</v>
      </c>
      <c r="H104" s="1">
        <f>(A104*(B104^2))</f>
        <v>424.8</v>
      </c>
      <c r="I104">
        <v>23</v>
      </c>
      <c r="J104" s="1">
        <f>AVERAGEIFS(E:E,I:I,I104)</f>
        <v>1586.5583785191675</v>
      </c>
      <c r="K104">
        <f t="shared" si="1"/>
        <v>6</v>
      </c>
    </row>
    <row r="105" spans="1:11" x14ac:dyDescent="0.55000000000000004">
      <c r="A105">
        <v>11.7</v>
      </c>
      <c r="B105">
        <v>11.1</v>
      </c>
      <c r="C105">
        <v>44</v>
      </c>
      <c r="D105">
        <v>38</v>
      </c>
      <c r="E105" s="1">
        <f>((A105*1000)*(B105/100))/((((C105*60)+D105)/60/60))</f>
        <v>1745.8252427184466</v>
      </c>
      <c r="F105" t="s">
        <v>17</v>
      </c>
      <c r="G105" t="s">
        <v>43</v>
      </c>
      <c r="H105" s="1">
        <f>(A105*(B105^2))</f>
        <v>1441.5569999999998</v>
      </c>
      <c r="I105">
        <v>24</v>
      </c>
      <c r="J105" s="1">
        <f>AVERAGEIFS(E:E,I:I,I105)</f>
        <v>1728.3413102109357</v>
      </c>
      <c r="K105">
        <f t="shared" si="1"/>
        <v>5</v>
      </c>
    </row>
    <row r="106" spans="1:11" x14ac:dyDescent="0.55000000000000004">
      <c r="A106">
        <v>11.7</v>
      </c>
      <c r="B106">
        <v>11.1</v>
      </c>
      <c r="C106">
        <v>44</v>
      </c>
      <c r="D106">
        <v>50</v>
      </c>
      <c r="E106" s="1">
        <f>((A106*1000)*(B106/100))/((((C106*60)+D106)/60/60))</f>
        <v>1738.0371747211896</v>
      </c>
      <c r="F106" t="s">
        <v>27</v>
      </c>
      <c r="G106" t="s">
        <v>43</v>
      </c>
      <c r="H106" s="1">
        <f>(A106*(B106^2))</f>
        <v>1441.5569999999998</v>
      </c>
      <c r="I106">
        <v>24</v>
      </c>
      <c r="J106" s="1">
        <f>AVERAGEIFS(E:E,I:I,I106)</f>
        <v>1728.3413102109357</v>
      </c>
      <c r="K106">
        <f t="shared" si="1"/>
        <v>5</v>
      </c>
    </row>
    <row r="107" spans="1:11" x14ac:dyDescent="0.55000000000000004">
      <c r="A107">
        <v>11.7</v>
      </c>
      <c r="B107">
        <v>11.1</v>
      </c>
      <c r="C107">
        <v>44</v>
      </c>
      <c r="D107">
        <v>50</v>
      </c>
      <c r="E107" s="1">
        <f>((A107*1000)*(B107/100))/((((C107*60)+D107)/60/60))</f>
        <v>1738.0371747211896</v>
      </c>
      <c r="F107" t="s">
        <v>32</v>
      </c>
      <c r="G107" t="s">
        <v>43</v>
      </c>
      <c r="H107" s="1">
        <f>(A107*(B107^2))</f>
        <v>1441.5569999999998</v>
      </c>
      <c r="I107">
        <v>24</v>
      </c>
      <c r="J107" s="1">
        <f>AVERAGEIFS(E:E,I:I,I107)</f>
        <v>1728.3413102109357</v>
      </c>
      <c r="K107">
        <f t="shared" si="1"/>
        <v>5</v>
      </c>
    </row>
    <row r="108" spans="1:11" x14ac:dyDescent="0.55000000000000004">
      <c r="A108">
        <v>11.7</v>
      </c>
      <c r="B108">
        <v>11.1</v>
      </c>
      <c r="C108">
        <v>46</v>
      </c>
      <c r="D108">
        <v>20</v>
      </c>
      <c r="E108" s="1">
        <f>((A108*1000)*(B108/100))/((((C108*60)+D108)/60/60))</f>
        <v>1681.769784172662</v>
      </c>
      <c r="F108" t="s">
        <v>9</v>
      </c>
      <c r="G108" t="s">
        <v>43</v>
      </c>
      <c r="H108" s="1">
        <f>(A108*(B108^2))</f>
        <v>1441.5569999999998</v>
      </c>
      <c r="I108">
        <v>24</v>
      </c>
      <c r="J108" s="1">
        <f>AVERAGEIFS(E:E,I:I,I108)</f>
        <v>1728.3413102109357</v>
      </c>
      <c r="K108">
        <f t="shared" si="1"/>
        <v>5</v>
      </c>
    </row>
    <row r="109" spans="1:11" x14ac:dyDescent="0.55000000000000004">
      <c r="A109">
        <v>11.7</v>
      </c>
      <c r="B109">
        <v>11.1</v>
      </c>
      <c r="C109">
        <v>44</v>
      </c>
      <c r="D109">
        <v>50</v>
      </c>
      <c r="E109" s="1">
        <f>((A109*1000)*(B109/100))/((((C109*60)+D109)/60/60))</f>
        <v>1738.0371747211896</v>
      </c>
      <c r="F109" t="s">
        <v>52</v>
      </c>
      <c r="G109" t="s">
        <v>43</v>
      </c>
      <c r="H109" s="1">
        <f>(A109*(B109^2))</f>
        <v>1441.5569999999998</v>
      </c>
      <c r="I109">
        <v>24</v>
      </c>
      <c r="J109" s="1">
        <f>AVERAGEIFS(E:E,I:I,I109)</f>
        <v>1728.3413102109357</v>
      </c>
      <c r="K109">
        <f t="shared" si="1"/>
        <v>5</v>
      </c>
    </row>
    <row r="110" spans="1:11" x14ac:dyDescent="0.55000000000000004">
      <c r="A110">
        <v>4.0999999999999996</v>
      </c>
      <c r="B110">
        <v>9.8000000000000007</v>
      </c>
      <c r="C110">
        <v>12</v>
      </c>
      <c r="D110">
        <v>48</v>
      </c>
      <c r="E110" s="1">
        <f>((A110*1000)*(B110/100))/((((C110*60)+D110)/60/60))</f>
        <v>1883.4375</v>
      </c>
      <c r="F110" t="s">
        <v>27</v>
      </c>
      <c r="G110" t="s">
        <v>8</v>
      </c>
      <c r="H110" s="1">
        <f>(A110*(B110^2))</f>
        <v>393.76400000000007</v>
      </c>
      <c r="I110">
        <v>25</v>
      </c>
      <c r="J110" s="1">
        <f>AVERAGEIFS(E:E,I:I,I110)</f>
        <v>1866.0519230769228</v>
      </c>
      <c r="K110">
        <f t="shared" si="1"/>
        <v>5</v>
      </c>
    </row>
    <row r="111" spans="1:11" x14ac:dyDescent="0.55000000000000004">
      <c r="A111">
        <v>4.0999999999999996</v>
      </c>
      <c r="B111">
        <v>9.8000000000000007</v>
      </c>
      <c r="C111">
        <v>13</v>
      </c>
      <c r="D111">
        <v>0</v>
      </c>
      <c r="E111" s="1">
        <f>((A111*1000)*(B111/100))/((((C111*60)+D111)/60/60))</f>
        <v>1854.4615384615383</v>
      </c>
      <c r="F111" t="s">
        <v>9</v>
      </c>
      <c r="G111" t="s">
        <v>8</v>
      </c>
      <c r="H111" s="1">
        <f>(A111*(B111^2))</f>
        <v>393.76400000000007</v>
      </c>
      <c r="I111">
        <v>25</v>
      </c>
      <c r="J111" s="1">
        <f>AVERAGEIFS(E:E,I:I,I111)</f>
        <v>1866.0519230769228</v>
      </c>
      <c r="K111">
        <f t="shared" si="1"/>
        <v>5</v>
      </c>
    </row>
    <row r="112" spans="1:11" x14ac:dyDescent="0.55000000000000004">
      <c r="A112">
        <v>4.0999999999999996</v>
      </c>
      <c r="B112">
        <v>9.8000000000000007</v>
      </c>
      <c r="C112">
        <v>13</v>
      </c>
      <c r="D112">
        <v>0</v>
      </c>
      <c r="E112" s="1">
        <f>((A112*1000)*(B112/100))/((((C112*60)+D112)/60/60))</f>
        <v>1854.4615384615383</v>
      </c>
      <c r="F112" t="s">
        <v>32</v>
      </c>
      <c r="G112" t="s">
        <v>8</v>
      </c>
      <c r="H112" s="1">
        <f>(A112*(B112^2))</f>
        <v>393.76400000000007</v>
      </c>
      <c r="I112">
        <v>25</v>
      </c>
      <c r="J112" s="1">
        <f>AVERAGEIFS(E:E,I:I,I112)</f>
        <v>1866.0519230769228</v>
      </c>
      <c r="K112">
        <f t="shared" si="1"/>
        <v>5</v>
      </c>
    </row>
    <row r="113" spans="1:11" x14ac:dyDescent="0.55000000000000004">
      <c r="A113">
        <v>4.0999999999999996</v>
      </c>
      <c r="B113">
        <v>9.8000000000000007</v>
      </c>
      <c r="C113">
        <v>13</v>
      </c>
      <c r="D113">
        <v>0</v>
      </c>
      <c r="E113" s="1">
        <f>((A113*1000)*(B113/100))/((((C113*60)+D113)/60/60))</f>
        <v>1854.4615384615383</v>
      </c>
      <c r="F113" t="s">
        <v>17</v>
      </c>
      <c r="G113" t="s">
        <v>8</v>
      </c>
      <c r="H113" s="1">
        <f>(A113*(B113^2))</f>
        <v>393.76400000000007</v>
      </c>
      <c r="I113">
        <v>25</v>
      </c>
      <c r="J113" s="1">
        <f>AVERAGEIFS(E:E,I:I,I113)</f>
        <v>1866.0519230769228</v>
      </c>
      <c r="K113">
        <f t="shared" si="1"/>
        <v>5</v>
      </c>
    </row>
    <row r="114" spans="1:11" x14ac:dyDescent="0.55000000000000004">
      <c r="A114">
        <v>4.0999999999999996</v>
      </c>
      <c r="B114">
        <v>9.8000000000000007</v>
      </c>
      <c r="C114">
        <v>12</v>
      </c>
      <c r="D114">
        <v>48</v>
      </c>
      <c r="E114" s="1">
        <f>((A114*1000)*(B114/100))/((((C114*60)+D114)/60/60))</f>
        <v>1883.4375</v>
      </c>
      <c r="F114" t="s">
        <v>52</v>
      </c>
      <c r="G114" t="s">
        <v>8</v>
      </c>
      <c r="H114" s="1">
        <f>(A114*(B114^2))</f>
        <v>393.76400000000007</v>
      </c>
      <c r="I114">
        <v>25</v>
      </c>
      <c r="J114" s="1">
        <f>AVERAGEIFS(E:E,I:I,I114)</f>
        <v>1866.0519230769228</v>
      </c>
      <c r="K114">
        <f t="shared" si="1"/>
        <v>5</v>
      </c>
    </row>
    <row r="115" spans="1:11" x14ac:dyDescent="0.55000000000000004">
      <c r="A115">
        <v>10.5</v>
      </c>
      <c r="B115">
        <v>9.8000000000000007</v>
      </c>
      <c r="C115">
        <v>36</v>
      </c>
      <c r="D115">
        <v>34</v>
      </c>
      <c r="E115" s="1">
        <f>((A115*1000)*(B115/100))/((((C115*60)+D115)/60/60))</f>
        <v>1688.4229717411122</v>
      </c>
      <c r="F115" t="s">
        <v>27</v>
      </c>
      <c r="G115" t="s">
        <v>44</v>
      </c>
      <c r="H115" s="1">
        <f>(A115*(B115^2))</f>
        <v>1008.4200000000002</v>
      </c>
      <c r="I115">
        <v>26</v>
      </c>
      <c r="J115" s="1">
        <f>AVERAGEIFS(E:E,I:I,I115)</f>
        <v>1692.7202074396666</v>
      </c>
      <c r="K115">
        <f t="shared" si="1"/>
        <v>6</v>
      </c>
    </row>
    <row r="116" spans="1:11" x14ac:dyDescent="0.55000000000000004">
      <c r="A116">
        <v>10.5</v>
      </c>
      <c r="B116">
        <v>9.8000000000000007</v>
      </c>
      <c r="C116">
        <v>36</v>
      </c>
      <c r="D116">
        <v>34</v>
      </c>
      <c r="E116" s="1">
        <f>((A116*1000)*(B116/100))/((((C116*60)+D116)/60/60))</f>
        <v>1688.4229717411122</v>
      </c>
      <c r="F116" t="s">
        <v>32</v>
      </c>
      <c r="G116" t="s">
        <v>44</v>
      </c>
      <c r="H116" s="1">
        <f>(A116*(B116^2))</f>
        <v>1008.4200000000002</v>
      </c>
      <c r="I116">
        <v>26</v>
      </c>
      <c r="J116" s="1">
        <f>AVERAGEIFS(E:E,I:I,I116)</f>
        <v>1692.7202074396666</v>
      </c>
      <c r="K116">
        <f t="shared" si="1"/>
        <v>6</v>
      </c>
    </row>
    <row r="117" spans="1:11" x14ac:dyDescent="0.55000000000000004">
      <c r="A117">
        <v>10.5</v>
      </c>
      <c r="B117">
        <v>9.8000000000000007</v>
      </c>
      <c r="C117">
        <v>36</v>
      </c>
      <c r="D117">
        <v>34</v>
      </c>
      <c r="E117" s="1">
        <f>((A117*1000)*(B117/100))/((((C117*60)+D117)/60/60))</f>
        <v>1688.4229717411122</v>
      </c>
      <c r="F117" t="s">
        <v>17</v>
      </c>
      <c r="G117" t="s">
        <v>44</v>
      </c>
      <c r="H117" s="1">
        <f>(A117*(B117^2))</f>
        <v>1008.4200000000002</v>
      </c>
      <c r="I117">
        <v>26</v>
      </c>
      <c r="J117" s="1">
        <f>AVERAGEIFS(E:E,I:I,I117)</f>
        <v>1692.7202074396666</v>
      </c>
      <c r="K117">
        <f t="shared" si="1"/>
        <v>6</v>
      </c>
    </row>
    <row r="118" spans="1:11" x14ac:dyDescent="0.55000000000000004">
      <c r="A118">
        <v>10.5</v>
      </c>
      <c r="B118">
        <v>9.8000000000000007</v>
      </c>
      <c r="C118">
        <v>36</v>
      </c>
      <c r="D118">
        <v>34</v>
      </c>
      <c r="E118" s="1">
        <f>((A118*1000)*(B118/100))/((((C118*60)+D118)/60/60))</f>
        <v>1688.4229717411122</v>
      </c>
      <c r="F118" t="s">
        <v>9</v>
      </c>
      <c r="G118" t="s">
        <v>44</v>
      </c>
      <c r="H118" s="1">
        <f>(A118*(B118^2))</f>
        <v>1008.4200000000002</v>
      </c>
      <c r="I118">
        <v>26</v>
      </c>
      <c r="J118" s="1">
        <f>AVERAGEIFS(E:E,I:I,I118)</f>
        <v>1692.7202074396666</v>
      </c>
      <c r="K118">
        <f t="shared" si="1"/>
        <v>6</v>
      </c>
    </row>
    <row r="119" spans="1:11" x14ac:dyDescent="0.55000000000000004">
      <c r="A119">
        <v>10.5</v>
      </c>
      <c r="B119">
        <v>9.8000000000000007</v>
      </c>
      <c r="C119">
        <v>36</v>
      </c>
      <c r="D119">
        <v>34</v>
      </c>
      <c r="E119" s="1">
        <f>((A119*1000)*(B119/100))/((((C119*60)+D119)/60/60))</f>
        <v>1688.4229717411122</v>
      </c>
      <c r="F119" t="s">
        <v>18</v>
      </c>
      <c r="G119" t="s">
        <v>44</v>
      </c>
      <c r="H119" s="1">
        <f>(A119*(B119^2))</f>
        <v>1008.4200000000002</v>
      </c>
      <c r="I119">
        <v>26</v>
      </c>
      <c r="J119" s="1">
        <f>AVERAGEIFS(E:E,I:I,I119)</f>
        <v>1692.7202074396666</v>
      </c>
      <c r="K119">
        <f t="shared" si="1"/>
        <v>6</v>
      </c>
    </row>
    <row r="120" spans="1:11" x14ac:dyDescent="0.55000000000000004">
      <c r="A120">
        <v>10.5</v>
      </c>
      <c r="B120">
        <v>9.8000000000000007</v>
      </c>
      <c r="C120">
        <v>36</v>
      </c>
      <c r="D120">
        <v>1</v>
      </c>
      <c r="E120" s="1">
        <f>((A120*1000)*(B120/100))/((((C120*60)+D120)/60/60))</f>
        <v>1714.2063859324387</v>
      </c>
      <c r="F120" t="s">
        <v>52</v>
      </c>
      <c r="G120" t="s">
        <v>44</v>
      </c>
      <c r="H120" s="1">
        <f>(A120*(B120^2))</f>
        <v>1008.4200000000002</v>
      </c>
      <c r="I120">
        <v>26</v>
      </c>
      <c r="J120" s="1">
        <f>AVERAGEIFS(E:E,I:I,I120)</f>
        <v>1692.7202074396666</v>
      </c>
      <c r="K120">
        <f t="shared" si="1"/>
        <v>6</v>
      </c>
    </row>
    <row r="121" spans="1:11" x14ac:dyDescent="0.55000000000000004">
      <c r="A121">
        <v>6.5</v>
      </c>
      <c r="B121">
        <v>8.5</v>
      </c>
      <c r="C121">
        <v>20</v>
      </c>
      <c r="D121">
        <v>30</v>
      </c>
      <c r="E121" s="1">
        <f>((A121*1000)*(B121/100))/((((C121*60)+D121)/60/60))</f>
        <v>1617.0731707317073</v>
      </c>
      <c r="F121" t="s">
        <v>32</v>
      </c>
      <c r="G121" t="s">
        <v>45</v>
      </c>
      <c r="H121" s="1">
        <f>(A121*(B121^2))</f>
        <v>469.625</v>
      </c>
      <c r="I121">
        <v>27</v>
      </c>
      <c r="J121" s="1">
        <f>AVERAGEIFS(E:E,I:I,I121)</f>
        <v>1582.7051728839197</v>
      </c>
      <c r="K121">
        <f t="shared" si="1"/>
        <v>5</v>
      </c>
    </row>
    <row r="122" spans="1:11" x14ac:dyDescent="0.55000000000000004">
      <c r="A122">
        <v>6.5</v>
      </c>
      <c r="B122">
        <v>8.5</v>
      </c>
      <c r="C122">
        <v>20</v>
      </c>
      <c r="D122">
        <v>47</v>
      </c>
      <c r="E122" s="1">
        <f>((A122*1000)*(B122/100))/((((C122*60)+D122)/60/60))</f>
        <v>1595.0280673616678</v>
      </c>
      <c r="F122" t="s">
        <v>18</v>
      </c>
      <c r="G122" t="s">
        <v>45</v>
      </c>
      <c r="H122" s="1">
        <f>(A122*(B122^2))</f>
        <v>469.625</v>
      </c>
      <c r="I122">
        <v>27</v>
      </c>
      <c r="J122" s="1">
        <f>AVERAGEIFS(E:E,I:I,I122)</f>
        <v>1582.7051728839197</v>
      </c>
      <c r="K122">
        <f t="shared" si="1"/>
        <v>5</v>
      </c>
    </row>
    <row r="123" spans="1:11" x14ac:dyDescent="0.55000000000000004">
      <c r="A123">
        <v>6.5</v>
      </c>
      <c r="B123">
        <v>8.5</v>
      </c>
      <c r="C123">
        <v>21</v>
      </c>
      <c r="D123">
        <v>37</v>
      </c>
      <c r="E123" s="1">
        <f>((A123*1000)*(B123/100))/((((C123*60)+D123)/60/60))</f>
        <v>1533.5389360061679</v>
      </c>
      <c r="F123" t="s">
        <v>9</v>
      </c>
      <c r="G123" t="s">
        <v>45</v>
      </c>
      <c r="H123" s="1">
        <f>(A123*(B123^2))</f>
        <v>469.625</v>
      </c>
      <c r="I123">
        <v>27</v>
      </c>
      <c r="J123" s="1">
        <f>AVERAGEIFS(E:E,I:I,I123)</f>
        <v>1582.7051728839197</v>
      </c>
      <c r="K123">
        <f t="shared" si="1"/>
        <v>5</v>
      </c>
    </row>
    <row r="124" spans="1:11" x14ac:dyDescent="0.55000000000000004">
      <c r="A124">
        <v>6.5</v>
      </c>
      <c r="B124">
        <v>8.5</v>
      </c>
      <c r="C124">
        <v>21</v>
      </c>
      <c r="D124">
        <v>37</v>
      </c>
      <c r="E124" s="1">
        <f>((A124*1000)*(B124/100))/((((C124*60)+D124)/60/60))</f>
        <v>1533.5389360061679</v>
      </c>
      <c r="F124" t="s">
        <v>27</v>
      </c>
      <c r="G124" t="s">
        <v>45</v>
      </c>
      <c r="H124" s="1">
        <f>(A124*(B124^2))</f>
        <v>469.625</v>
      </c>
      <c r="I124">
        <v>27</v>
      </c>
      <c r="J124" s="1">
        <f>AVERAGEIFS(E:E,I:I,I124)</f>
        <v>1582.7051728839197</v>
      </c>
      <c r="K124">
        <f t="shared" si="1"/>
        <v>5</v>
      </c>
    </row>
    <row r="125" spans="1:11" x14ac:dyDescent="0.55000000000000004">
      <c r="A125">
        <v>6.5</v>
      </c>
      <c r="B125">
        <v>8.5</v>
      </c>
      <c r="C125">
        <v>20</v>
      </c>
      <c r="D125">
        <v>17</v>
      </c>
      <c r="E125" s="1">
        <f>((A125*1000)*(B125/100))/((((C125*60)+D125)/60/60))</f>
        <v>1634.3467543138863</v>
      </c>
      <c r="F125" t="s">
        <v>52</v>
      </c>
      <c r="G125" t="s">
        <v>45</v>
      </c>
      <c r="H125" s="1">
        <f>(A125*(B125^2))</f>
        <v>469.625</v>
      </c>
      <c r="I125">
        <v>27</v>
      </c>
      <c r="J125" s="1">
        <f>AVERAGEIFS(E:E,I:I,I125)</f>
        <v>1582.7051728839197</v>
      </c>
      <c r="K125">
        <f t="shared" si="1"/>
        <v>5</v>
      </c>
    </row>
    <row r="126" spans="1:11" x14ac:dyDescent="0.55000000000000004">
      <c r="A126">
        <v>8.8000000000000007</v>
      </c>
      <c r="B126">
        <v>9.5</v>
      </c>
      <c r="C126">
        <v>28</v>
      </c>
      <c r="D126">
        <v>35</v>
      </c>
      <c r="E126" s="1">
        <f>((A126*1000)*(B126/100))/((((C126*60)+D126)/60/60))</f>
        <v>1754.868804664723</v>
      </c>
      <c r="F126" t="s">
        <v>17</v>
      </c>
      <c r="G126" t="s">
        <v>46</v>
      </c>
      <c r="H126" s="1">
        <f>(A126*(B126^2))</f>
        <v>794.2</v>
      </c>
      <c r="I126">
        <v>28</v>
      </c>
      <c r="J126" s="1">
        <f>AVERAGEIFS(E:E,I:I,I126)</f>
        <v>1714.7885286164562</v>
      </c>
      <c r="K126">
        <f t="shared" si="1"/>
        <v>6</v>
      </c>
    </row>
    <row r="127" spans="1:11" x14ac:dyDescent="0.55000000000000004">
      <c r="A127">
        <v>8.8000000000000007</v>
      </c>
      <c r="B127">
        <v>9.5</v>
      </c>
      <c r="C127">
        <v>29</v>
      </c>
      <c r="D127">
        <v>1</v>
      </c>
      <c r="E127" s="1">
        <f>((A127*1000)*(B127/100))/((((C127*60)+D127)/60/60))</f>
        <v>1728.6616886846641</v>
      </c>
      <c r="F127" t="s">
        <v>32</v>
      </c>
      <c r="G127" t="s">
        <v>46</v>
      </c>
      <c r="H127" s="1">
        <f>(A127*(B127^2))</f>
        <v>794.2</v>
      </c>
      <c r="I127">
        <v>28</v>
      </c>
      <c r="J127" s="1">
        <f>AVERAGEIFS(E:E,I:I,I127)</f>
        <v>1714.7885286164562</v>
      </c>
      <c r="K127">
        <f t="shared" si="1"/>
        <v>6</v>
      </c>
    </row>
    <row r="128" spans="1:11" x14ac:dyDescent="0.55000000000000004">
      <c r="A128">
        <v>8.8000000000000007</v>
      </c>
      <c r="B128">
        <v>9.5</v>
      </c>
      <c r="C128">
        <v>29</v>
      </c>
      <c r="D128">
        <v>29</v>
      </c>
      <c r="E128" s="1">
        <f>((A128*1000)*(B128/100))/((((C128*60)+D128)/60/60))</f>
        <v>1701.3001695873372</v>
      </c>
      <c r="F128" t="s">
        <v>18</v>
      </c>
      <c r="G128" t="s">
        <v>46</v>
      </c>
      <c r="H128" s="1">
        <f>(A128*(B128^2))</f>
        <v>794.2</v>
      </c>
      <c r="I128">
        <v>28</v>
      </c>
      <c r="J128" s="1">
        <f>AVERAGEIFS(E:E,I:I,I128)</f>
        <v>1714.7885286164562</v>
      </c>
      <c r="K128">
        <f t="shared" si="1"/>
        <v>6</v>
      </c>
    </row>
    <row r="129" spans="1:11" x14ac:dyDescent="0.55000000000000004">
      <c r="A129">
        <v>8.8000000000000007</v>
      </c>
      <c r="B129">
        <v>9.5</v>
      </c>
      <c r="C129">
        <v>29</v>
      </c>
      <c r="D129">
        <v>29</v>
      </c>
      <c r="E129" s="1">
        <f>((A129*1000)*(B129/100))/((((C129*60)+D129)/60/60))</f>
        <v>1701.3001695873372</v>
      </c>
      <c r="F129" t="s">
        <v>27</v>
      </c>
      <c r="G129" t="s">
        <v>46</v>
      </c>
      <c r="H129" s="1">
        <f>(A129*(B129^2))</f>
        <v>794.2</v>
      </c>
      <c r="I129">
        <v>28</v>
      </c>
      <c r="J129" s="1">
        <f>AVERAGEIFS(E:E,I:I,I129)</f>
        <v>1714.7885286164562</v>
      </c>
      <c r="K129">
        <f t="shared" si="1"/>
        <v>6</v>
      </c>
    </row>
    <row r="130" spans="1:11" x14ac:dyDescent="0.55000000000000004">
      <c r="A130">
        <v>8.8000000000000007</v>
      </c>
      <c r="B130">
        <v>9.5</v>
      </c>
      <c r="C130">
        <v>29</v>
      </c>
      <c r="D130">
        <v>29</v>
      </c>
      <c r="E130" s="1">
        <f>((A130*1000)*(B130/100))/((((C130*60)+D130)/60/60))</f>
        <v>1701.3001695873372</v>
      </c>
      <c r="F130" t="s">
        <v>9</v>
      </c>
      <c r="G130" t="s">
        <v>46</v>
      </c>
      <c r="H130" s="1">
        <f>(A130*(B130^2))</f>
        <v>794.2</v>
      </c>
      <c r="I130">
        <v>28</v>
      </c>
      <c r="J130" s="1">
        <f>AVERAGEIFS(E:E,I:I,I130)</f>
        <v>1714.7885286164562</v>
      </c>
      <c r="K130">
        <f t="shared" si="1"/>
        <v>6</v>
      </c>
    </row>
    <row r="131" spans="1:11" x14ac:dyDescent="0.55000000000000004">
      <c r="A131">
        <v>8.8000000000000007</v>
      </c>
      <c r="B131">
        <v>9.5</v>
      </c>
      <c r="C131">
        <v>29</v>
      </c>
      <c r="D131">
        <v>29</v>
      </c>
      <c r="E131" s="1">
        <f>((A131*1000)*(B131/100))/((((C131*60)+D131)/60/60))</f>
        <v>1701.3001695873372</v>
      </c>
      <c r="F131" t="s">
        <v>52</v>
      </c>
      <c r="G131" t="s">
        <v>46</v>
      </c>
      <c r="H131" s="1">
        <f>(A131*(B131^2))</f>
        <v>794.2</v>
      </c>
      <c r="I131">
        <v>28</v>
      </c>
      <c r="J131" s="1">
        <f>AVERAGEIFS(E:E,I:I,I131)</f>
        <v>1714.7885286164562</v>
      </c>
      <c r="K131">
        <f t="shared" ref="K131:K194" si="2">COUNTIFS(I:I,I131)</f>
        <v>6</v>
      </c>
    </row>
    <row r="132" spans="1:11" x14ac:dyDescent="0.55000000000000004">
      <c r="A132">
        <v>8.1</v>
      </c>
      <c r="B132">
        <v>8.4</v>
      </c>
      <c r="C132">
        <v>24</v>
      </c>
      <c r="D132">
        <v>27</v>
      </c>
      <c r="E132" s="1">
        <f>((A132*1000)*(B132/100))/((((C132*60)+D132)/60/60))</f>
        <v>1669.6932515337426</v>
      </c>
      <c r="F132" t="s">
        <v>12</v>
      </c>
      <c r="G132" t="s">
        <v>47</v>
      </c>
      <c r="H132" s="1">
        <f>(A132*(B132^2))</f>
        <v>571.53599999999994</v>
      </c>
      <c r="I132">
        <v>29</v>
      </c>
      <c r="J132" s="1">
        <f>AVERAGEIFS(E:E,I:I,I132)</f>
        <v>1669.6932515337426</v>
      </c>
      <c r="K132">
        <f t="shared" si="2"/>
        <v>2</v>
      </c>
    </row>
    <row r="133" spans="1:11" x14ac:dyDescent="0.55000000000000004">
      <c r="A133">
        <v>8.1</v>
      </c>
      <c r="B133">
        <v>8.4</v>
      </c>
      <c r="C133">
        <v>24</v>
      </c>
      <c r="D133">
        <v>27</v>
      </c>
      <c r="E133" s="1">
        <f>((A133*1000)*(B133/100))/((((C133*60)+D133)/60/60))</f>
        <v>1669.6932515337426</v>
      </c>
      <c r="F133" t="s">
        <v>15</v>
      </c>
      <c r="G133" t="s">
        <v>47</v>
      </c>
      <c r="H133" s="1">
        <f>(A133*(B133^2))</f>
        <v>571.53599999999994</v>
      </c>
      <c r="I133">
        <v>29</v>
      </c>
      <c r="J133" s="1">
        <f>AVERAGEIFS(E:E,I:I,I133)</f>
        <v>1669.6932515337426</v>
      </c>
      <c r="K133">
        <f t="shared" si="2"/>
        <v>2</v>
      </c>
    </row>
    <row r="134" spans="1:11" x14ac:dyDescent="0.55000000000000004">
      <c r="A134">
        <v>9.5</v>
      </c>
      <c r="B134">
        <v>8.1</v>
      </c>
      <c r="C134">
        <v>26</v>
      </c>
      <c r="D134">
        <v>57</v>
      </c>
      <c r="E134" s="1">
        <f>((A134*1000)*(B134/100))/((((C134*60)+D134)/60/60))</f>
        <v>1713.1725417439704</v>
      </c>
      <c r="F134" t="s">
        <v>32</v>
      </c>
      <c r="G134" t="s">
        <v>20</v>
      </c>
      <c r="H134" s="1">
        <f>(A134*(B134^2))</f>
        <v>623.29499999999996</v>
      </c>
      <c r="I134">
        <v>30</v>
      </c>
      <c r="J134" s="1">
        <f>AVERAGEIFS(E:E,I:I,I134)</f>
        <v>1713.1725417439704</v>
      </c>
      <c r="K134">
        <f t="shared" si="2"/>
        <v>2</v>
      </c>
    </row>
    <row r="135" spans="1:11" x14ac:dyDescent="0.55000000000000004">
      <c r="A135">
        <v>9.5</v>
      </c>
      <c r="B135">
        <v>8.1</v>
      </c>
      <c r="C135">
        <v>26</v>
      </c>
      <c r="D135">
        <v>57</v>
      </c>
      <c r="E135" s="1">
        <f>((A135*1000)*(B135/100))/((((C135*60)+D135)/60/60))</f>
        <v>1713.1725417439704</v>
      </c>
      <c r="F135" t="s">
        <v>52</v>
      </c>
      <c r="G135" t="s">
        <v>20</v>
      </c>
      <c r="H135" s="1">
        <f>(A135*(B135^2))</f>
        <v>623.29499999999996</v>
      </c>
      <c r="I135">
        <v>30</v>
      </c>
      <c r="J135" s="1">
        <f>AVERAGEIFS(E:E,I:I,I135)</f>
        <v>1713.1725417439704</v>
      </c>
      <c r="K135">
        <f t="shared" si="2"/>
        <v>2</v>
      </c>
    </row>
    <row r="136" spans="1:11" x14ac:dyDescent="0.55000000000000004">
      <c r="A136">
        <v>12.1</v>
      </c>
      <c r="B136">
        <v>7.3</v>
      </c>
      <c r="C136">
        <v>33</v>
      </c>
      <c r="D136">
        <v>10</v>
      </c>
      <c r="E136" s="1">
        <f>((A136*1000)*(B136/100))/((((C136*60)+D136)/60/60))</f>
        <v>1597.9296482412062</v>
      </c>
      <c r="F136" t="s">
        <v>6</v>
      </c>
      <c r="G136" t="s">
        <v>48</v>
      </c>
      <c r="H136" s="1">
        <f>(A136*(B136^2))</f>
        <v>644.80899999999997</v>
      </c>
      <c r="I136">
        <v>31</v>
      </c>
      <c r="J136" s="1">
        <f>AVERAGEIFS(E:E,I:I,I136)</f>
        <v>1565.7100645310345</v>
      </c>
      <c r="K136">
        <f t="shared" si="2"/>
        <v>8</v>
      </c>
    </row>
    <row r="137" spans="1:11" x14ac:dyDescent="0.55000000000000004">
      <c r="A137">
        <v>12.1</v>
      </c>
      <c r="B137">
        <v>7.3</v>
      </c>
      <c r="C137">
        <v>33</v>
      </c>
      <c r="D137">
        <v>10</v>
      </c>
      <c r="E137" s="1">
        <f>((A137*1000)*(B137/100))/((((C137*60)+D137)/60/60))</f>
        <v>1597.9296482412062</v>
      </c>
      <c r="F137" t="s">
        <v>16</v>
      </c>
      <c r="G137" t="s">
        <v>48</v>
      </c>
      <c r="H137" s="1">
        <f>(A137*(B137^2))</f>
        <v>644.80899999999997</v>
      </c>
      <c r="I137">
        <v>31</v>
      </c>
      <c r="J137" s="1">
        <f>AVERAGEIFS(E:E,I:I,I137)</f>
        <v>1565.7100645310345</v>
      </c>
      <c r="K137">
        <f t="shared" si="2"/>
        <v>8</v>
      </c>
    </row>
    <row r="138" spans="1:11" x14ac:dyDescent="0.55000000000000004">
      <c r="A138">
        <v>12.1</v>
      </c>
      <c r="B138">
        <v>7.3</v>
      </c>
      <c r="C138">
        <v>33</v>
      </c>
      <c r="D138">
        <v>12</v>
      </c>
      <c r="E138" s="1">
        <f>((A138*1000)*(B138/100))/((((C138*60)+D138)/60/60))</f>
        <v>1596.3253012048192</v>
      </c>
      <c r="F138" t="s">
        <v>17</v>
      </c>
      <c r="G138" t="s">
        <v>48</v>
      </c>
      <c r="H138" s="1">
        <f>(A138*(B138^2))</f>
        <v>644.80899999999997</v>
      </c>
      <c r="I138" s="1">
        <v>31</v>
      </c>
      <c r="J138" s="1">
        <f>AVERAGEIFS(E:E,I:I,I138)</f>
        <v>1565.7100645310345</v>
      </c>
      <c r="K138">
        <f t="shared" si="2"/>
        <v>8</v>
      </c>
    </row>
    <row r="139" spans="1:11" x14ac:dyDescent="0.55000000000000004">
      <c r="A139">
        <v>12.1</v>
      </c>
      <c r="B139">
        <v>7.3</v>
      </c>
      <c r="C139">
        <v>33</v>
      </c>
      <c r="D139">
        <v>56</v>
      </c>
      <c r="E139" s="1">
        <f>((A139*1000)*(B139/100))/((((C139*60)+D139)/60/60))</f>
        <v>1561.827111984283</v>
      </c>
      <c r="F139" t="s">
        <v>52</v>
      </c>
      <c r="G139" t="s">
        <v>48</v>
      </c>
      <c r="H139" s="1">
        <f>(A139*(B139^2))</f>
        <v>644.80899999999997</v>
      </c>
      <c r="I139" s="1">
        <v>31</v>
      </c>
      <c r="J139" s="1">
        <f>AVERAGEIFS(E:E,I:I,I139)</f>
        <v>1565.7100645310345</v>
      </c>
      <c r="K139">
        <f t="shared" si="2"/>
        <v>8</v>
      </c>
    </row>
    <row r="140" spans="1:11" x14ac:dyDescent="0.55000000000000004">
      <c r="A140">
        <v>12.1</v>
      </c>
      <c r="B140">
        <v>7.3</v>
      </c>
      <c r="C140">
        <v>34</v>
      </c>
      <c r="D140">
        <v>3</v>
      </c>
      <c r="E140" s="1">
        <f>((A140*1000)*(B140/100))/((((C140*60)+D140)/60/60))</f>
        <v>1556.4757709251101</v>
      </c>
      <c r="F140" t="s">
        <v>34</v>
      </c>
      <c r="G140" t="s">
        <v>48</v>
      </c>
      <c r="H140" s="1">
        <f>(A140*(B140^2))</f>
        <v>644.80899999999997</v>
      </c>
      <c r="I140" s="1">
        <v>31</v>
      </c>
      <c r="J140" s="1">
        <f>AVERAGEIFS(E:E,I:I,I140)</f>
        <v>1565.7100645310345</v>
      </c>
      <c r="K140">
        <f t="shared" si="2"/>
        <v>8</v>
      </c>
    </row>
    <row r="141" spans="1:11" x14ac:dyDescent="0.55000000000000004">
      <c r="A141">
        <v>12.1</v>
      </c>
      <c r="B141">
        <v>7.3</v>
      </c>
      <c r="C141">
        <v>34</v>
      </c>
      <c r="D141">
        <v>47</v>
      </c>
      <c r="E141" s="1">
        <f>((A141*1000)*(B141/100))/((((C141*60)+D141)/60/60))</f>
        <v>1523.6607570675612</v>
      </c>
      <c r="F141" t="s">
        <v>18</v>
      </c>
      <c r="G141" t="s">
        <v>48</v>
      </c>
      <c r="H141" s="1">
        <f>(A141*(B141^2))</f>
        <v>644.80899999999997</v>
      </c>
      <c r="I141" s="1">
        <v>31</v>
      </c>
      <c r="J141" s="1">
        <f>AVERAGEIFS(E:E,I:I,I141)</f>
        <v>1565.7100645310345</v>
      </c>
      <c r="K141">
        <f t="shared" si="2"/>
        <v>8</v>
      </c>
    </row>
    <row r="142" spans="1:11" x14ac:dyDescent="0.55000000000000004">
      <c r="A142">
        <v>12.1</v>
      </c>
      <c r="B142">
        <v>7.3</v>
      </c>
      <c r="C142">
        <v>35</v>
      </c>
      <c r="D142">
        <v>29</v>
      </c>
      <c r="E142" s="1">
        <f>((A142*1000)*(B142/100))/((((C142*60)+D142)/60/60))</f>
        <v>1493.6026303428839</v>
      </c>
      <c r="F142" t="s">
        <v>10</v>
      </c>
      <c r="G142" t="s">
        <v>48</v>
      </c>
      <c r="H142" s="1">
        <f>(A142*(B142^2))</f>
        <v>644.80899999999997</v>
      </c>
      <c r="I142" s="1">
        <v>31</v>
      </c>
      <c r="J142" s="1">
        <f>AVERAGEIFS(E:E,I:I,I142)</f>
        <v>1565.7100645310345</v>
      </c>
      <c r="K142">
        <f t="shared" si="2"/>
        <v>8</v>
      </c>
    </row>
    <row r="143" spans="1:11" x14ac:dyDescent="0.55000000000000004">
      <c r="A143">
        <v>12.1</v>
      </c>
      <c r="B143">
        <v>7.3</v>
      </c>
      <c r="C143">
        <v>33</v>
      </c>
      <c r="D143">
        <v>10</v>
      </c>
      <c r="E143" s="1">
        <f>((A143*1000)*(B143/100))/((((C143*60)+D143)/60/60))</f>
        <v>1597.9296482412062</v>
      </c>
      <c r="F143" t="s">
        <v>56</v>
      </c>
      <c r="G143" t="s">
        <v>48</v>
      </c>
      <c r="H143" s="1">
        <f>(A143*(B143^2))</f>
        <v>644.80899999999997</v>
      </c>
      <c r="I143" s="1">
        <v>31</v>
      </c>
      <c r="J143" s="1">
        <f>AVERAGEIFS(E:E,I:I,I143)</f>
        <v>1565.7100645310345</v>
      </c>
      <c r="K143">
        <f t="shared" si="2"/>
        <v>8</v>
      </c>
    </row>
    <row r="144" spans="1:11" x14ac:dyDescent="0.55000000000000004">
      <c r="A144">
        <v>15.3</v>
      </c>
      <c r="B144">
        <v>7.2</v>
      </c>
      <c r="C144">
        <v>40</v>
      </c>
      <c r="D144">
        <v>45</v>
      </c>
      <c r="E144" s="1">
        <f>((A144*1000)*(B144/100))/((((C144*60)+D144)/60/60))</f>
        <v>1621.9877300613498</v>
      </c>
      <c r="F144" t="s">
        <v>16</v>
      </c>
      <c r="G144" t="s">
        <v>49</v>
      </c>
      <c r="H144" s="1">
        <f>(A144*(B144^2))</f>
        <v>793.15200000000004</v>
      </c>
      <c r="I144">
        <v>32</v>
      </c>
      <c r="J144" s="1">
        <f>AVERAGEIFS(E:E,I:I,I144)</f>
        <v>1621.9877300613498</v>
      </c>
      <c r="K144">
        <f t="shared" si="2"/>
        <v>2</v>
      </c>
    </row>
    <row r="145" spans="1:11" x14ac:dyDescent="0.55000000000000004">
      <c r="A145">
        <v>15.3</v>
      </c>
      <c r="B145">
        <v>7.2</v>
      </c>
      <c r="C145">
        <v>40</v>
      </c>
      <c r="D145">
        <v>45</v>
      </c>
      <c r="E145" s="1">
        <f>((A145*1000)*(B145/100))/((((C145*60)+D145)/60/60))</f>
        <v>1621.9877300613498</v>
      </c>
      <c r="F145" t="s">
        <v>6</v>
      </c>
      <c r="G145" t="s">
        <v>49</v>
      </c>
      <c r="H145" s="1">
        <f>(A145*(B145^2))</f>
        <v>793.15200000000004</v>
      </c>
      <c r="I145">
        <v>32</v>
      </c>
      <c r="J145" s="1">
        <f>AVERAGEIFS(E:E,I:I,I145)</f>
        <v>1621.9877300613498</v>
      </c>
      <c r="K145">
        <f t="shared" si="2"/>
        <v>2</v>
      </c>
    </row>
    <row r="146" spans="1:11" x14ac:dyDescent="0.55000000000000004">
      <c r="A146">
        <v>10.9</v>
      </c>
      <c r="B146">
        <v>6.8</v>
      </c>
      <c r="C146">
        <v>26</v>
      </c>
      <c r="D146">
        <v>40</v>
      </c>
      <c r="E146" s="1">
        <f>((A146*1000)*(B146/100))/((((C146*60)+D146)/60/60))</f>
        <v>1667.7</v>
      </c>
      <c r="F146" t="s">
        <v>10</v>
      </c>
      <c r="G146" t="s">
        <v>50</v>
      </c>
      <c r="H146" s="1">
        <f>(A146*(B146^2))</f>
        <v>504.01599999999996</v>
      </c>
      <c r="I146">
        <v>33</v>
      </c>
      <c r="J146" s="1">
        <f>AVERAGEIFS(E:E,I:I,I146)</f>
        <v>1667.7</v>
      </c>
      <c r="K146">
        <f t="shared" si="2"/>
        <v>2</v>
      </c>
    </row>
    <row r="147" spans="1:11" x14ac:dyDescent="0.55000000000000004">
      <c r="A147">
        <v>10.9</v>
      </c>
      <c r="B147">
        <v>6.8</v>
      </c>
      <c r="C147">
        <v>26</v>
      </c>
      <c r="D147">
        <v>40</v>
      </c>
      <c r="E147" s="1">
        <f>((A147*1000)*(B147/100))/((((C147*60)+D147)/60/60))</f>
        <v>1667.7</v>
      </c>
      <c r="F147" t="s">
        <v>9</v>
      </c>
      <c r="G147" t="s">
        <v>50</v>
      </c>
      <c r="H147" s="1">
        <f>(A147*(B147^2))</f>
        <v>504.01599999999996</v>
      </c>
      <c r="I147">
        <v>33</v>
      </c>
      <c r="J147" s="1">
        <f>AVERAGEIFS(E:E,I:I,I147)</f>
        <v>1667.7</v>
      </c>
      <c r="K147">
        <f t="shared" si="2"/>
        <v>2</v>
      </c>
    </row>
    <row r="148" spans="1:11" x14ac:dyDescent="0.55000000000000004">
      <c r="A148">
        <v>7.3</v>
      </c>
      <c r="B148">
        <v>9.6</v>
      </c>
      <c r="C148">
        <v>25</v>
      </c>
      <c r="D148">
        <v>27</v>
      </c>
      <c r="E148" s="1">
        <f>((A148*1000)*(B148/100))/((((C148*60)+D148)/60/60))</f>
        <v>1652.1807465618863</v>
      </c>
      <c r="F148" t="s">
        <v>15</v>
      </c>
      <c r="G148" t="s">
        <v>51</v>
      </c>
      <c r="H148" s="1">
        <f>(A148*(B148^2))</f>
        <v>672.76799999999992</v>
      </c>
      <c r="I148">
        <v>34</v>
      </c>
      <c r="J148" s="1">
        <f>AVERAGEIFS(E:E,I:I,I148)</f>
        <v>1652.1807465618863</v>
      </c>
      <c r="K148">
        <f t="shared" si="2"/>
        <v>1</v>
      </c>
    </row>
    <row r="149" spans="1:11" x14ac:dyDescent="0.55000000000000004">
      <c r="A149">
        <v>4.0999999999999996</v>
      </c>
      <c r="B149">
        <v>9.8000000000000007</v>
      </c>
      <c r="C149">
        <v>13</v>
      </c>
      <c r="D149">
        <v>6</v>
      </c>
      <c r="E149" s="1">
        <f>((A149*1000)*(B149/100))/((((C149*60)+D149)/60/60))</f>
        <v>1840.3053435114505</v>
      </c>
      <c r="F149" t="s">
        <v>34</v>
      </c>
      <c r="G149" t="s">
        <v>8</v>
      </c>
      <c r="H149" s="1">
        <f>(A149*(B149^2))</f>
        <v>393.76400000000007</v>
      </c>
      <c r="I149">
        <v>35</v>
      </c>
      <c r="J149" s="1">
        <f>AVERAGEIFS(E:E,I:I,I149)</f>
        <v>1819.7049105616954</v>
      </c>
      <c r="K149">
        <f t="shared" si="2"/>
        <v>2</v>
      </c>
    </row>
    <row r="150" spans="1:11" x14ac:dyDescent="0.55000000000000004">
      <c r="A150">
        <v>4.0999999999999996</v>
      </c>
      <c r="B150">
        <v>9.8000000000000007</v>
      </c>
      <c r="C150">
        <v>13</v>
      </c>
      <c r="D150">
        <v>24</v>
      </c>
      <c r="E150" s="1">
        <f t="shared" ref="E150:E216" si="3">((A150*1000)*(B150/100))/((((C150*60)+D150)/60/60))</f>
        <v>1799.1044776119404</v>
      </c>
      <c r="F150" t="s">
        <v>27</v>
      </c>
      <c r="G150" t="s">
        <v>8</v>
      </c>
      <c r="H150" s="1">
        <f>(A150*(B150^2))</f>
        <v>393.76400000000007</v>
      </c>
      <c r="I150">
        <v>35</v>
      </c>
      <c r="J150" s="1">
        <f>AVERAGEIFS(E:E,I:I,I150)</f>
        <v>1819.7049105616954</v>
      </c>
      <c r="K150">
        <f t="shared" si="2"/>
        <v>2</v>
      </c>
    </row>
    <row r="151" spans="1:11" x14ac:dyDescent="0.55000000000000004">
      <c r="A151">
        <v>16.3</v>
      </c>
      <c r="B151">
        <v>6.2</v>
      </c>
      <c r="C151">
        <v>38</v>
      </c>
      <c r="D151">
        <v>51</v>
      </c>
      <c r="E151" s="1">
        <f t="shared" si="3"/>
        <v>1560.7722007722007</v>
      </c>
      <c r="F151" t="s">
        <v>16</v>
      </c>
      <c r="G151" t="s">
        <v>53</v>
      </c>
      <c r="H151" s="1">
        <f>(A151*(B151^2))</f>
        <v>626.57200000000012</v>
      </c>
      <c r="I151">
        <v>36</v>
      </c>
      <c r="J151" s="1">
        <f>AVERAGEIFS(E:E,I:I,I151)</f>
        <v>1534.2685218911633</v>
      </c>
      <c r="K151">
        <f t="shared" si="2"/>
        <v>4</v>
      </c>
    </row>
    <row r="152" spans="1:11" x14ac:dyDescent="0.55000000000000004">
      <c r="A152">
        <v>6.4</v>
      </c>
      <c r="B152">
        <v>9.6</v>
      </c>
      <c r="C152">
        <v>20</v>
      </c>
      <c r="D152">
        <v>32</v>
      </c>
      <c r="E152" s="1">
        <f t="shared" si="3"/>
        <v>1795.3246753246751</v>
      </c>
      <c r="F152" t="s">
        <v>11</v>
      </c>
      <c r="G152" t="s">
        <v>54</v>
      </c>
      <c r="H152" s="1">
        <f>(A152*(B152^2))</f>
        <v>589.82399999999996</v>
      </c>
      <c r="I152">
        <v>37</v>
      </c>
      <c r="J152" s="1">
        <f>AVERAGEIFS(E:E,I:I,I152)</f>
        <v>1795.3246753246751</v>
      </c>
      <c r="K152">
        <f t="shared" si="2"/>
        <v>1</v>
      </c>
    </row>
    <row r="153" spans="1:11" x14ac:dyDescent="0.55000000000000004">
      <c r="A153">
        <v>15.2</v>
      </c>
      <c r="B153">
        <v>7.3</v>
      </c>
      <c r="C153">
        <v>38</v>
      </c>
      <c r="D153">
        <v>40</v>
      </c>
      <c r="E153" s="1">
        <f t="shared" si="3"/>
        <v>1721.7931034482758</v>
      </c>
      <c r="F153" t="s">
        <v>16</v>
      </c>
      <c r="G153" t="s">
        <v>55</v>
      </c>
      <c r="H153" s="1">
        <f>(A153*(B153^2))</f>
        <v>810.00799999999992</v>
      </c>
      <c r="I153">
        <v>38</v>
      </c>
      <c r="J153" s="1">
        <f>AVERAGEIFS(E:E,I:I,I153)</f>
        <v>1675.4479383473026</v>
      </c>
      <c r="K153">
        <f t="shared" si="2"/>
        <v>2</v>
      </c>
    </row>
    <row r="154" spans="1:11" x14ac:dyDescent="0.55000000000000004">
      <c r="A154">
        <v>16.3</v>
      </c>
      <c r="B154">
        <v>6.2</v>
      </c>
      <c r="C154">
        <v>39</v>
      </c>
      <c r="D154">
        <v>45</v>
      </c>
      <c r="E154" s="1">
        <f t="shared" si="3"/>
        <v>1525.433962264151</v>
      </c>
      <c r="F154" t="s">
        <v>34</v>
      </c>
      <c r="G154" t="s">
        <v>53</v>
      </c>
      <c r="H154" s="1">
        <f>(A154*(B154^2))</f>
        <v>626.57200000000012</v>
      </c>
      <c r="I154">
        <v>36</v>
      </c>
      <c r="J154" s="1">
        <f>AVERAGEIFS(E:E,I:I,I154)</f>
        <v>1534.2685218911633</v>
      </c>
      <c r="K154">
        <f t="shared" si="2"/>
        <v>4</v>
      </c>
    </row>
    <row r="155" spans="1:11" x14ac:dyDescent="0.55000000000000004">
      <c r="A155">
        <v>16.3</v>
      </c>
      <c r="B155">
        <v>6.2</v>
      </c>
      <c r="C155">
        <v>39</v>
      </c>
      <c r="D155">
        <v>45</v>
      </c>
      <c r="E155" s="1">
        <f t="shared" si="3"/>
        <v>1525.433962264151</v>
      </c>
      <c r="F155" t="s">
        <v>15</v>
      </c>
      <c r="G155" t="s">
        <v>53</v>
      </c>
      <c r="H155" s="1">
        <f>(A155*(B155^2))</f>
        <v>626.57200000000012</v>
      </c>
      <c r="I155">
        <v>36</v>
      </c>
      <c r="J155" s="1">
        <f>AVERAGEIFS(E:E,I:I,I155)</f>
        <v>1534.2685218911633</v>
      </c>
      <c r="K155">
        <f t="shared" si="2"/>
        <v>4</v>
      </c>
    </row>
    <row r="156" spans="1:11" x14ac:dyDescent="0.55000000000000004">
      <c r="A156">
        <v>16.3</v>
      </c>
      <c r="B156">
        <v>6.2</v>
      </c>
      <c r="C156">
        <v>39</v>
      </c>
      <c r="D156">
        <v>45</v>
      </c>
      <c r="E156" s="1">
        <f t="shared" si="3"/>
        <v>1525.433962264151</v>
      </c>
      <c r="F156" t="s">
        <v>27</v>
      </c>
      <c r="G156" t="s">
        <v>53</v>
      </c>
      <c r="H156" s="1">
        <f>(A156*(B156^2))</f>
        <v>626.57200000000012</v>
      </c>
      <c r="I156">
        <v>36</v>
      </c>
      <c r="J156" s="1">
        <f>AVERAGEIFS(E:E,I:I,I156)</f>
        <v>1534.2685218911633</v>
      </c>
      <c r="K156">
        <f t="shared" si="2"/>
        <v>4</v>
      </c>
    </row>
    <row r="157" spans="1:11" x14ac:dyDescent="0.55000000000000004">
      <c r="A157">
        <v>15.2</v>
      </c>
      <c r="B157">
        <v>7.3</v>
      </c>
      <c r="C157">
        <v>40</v>
      </c>
      <c r="D157">
        <v>52</v>
      </c>
      <c r="E157" s="1">
        <f t="shared" si="3"/>
        <v>1629.1027732463294</v>
      </c>
      <c r="F157" t="s">
        <v>34</v>
      </c>
      <c r="G157" t="s">
        <v>55</v>
      </c>
      <c r="H157" s="1">
        <f>(A157*(B157^2))</f>
        <v>810.00799999999992</v>
      </c>
      <c r="I157">
        <v>38</v>
      </c>
      <c r="J157" s="1">
        <f>AVERAGEIFS(E:E,I:I,I157)</f>
        <v>1675.4479383473026</v>
      </c>
      <c r="K157">
        <f t="shared" si="2"/>
        <v>2</v>
      </c>
    </row>
    <row r="158" spans="1:11" x14ac:dyDescent="0.55000000000000004">
      <c r="A158">
        <v>10.9</v>
      </c>
      <c r="B158">
        <v>6.8</v>
      </c>
      <c r="C158">
        <v>26</v>
      </c>
      <c r="D158">
        <v>10</v>
      </c>
      <c r="E158" s="1">
        <f t="shared" si="3"/>
        <v>1699.5668789808917</v>
      </c>
      <c r="F158" t="s">
        <v>56</v>
      </c>
      <c r="G158" t="s">
        <v>50</v>
      </c>
      <c r="H158" s="1">
        <f>(A158*(B158^2))</f>
        <v>504.01599999999996</v>
      </c>
      <c r="I158">
        <v>39</v>
      </c>
      <c r="J158" s="1">
        <f>AVERAGEIFS(E:E,I:I,I158)</f>
        <v>1621.2885019137009</v>
      </c>
      <c r="K158">
        <f t="shared" si="2"/>
        <v>4</v>
      </c>
    </row>
    <row r="159" spans="1:11" x14ac:dyDescent="0.55000000000000004">
      <c r="A159">
        <v>10.9</v>
      </c>
      <c r="B159">
        <v>6.8</v>
      </c>
      <c r="C159">
        <v>27</v>
      </c>
      <c r="D159">
        <v>13</v>
      </c>
      <c r="E159" s="1">
        <f t="shared" si="3"/>
        <v>1633.9987752602574</v>
      </c>
      <c r="F159" t="s">
        <v>12</v>
      </c>
      <c r="G159" t="s">
        <v>50</v>
      </c>
      <c r="H159" s="1">
        <f>(A159*(B159^2))</f>
        <v>504.01599999999996</v>
      </c>
      <c r="I159">
        <v>39</v>
      </c>
      <c r="J159" s="1">
        <f>AVERAGEIFS(E:E,I:I,I159)</f>
        <v>1621.2885019137009</v>
      </c>
      <c r="K159">
        <f t="shared" si="2"/>
        <v>4</v>
      </c>
    </row>
    <row r="160" spans="1:11" x14ac:dyDescent="0.55000000000000004">
      <c r="A160">
        <v>10.9</v>
      </c>
      <c r="B160">
        <v>6.8</v>
      </c>
      <c r="C160">
        <v>27</v>
      </c>
      <c r="D160">
        <v>40</v>
      </c>
      <c r="E160" s="1">
        <f t="shared" si="3"/>
        <v>1607.4216867469879</v>
      </c>
      <c r="F160" t="s">
        <v>18</v>
      </c>
      <c r="G160" t="s">
        <v>50</v>
      </c>
      <c r="H160" s="1">
        <f>(A160*(B160^2))</f>
        <v>504.01599999999996</v>
      </c>
      <c r="I160">
        <v>39</v>
      </c>
      <c r="J160" s="1">
        <f>AVERAGEIFS(E:E,I:I,I160)</f>
        <v>1621.2885019137009</v>
      </c>
      <c r="K160">
        <f t="shared" si="2"/>
        <v>4</v>
      </c>
    </row>
    <row r="161" spans="1:11" x14ac:dyDescent="0.55000000000000004">
      <c r="A161">
        <v>10.9</v>
      </c>
      <c r="B161">
        <v>6.8</v>
      </c>
      <c r="C161">
        <v>28</v>
      </c>
      <c r="D161">
        <v>48</v>
      </c>
      <c r="E161" s="1">
        <f t="shared" si="3"/>
        <v>1544.1666666666667</v>
      </c>
      <c r="F161" t="s">
        <v>10</v>
      </c>
      <c r="G161" t="s">
        <v>50</v>
      </c>
      <c r="H161" s="1">
        <f>(A161*(B161^2))</f>
        <v>504.01599999999996</v>
      </c>
      <c r="I161">
        <v>39</v>
      </c>
      <c r="J161" s="1">
        <f>AVERAGEIFS(E:E,I:I,I161)</f>
        <v>1621.2885019137009</v>
      </c>
      <c r="K161">
        <f t="shared" si="2"/>
        <v>4</v>
      </c>
    </row>
    <row r="162" spans="1:11" x14ac:dyDescent="0.55000000000000004">
      <c r="A162">
        <v>4.9000000000000004</v>
      </c>
      <c r="B162">
        <v>8.9</v>
      </c>
      <c r="C162">
        <v>13</v>
      </c>
      <c r="D162">
        <v>48</v>
      </c>
      <c r="E162" s="1">
        <f t="shared" si="3"/>
        <v>1896.0869565217392</v>
      </c>
      <c r="F162" t="s">
        <v>34</v>
      </c>
      <c r="G162" t="s">
        <v>57</v>
      </c>
      <c r="H162" s="1">
        <f>(A162*(B162^2))</f>
        <v>388.12900000000008</v>
      </c>
      <c r="I162">
        <v>40</v>
      </c>
      <c r="J162" s="1">
        <f>AVERAGEIFS(E:E,I:I,I162)</f>
        <v>1829.7596666000748</v>
      </c>
      <c r="K162">
        <f t="shared" si="2"/>
        <v>6</v>
      </c>
    </row>
    <row r="163" spans="1:11" x14ac:dyDescent="0.55000000000000004">
      <c r="A163">
        <v>4.9000000000000004</v>
      </c>
      <c r="B163">
        <v>8.9</v>
      </c>
      <c r="C163">
        <v>13</v>
      </c>
      <c r="D163">
        <v>58</v>
      </c>
      <c r="E163" s="1">
        <f t="shared" si="3"/>
        <v>1873.4606205250598</v>
      </c>
      <c r="F163" t="s">
        <v>17</v>
      </c>
      <c r="G163" t="s">
        <v>57</v>
      </c>
      <c r="H163" s="1">
        <f t="shared" ref="H163:H170" si="4">(A163*(B163^2))</f>
        <v>388.12900000000008</v>
      </c>
      <c r="I163">
        <v>40</v>
      </c>
      <c r="J163" s="1">
        <f>AVERAGEIFS(E:E,I:I,I163)</f>
        <v>1829.7596666000748</v>
      </c>
      <c r="K163">
        <f t="shared" si="2"/>
        <v>6</v>
      </c>
    </row>
    <row r="164" spans="1:11" x14ac:dyDescent="0.55000000000000004">
      <c r="A164">
        <v>4.9000000000000004</v>
      </c>
      <c r="B164">
        <v>8.9</v>
      </c>
      <c r="C164">
        <v>14</v>
      </c>
      <c r="D164">
        <v>16</v>
      </c>
      <c r="E164" s="1">
        <f t="shared" si="3"/>
        <v>1834.0654205607477</v>
      </c>
      <c r="F164" t="s">
        <v>10</v>
      </c>
      <c r="G164" t="s">
        <v>57</v>
      </c>
      <c r="H164" s="1">
        <f t="shared" si="4"/>
        <v>388.12900000000008</v>
      </c>
      <c r="I164">
        <v>40</v>
      </c>
      <c r="J164" s="1">
        <f>AVERAGEIFS(E:E,I:I,I164)</f>
        <v>1829.7596666000748</v>
      </c>
      <c r="K164">
        <f t="shared" si="2"/>
        <v>6</v>
      </c>
    </row>
    <row r="165" spans="1:11" x14ac:dyDescent="0.55000000000000004">
      <c r="A165">
        <v>4.9000000000000004</v>
      </c>
      <c r="B165">
        <v>8.9</v>
      </c>
      <c r="C165">
        <v>14</v>
      </c>
      <c r="D165">
        <v>29</v>
      </c>
      <c r="E165" s="1">
        <f t="shared" si="3"/>
        <v>1806.6283084004606</v>
      </c>
      <c r="F165" t="s">
        <v>11</v>
      </c>
      <c r="G165" t="s">
        <v>57</v>
      </c>
      <c r="H165" s="1">
        <f t="shared" si="4"/>
        <v>388.12900000000008</v>
      </c>
      <c r="I165">
        <v>40</v>
      </c>
      <c r="J165" s="1">
        <f>AVERAGEIFS(E:E,I:I,I165)</f>
        <v>1829.7596666000748</v>
      </c>
      <c r="K165">
        <f t="shared" si="2"/>
        <v>6</v>
      </c>
    </row>
    <row r="166" spans="1:11" x14ac:dyDescent="0.55000000000000004">
      <c r="A166">
        <v>4.9000000000000004</v>
      </c>
      <c r="B166">
        <v>8.9</v>
      </c>
      <c r="C166">
        <v>14</v>
      </c>
      <c r="D166">
        <v>33</v>
      </c>
      <c r="E166" s="1">
        <f t="shared" si="3"/>
        <v>1798.3505154639174</v>
      </c>
      <c r="F166" t="s">
        <v>6</v>
      </c>
      <c r="G166" t="s">
        <v>57</v>
      </c>
      <c r="H166" s="1">
        <f t="shared" si="4"/>
        <v>388.12900000000008</v>
      </c>
      <c r="I166">
        <v>40</v>
      </c>
      <c r="J166" s="1">
        <f>AVERAGEIFS(E:E,I:I,I166)</f>
        <v>1829.7596666000748</v>
      </c>
      <c r="K166">
        <f t="shared" si="2"/>
        <v>6</v>
      </c>
    </row>
    <row r="167" spans="1:11" x14ac:dyDescent="0.55000000000000004">
      <c r="A167">
        <v>4.9000000000000004</v>
      </c>
      <c r="B167">
        <v>8.9</v>
      </c>
      <c r="C167">
        <v>14</v>
      </c>
      <c r="D167">
        <v>47</v>
      </c>
      <c r="E167" s="1">
        <f t="shared" si="3"/>
        <v>1769.9661781285233</v>
      </c>
      <c r="F167" t="s">
        <v>18</v>
      </c>
      <c r="G167" t="s">
        <v>57</v>
      </c>
      <c r="H167" s="1">
        <f t="shared" si="4"/>
        <v>388.12900000000008</v>
      </c>
      <c r="I167">
        <v>40</v>
      </c>
      <c r="J167" s="1">
        <f>AVERAGEIFS(E:E,I:I,I167)</f>
        <v>1829.7596666000748</v>
      </c>
      <c r="K167">
        <f t="shared" si="2"/>
        <v>6</v>
      </c>
    </row>
    <row r="168" spans="1:11" x14ac:dyDescent="0.55000000000000004">
      <c r="A168">
        <v>7.7</v>
      </c>
      <c r="B168">
        <v>8.1999999999999993</v>
      </c>
      <c r="C168">
        <v>21</v>
      </c>
      <c r="D168">
        <v>44</v>
      </c>
      <c r="E168" s="1">
        <f t="shared" si="3"/>
        <v>1743.1288343558278</v>
      </c>
      <c r="F168" t="s">
        <v>17</v>
      </c>
      <c r="G168" t="s">
        <v>58</v>
      </c>
      <c r="H168" s="1">
        <f t="shared" si="4"/>
        <v>517.74799999999993</v>
      </c>
      <c r="I168">
        <v>41</v>
      </c>
      <c r="J168" s="1">
        <f>AVERAGEIFS(E:E,I:I,I168)</f>
        <v>1626.5384360632017</v>
      </c>
      <c r="K168">
        <f t="shared" si="2"/>
        <v>4</v>
      </c>
    </row>
    <row r="169" spans="1:11" x14ac:dyDescent="0.55000000000000004">
      <c r="A169">
        <v>7.7</v>
      </c>
      <c r="B169">
        <v>8.1999999999999993</v>
      </c>
      <c r="C169">
        <v>22</v>
      </c>
      <c r="D169">
        <v>3</v>
      </c>
      <c r="E169" s="1">
        <f t="shared" si="3"/>
        <v>1718.0952380952378</v>
      </c>
      <c r="F169" t="s">
        <v>34</v>
      </c>
      <c r="G169" t="s">
        <v>58</v>
      </c>
      <c r="H169" s="1">
        <f t="shared" si="4"/>
        <v>517.74799999999993</v>
      </c>
      <c r="I169">
        <v>41</v>
      </c>
      <c r="J169" s="1">
        <f>AVERAGEIFS(E:E,I:I,I169)</f>
        <v>1626.5384360632017</v>
      </c>
      <c r="K169">
        <f t="shared" si="2"/>
        <v>4</v>
      </c>
    </row>
    <row r="170" spans="1:11" x14ac:dyDescent="0.55000000000000004">
      <c r="A170">
        <v>7.7</v>
      </c>
      <c r="B170">
        <v>8.1999999999999993</v>
      </c>
      <c r="C170">
        <v>24</v>
      </c>
      <c r="D170">
        <v>53</v>
      </c>
      <c r="E170" s="1">
        <f t="shared" si="3"/>
        <v>1522.4648359008704</v>
      </c>
      <c r="F170" t="s">
        <v>16</v>
      </c>
      <c r="G170" t="s">
        <v>58</v>
      </c>
      <c r="H170" s="1">
        <f t="shared" si="4"/>
        <v>517.74799999999993</v>
      </c>
      <c r="I170">
        <v>41</v>
      </c>
      <c r="J170" s="1">
        <f>AVERAGEIFS(E:E,I:I,I170)</f>
        <v>1626.5384360632017</v>
      </c>
      <c r="K170">
        <f t="shared" si="2"/>
        <v>4</v>
      </c>
    </row>
    <row r="171" spans="1:11" x14ac:dyDescent="0.55000000000000004">
      <c r="A171">
        <v>7.7</v>
      </c>
      <c r="B171">
        <v>8.1999999999999993</v>
      </c>
      <c r="C171">
        <v>24</v>
      </c>
      <c r="D171">
        <v>53</v>
      </c>
      <c r="E171" s="1">
        <f t="shared" si="3"/>
        <v>1522.4648359008704</v>
      </c>
      <c r="F171" t="s">
        <v>10</v>
      </c>
      <c r="G171" t="s">
        <v>58</v>
      </c>
      <c r="H171" s="1">
        <f t="shared" ref="H171:H176" si="5">(A171*(B171^2))</f>
        <v>517.74799999999993</v>
      </c>
      <c r="I171">
        <v>41</v>
      </c>
      <c r="J171" s="1">
        <f>AVERAGEIFS(E:E,I:I,I171)</f>
        <v>1626.5384360632017</v>
      </c>
      <c r="K171">
        <f t="shared" si="2"/>
        <v>4</v>
      </c>
    </row>
    <row r="172" spans="1:11" x14ac:dyDescent="0.55000000000000004">
      <c r="A172">
        <v>17.100000000000001</v>
      </c>
      <c r="B172">
        <v>6.6</v>
      </c>
      <c r="C172">
        <v>41</v>
      </c>
      <c r="D172">
        <v>23</v>
      </c>
      <c r="E172" s="1">
        <f t="shared" si="3"/>
        <v>1636.3109142166736</v>
      </c>
      <c r="F172" t="s">
        <v>34</v>
      </c>
      <c r="G172" t="s">
        <v>59</v>
      </c>
      <c r="H172" s="1">
        <f t="shared" si="5"/>
        <v>744.87599999999998</v>
      </c>
      <c r="I172">
        <v>42</v>
      </c>
      <c r="J172" s="1">
        <f>AVERAGEIFS(E:E,I:I,I172)</f>
        <v>1600.1194378537607</v>
      </c>
      <c r="K172">
        <f t="shared" si="2"/>
        <v>4</v>
      </c>
    </row>
    <row r="173" spans="1:11" x14ac:dyDescent="0.55000000000000004">
      <c r="A173">
        <v>17.100000000000001</v>
      </c>
      <c r="B173">
        <v>6.6</v>
      </c>
      <c r="C173">
        <v>42</v>
      </c>
      <c r="D173">
        <v>13</v>
      </c>
      <c r="E173" s="1">
        <f t="shared" si="3"/>
        <v>1604.011054086064</v>
      </c>
      <c r="F173" t="s">
        <v>17</v>
      </c>
      <c r="G173" t="s">
        <v>59</v>
      </c>
      <c r="H173" s="1">
        <f t="shared" si="5"/>
        <v>744.87599999999998</v>
      </c>
      <c r="I173">
        <v>42</v>
      </c>
      <c r="J173" s="1">
        <f>AVERAGEIFS(E:E,I:I,I173)</f>
        <v>1600.1194378537607</v>
      </c>
      <c r="K173">
        <f t="shared" si="2"/>
        <v>4</v>
      </c>
    </row>
    <row r="174" spans="1:11" x14ac:dyDescent="0.55000000000000004">
      <c r="A174">
        <v>17.100000000000001</v>
      </c>
      <c r="B174">
        <v>6.6</v>
      </c>
      <c r="C174">
        <v>42</v>
      </c>
      <c r="D174">
        <v>33</v>
      </c>
      <c r="E174" s="1">
        <f t="shared" si="3"/>
        <v>1591.4453584018804</v>
      </c>
      <c r="F174" t="s">
        <v>10</v>
      </c>
      <c r="G174" t="s">
        <v>59</v>
      </c>
      <c r="H174" s="1">
        <f t="shared" si="5"/>
        <v>744.87599999999998</v>
      </c>
      <c r="I174">
        <v>42</v>
      </c>
      <c r="J174" s="1">
        <f>AVERAGEIFS(E:E,I:I,I174)</f>
        <v>1600.1194378537607</v>
      </c>
      <c r="K174">
        <f t="shared" si="2"/>
        <v>4</v>
      </c>
    </row>
    <row r="175" spans="1:11" x14ac:dyDescent="0.55000000000000004">
      <c r="A175">
        <v>17.100000000000001</v>
      </c>
      <c r="B175">
        <v>6.6</v>
      </c>
      <c r="C175">
        <v>43</v>
      </c>
      <c r="D175">
        <v>10</v>
      </c>
      <c r="E175" s="1">
        <f t="shared" si="3"/>
        <v>1568.7104247104248</v>
      </c>
      <c r="F175" t="s">
        <v>16</v>
      </c>
      <c r="G175" t="s">
        <v>59</v>
      </c>
      <c r="H175" s="1">
        <f t="shared" si="5"/>
        <v>744.87599999999998</v>
      </c>
      <c r="I175">
        <v>42</v>
      </c>
      <c r="J175" s="1">
        <f>AVERAGEIFS(E:E,I:I,I175)</f>
        <v>1600.1194378537607</v>
      </c>
      <c r="K175">
        <f t="shared" si="2"/>
        <v>4</v>
      </c>
    </row>
    <row r="176" spans="1:11" x14ac:dyDescent="0.55000000000000004">
      <c r="A176">
        <v>12.2</v>
      </c>
      <c r="B176">
        <v>7</v>
      </c>
      <c r="C176">
        <v>32</v>
      </c>
      <c r="D176">
        <v>40</v>
      </c>
      <c r="E176" s="1">
        <f t="shared" si="3"/>
        <v>1568.5714285714289</v>
      </c>
      <c r="F176" t="s">
        <v>34</v>
      </c>
      <c r="G176" t="s">
        <v>60</v>
      </c>
      <c r="H176" s="1">
        <f t="shared" si="5"/>
        <v>597.79999999999995</v>
      </c>
      <c r="I176">
        <v>43</v>
      </c>
      <c r="J176" s="1">
        <f>AVERAGEIFS(E:E,I:I,I176)</f>
        <v>1550.0623180540144</v>
      </c>
      <c r="K176">
        <f t="shared" si="2"/>
        <v>4</v>
      </c>
    </row>
    <row r="177" spans="1:11" x14ac:dyDescent="0.55000000000000004">
      <c r="A177">
        <v>12.2</v>
      </c>
      <c r="B177">
        <v>7</v>
      </c>
      <c r="C177">
        <v>33</v>
      </c>
      <c r="D177">
        <v>8</v>
      </c>
      <c r="E177" s="1">
        <f t="shared" si="3"/>
        <v>1546.478873239437</v>
      </c>
      <c r="F177" t="s">
        <v>17</v>
      </c>
      <c r="G177" t="s">
        <v>60</v>
      </c>
      <c r="H177" s="1">
        <f t="shared" ref="H177:H185" si="6">(A177*(B177^2))</f>
        <v>597.79999999999995</v>
      </c>
      <c r="I177">
        <v>43</v>
      </c>
      <c r="J177" s="1">
        <f>AVERAGEIFS(E:E,I:I,I177)</f>
        <v>1550.0623180540144</v>
      </c>
      <c r="K177">
        <f t="shared" si="2"/>
        <v>4</v>
      </c>
    </row>
    <row r="178" spans="1:11" x14ac:dyDescent="0.55000000000000004">
      <c r="A178">
        <v>12.2</v>
      </c>
      <c r="B178">
        <v>7</v>
      </c>
      <c r="C178">
        <v>33</v>
      </c>
      <c r="D178">
        <v>12</v>
      </c>
      <c r="E178" s="1">
        <f t="shared" si="3"/>
        <v>1543.3734939759038</v>
      </c>
      <c r="F178" t="s">
        <v>10</v>
      </c>
      <c r="G178" t="s">
        <v>60</v>
      </c>
      <c r="H178" s="1">
        <f t="shared" si="6"/>
        <v>597.79999999999995</v>
      </c>
      <c r="I178">
        <v>43</v>
      </c>
      <c r="J178" s="1">
        <f>AVERAGEIFS(E:E,I:I,I178)</f>
        <v>1550.0623180540144</v>
      </c>
      <c r="K178">
        <f t="shared" si="2"/>
        <v>4</v>
      </c>
    </row>
    <row r="179" spans="1:11" x14ac:dyDescent="0.55000000000000004">
      <c r="A179">
        <v>12.2</v>
      </c>
      <c r="B179">
        <v>7</v>
      </c>
      <c r="C179">
        <v>33</v>
      </c>
      <c r="D179">
        <v>14</v>
      </c>
      <c r="E179" s="1">
        <f t="shared" si="3"/>
        <v>1541.8254764292881</v>
      </c>
      <c r="F179" t="s">
        <v>16</v>
      </c>
      <c r="G179" t="s">
        <v>60</v>
      </c>
      <c r="H179" s="1">
        <f t="shared" si="6"/>
        <v>597.79999999999995</v>
      </c>
      <c r="I179">
        <v>43</v>
      </c>
      <c r="J179" s="1">
        <f>AVERAGEIFS(E:E,I:I,I179)</f>
        <v>1550.0623180540144</v>
      </c>
      <c r="K179">
        <f t="shared" si="2"/>
        <v>4</v>
      </c>
    </row>
    <row r="180" spans="1:11" x14ac:dyDescent="0.55000000000000004">
      <c r="A180">
        <v>3.9</v>
      </c>
      <c r="B180">
        <v>13</v>
      </c>
      <c r="C180">
        <v>15</v>
      </c>
      <c r="D180">
        <v>24</v>
      </c>
      <c r="E180" s="1">
        <f t="shared" si="3"/>
        <v>1975.3246753246754</v>
      </c>
      <c r="F180" t="s">
        <v>17</v>
      </c>
      <c r="G180" t="s">
        <v>61</v>
      </c>
      <c r="H180" s="1">
        <f t="shared" si="6"/>
        <v>659.1</v>
      </c>
      <c r="I180">
        <v>44</v>
      </c>
      <c r="J180" s="1">
        <f>AVERAGEIFS(E:E,I:I,I180)</f>
        <v>1971.0686519997084</v>
      </c>
      <c r="K180">
        <f t="shared" si="2"/>
        <v>4</v>
      </c>
    </row>
    <row r="181" spans="1:11" x14ac:dyDescent="0.55000000000000004">
      <c r="A181">
        <v>3.9</v>
      </c>
      <c r="B181">
        <v>13</v>
      </c>
      <c r="C181">
        <v>15</v>
      </c>
      <c r="D181">
        <v>24</v>
      </c>
      <c r="E181" s="1">
        <f t="shared" si="3"/>
        <v>1975.3246753246754</v>
      </c>
      <c r="F181" t="s">
        <v>10</v>
      </c>
      <c r="G181" t="s">
        <v>61</v>
      </c>
      <c r="H181" s="1">
        <f t="shared" si="6"/>
        <v>659.1</v>
      </c>
      <c r="I181">
        <v>44</v>
      </c>
      <c r="J181" s="1">
        <f>AVERAGEIFS(E:E,I:I,I181)</f>
        <v>1971.0686519997084</v>
      </c>
      <c r="K181">
        <f t="shared" si="2"/>
        <v>4</v>
      </c>
    </row>
    <row r="182" spans="1:11" x14ac:dyDescent="0.55000000000000004">
      <c r="A182">
        <v>3.9</v>
      </c>
      <c r="B182">
        <v>13</v>
      </c>
      <c r="C182">
        <v>15</v>
      </c>
      <c r="D182">
        <v>27</v>
      </c>
      <c r="E182" s="1">
        <f t="shared" si="3"/>
        <v>1968.9320388349513</v>
      </c>
      <c r="F182" t="s">
        <v>34</v>
      </c>
      <c r="G182" t="s">
        <v>61</v>
      </c>
      <c r="H182" s="1">
        <f t="shared" si="6"/>
        <v>659.1</v>
      </c>
      <c r="I182">
        <v>44</v>
      </c>
      <c r="J182" s="1">
        <f>AVERAGEIFS(E:E,I:I,I182)</f>
        <v>1971.0686519997084</v>
      </c>
      <c r="K182">
        <f t="shared" si="2"/>
        <v>4</v>
      </c>
    </row>
    <row r="183" spans="1:11" x14ac:dyDescent="0.55000000000000004">
      <c r="A183">
        <v>3.9</v>
      </c>
      <c r="B183">
        <v>13</v>
      </c>
      <c r="C183">
        <v>15</v>
      </c>
      <c r="D183">
        <v>29</v>
      </c>
      <c r="E183" s="1">
        <f t="shared" si="3"/>
        <v>1964.693218514532</v>
      </c>
      <c r="F183" t="s">
        <v>16</v>
      </c>
      <c r="G183" t="s">
        <v>61</v>
      </c>
      <c r="H183" s="1">
        <f t="shared" si="6"/>
        <v>659.1</v>
      </c>
      <c r="I183">
        <v>44</v>
      </c>
      <c r="J183" s="1">
        <f>AVERAGEIFS(E:E,I:I,I183)</f>
        <v>1971.0686519997084</v>
      </c>
      <c r="K183">
        <f t="shared" si="2"/>
        <v>4</v>
      </c>
    </row>
    <row r="184" spans="1:11" x14ac:dyDescent="0.55000000000000004">
      <c r="A184">
        <v>9.3000000000000007</v>
      </c>
      <c r="B184">
        <v>7.4</v>
      </c>
      <c r="C184">
        <v>25</v>
      </c>
      <c r="D184">
        <v>25</v>
      </c>
      <c r="E184" s="1">
        <f t="shared" si="3"/>
        <v>1624.6032786885248</v>
      </c>
      <c r="F184" t="s">
        <v>16</v>
      </c>
      <c r="G184" t="s">
        <v>62</v>
      </c>
      <c r="H184" s="1">
        <f t="shared" si="6"/>
        <v>509.26800000000009</v>
      </c>
      <c r="I184">
        <v>45</v>
      </c>
      <c r="J184" s="1">
        <f>AVERAGEIFS(E:E,I:I,I184)</f>
        <v>1611.7596122299954</v>
      </c>
      <c r="K184">
        <f t="shared" si="2"/>
        <v>4</v>
      </c>
    </row>
    <row r="185" spans="1:11" x14ac:dyDescent="0.55000000000000004">
      <c r="A185">
        <v>9.3000000000000007</v>
      </c>
      <c r="B185">
        <v>7.4</v>
      </c>
      <c r="C185">
        <v>25</v>
      </c>
      <c r="D185">
        <v>25</v>
      </c>
      <c r="E185" s="1">
        <f t="shared" si="3"/>
        <v>1624.6032786885248</v>
      </c>
      <c r="F185" t="s">
        <v>17</v>
      </c>
      <c r="G185" t="s">
        <v>62</v>
      </c>
      <c r="H185" s="1">
        <f t="shared" si="6"/>
        <v>509.26800000000009</v>
      </c>
      <c r="I185">
        <v>45</v>
      </c>
      <c r="J185" s="1">
        <f>AVERAGEIFS(E:E,I:I,I185)</f>
        <v>1611.7596122299954</v>
      </c>
      <c r="K185">
        <f t="shared" si="2"/>
        <v>4</v>
      </c>
    </row>
    <row r="186" spans="1:11" x14ac:dyDescent="0.55000000000000004">
      <c r="A186">
        <v>9.3000000000000007</v>
      </c>
      <c r="B186">
        <v>7.4</v>
      </c>
      <c r="C186">
        <v>25</v>
      </c>
      <c r="D186">
        <v>49</v>
      </c>
      <c r="E186" s="1">
        <f t="shared" si="3"/>
        <v>1599.431891542931</v>
      </c>
      <c r="F186" t="s">
        <v>10</v>
      </c>
      <c r="G186" t="s">
        <v>62</v>
      </c>
      <c r="H186" s="1">
        <f t="shared" ref="H186:H188" si="7">(A186*(B186^2))</f>
        <v>509.26800000000009</v>
      </c>
      <c r="I186">
        <v>45</v>
      </c>
      <c r="J186" s="1">
        <f>AVERAGEIFS(E:E,I:I,I186)</f>
        <v>1611.7596122299954</v>
      </c>
      <c r="K186">
        <f t="shared" si="2"/>
        <v>4</v>
      </c>
    </row>
    <row r="187" spans="1:11" x14ac:dyDescent="0.55000000000000004">
      <c r="A187">
        <v>9.3000000000000007</v>
      </c>
      <c r="B187">
        <v>7.4</v>
      </c>
      <c r="C187">
        <v>25</v>
      </c>
      <c r="D187">
        <v>50</v>
      </c>
      <c r="E187" s="1">
        <f t="shared" si="3"/>
        <v>1598.4000000000003</v>
      </c>
      <c r="F187" t="s">
        <v>34</v>
      </c>
      <c r="G187" t="s">
        <v>62</v>
      </c>
      <c r="H187" s="1">
        <f t="shared" si="7"/>
        <v>509.26800000000009</v>
      </c>
      <c r="I187">
        <v>45</v>
      </c>
      <c r="J187" s="1">
        <f>AVERAGEIFS(E:E,I:I,I187)</f>
        <v>1611.7596122299954</v>
      </c>
      <c r="K187">
        <f t="shared" si="2"/>
        <v>4</v>
      </c>
    </row>
    <row r="188" spans="1:11" x14ac:dyDescent="0.55000000000000004">
      <c r="A188">
        <v>11.8</v>
      </c>
      <c r="B188">
        <v>6.3</v>
      </c>
      <c r="C188">
        <v>29</v>
      </c>
      <c r="D188">
        <v>30</v>
      </c>
      <c r="E188" s="1">
        <f t="shared" si="3"/>
        <v>1512</v>
      </c>
      <c r="F188" t="s">
        <v>25</v>
      </c>
      <c r="G188" t="s">
        <v>63</v>
      </c>
      <c r="H188" s="1">
        <f t="shared" si="7"/>
        <v>468.34199999999998</v>
      </c>
      <c r="I188">
        <v>46</v>
      </c>
      <c r="J188" s="1">
        <f>AVERAGEIFS(E:E,I:I,I188)</f>
        <v>1503.9709334823924</v>
      </c>
      <c r="K188">
        <f t="shared" si="2"/>
        <v>2</v>
      </c>
    </row>
    <row r="189" spans="1:11" x14ac:dyDescent="0.55000000000000004">
      <c r="A189">
        <v>11.8</v>
      </c>
      <c r="B189">
        <v>6.3</v>
      </c>
      <c r="C189">
        <v>29</v>
      </c>
      <c r="D189">
        <v>49</v>
      </c>
      <c r="E189" s="1">
        <f t="shared" si="3"/>
        <v>1495.9418669647846</v>
      </c>
      <c r="F189" t="s">
        <v>17</v>
      </c>
      <c r="G189" t="s">
        <v>63</v>
      </c>
      <c r="H189" s="1">
        <f t="shared" ref="H189:H190" si="8">(A189*(B189^2))</f>
        <v>468.34199999999998</v>
      </c>
      <c r="I189">
        <v>46</v>
      </c>
      <c r="J189" s="1">
        <f>AVERAGEIFS(E:E,I:I,I189)</f>
        <v>1503.9709334823924</v>
      </c>
      <c r="K189">
        <f t="shared" si="2"/>
        <v>2</v>
      </c>
    </row>
    <row r="190" spans="1:11" x14ac:dyDescent="0.55000000000000004">
      <c r="A190">
        <v>8</v>
      </c>
      <c r="B190">
        <v>9.3000000000000007</v>
      </c>
      <c r="C190">
        <v>25</v>
      </c>
      <c r="D190">
        <v>44</v>
      </c>
      <c r="E190" s="1">
        <f t="shared" si="3"/>
        <v>1734.7150259067359</v>
      </c>
      <c r="F190" t="s">
        <v>25</v>
      </c>
      <c r="G190" t="s">
        <v>26</v>
      </c>
      <c r="H190" s="1">
        <f t="shared" si="8"/>
        <v>691.92000000000007</v>
      </c>
      <c r="I190">
        <v>47</v>
      </c>
      <c r="J190" s="1">
        <f>AVERAGEIFS(E:E,I:I,I190)</f>
        <v>1734.7150259067359</v>
      </c>
      <c r="K190">
        <f t="shared" si="2"/>
        <v>2</v>
      </c>
    </row>
    <row r="191" spans="1:11" x14ac:dyDescent="0.55000000000000004">
      <c r="A191">
        <v>8</v>
      </c>
      <c r="B191">
        <v>9.3000000000000007</v>
      </c>
      <c r="C191">
        <v>25</v>
      </c>
      <c r="D191">
        <v>44</v>
      </c>
      <c r="E191" s="1">
        <f t="shared" si="3"/>
        <v>1734.7150259067359</v>
      </c>
      <c r="F191" t="s">
        <v>17</v>
      </c>
      <c r="G191" t="s">
        <v>26</v>
      </c>
      <c r="H191" s="1">
        <f t="shared" ref="H191:H197" si="9">(A191*(B191^2))</f>
        <v>691.92000000000007</v>
      </c>
      <c r="I191">
        <v>47</v>
      </c>
      <c r="J191" s="1">
        <f>AVERAGEIFS(E:E,I:I,I191)</f>
        <v>1734.7150259067359</v>
      </c>
      <c r="K191">
        <f t="shared" si="2"/>
        <v>2</v>
      </c>
    </row>
    <row r="192" spans="1:11" x14ac:dyDescent="0.55000000000000004">
      <c r="A192">
        <v>7.3</v>
      </c>
      <c r="B192">
        <v>8</v>
      </c>
      <c r="C192">
        <v>20</v>
      </c>
      <c r="D192">
        <v>50</v>
      </c>
      <c r="E192" s="1">
        <f t="shared" si="3"/>
        <v>1681.92</v>
      </c>
      <c r="F192" t="s">
        <v>31</v>
      </c>
      <c r="G192" t="s">
        <v>66</v>
      </c>
      <c r="H192" s="1">
        <f t="shared" si="9"/>
        <v>467.2</v>
      </c>
      <c r="I192">
        <v>48</v>
      </c>
      <c r="J192" s="1">
        <f>AVERAGEIFS(E:E,I:I,I192)</f>
        <v>1666.152</v>
      </c>
      <c r="K192">
        <f t="shared" si="2"/>
        <v>5</v>
      </c>
    </row>
    <row r="193" spans="1:11" x14ac:dyDescent="0.55000000000000004">
      <c r="A193">
        <v>7.3</v>
      </c>
      <c r="B193">
        <v>8</v>
      </c>
      <c r="C193">
        <v>20</v>
      </c>
      <c r="D193">
        <v>50</v>
      </c>
      <c r="E193" s="1">
        <f t="shared" si="3"/>
        <v>1681.92</v>
      </c>
      <c r="F193" t="s">
        <v>64</v>
      </c>
      <c r="G193" t="s">
        <v>66</v>
      </c>
      <c r="H193" s="1">
        <f t="shared" si="9"/>
        <v>467.2</v>
      </c>
      <c r="I193">
        <v>48</v>
      </c>
      <c r="J193" s="1">
        <f>AVERAGEIFS(E:E,I:I,I193)</f>
        <v>1666.152</v>
      </c>
      <c r="K193">
        <f t="shared" si="2"/>
        <v>5</v>
      </c>
    </row>
    <row r="194" spans="1:11" x14ac:dyDescent="0.55000000000000004">
      <c r="A194">
        <v>7.3</v>
      </c>
      <c r="B194">
        <v>8</v>
      </c>
      <c r="C194">
        <v>20</v>
      </c>
      <c r="D194">
        <v>50</v>
      </c>
      <c r="E194" s="1">
        <f t="shared" si="3"/>
        <v>1681.92</v>
      </c>
      <c r="F194" t="s">
        <v>9</v>
      </c>
      <c r="G194" t="s">
        <v>66</v>
      </c>
      <c r="H194" s="1">
        <f t="shared" si="9"/>
        <v>467.2</v>
      </c>
      <c r="I194">
        <v>48</v>
      </c>
      <c r="J194" s="1">
        <f>AVERAGEIFS(E:E,I:I,I194)</f>
        <v>1666.152</v>
      </c>
      <c r="K194">
        <f t="shared" si="2"/>
        <v>5</v>
      </c>
    </row>
    <row r="195" spans="1:11" x14ac:dyDescent="0.55000000000000004">
      <c r="A195">
        <v>7.3</v>
      </c>
      <c r="B195">
        <v>8</v>
      </c>
      <c r="C195">
        <v>21</v>
      </c>
      <c r="D195">
        <v>20</v>
      </c>
      <c r="E195" s="1">
        <f t="shared" si="3"/>
        <v>1642.5000000000002</v>
      </c>
      <c r="F195" t="s">
        <v>6</v>
      </c>
      <c r="G195" t="s">
        <v>66</v>
      </c>
      <c r="H195" s="1">
        <f t="shared" si="9"/>
        <v>467.2</v>
      </c>
      <c r="I195">
        <v>48</v>
      </c>
      <c r="J195" s="1">
        <f>AVERAGEIFS(E:E,I:I,I195)</f>
        <v>1666.152</v>
      </c>
      <c r="K195">
        <f t="shared" ref="K195:K237" si="10">COUNTIFS(I:I,I195)</f>
        <v>5</v>
      </c>
    </row>
    <row r="196" spans="1:11" x14ac:dyDescent="0.55000000000000004">
      <c r="A196">
        <v>7.3</v>
      </c>
      <c r="B196">
        <v>8</v>
      </c>
      <c r="C196">
        <v>21</v>
      </c>
      <c r="D196">
        <v>20</v>
      </c>
      <c r="E196" s="1">
        <f t="shared" si="3"/>
        <v>1642.5000000000002</v>
      </c>
      <c r="F196" t="s">
        <v>65</v>
      </c>
      <c r="G196" t="s">
        <v>66</v>
      </c>
      <c r="H196" s="1">
        <f t="shared" si="9"/>
        <v>467.2</v>
      </c>
      <c r="I196">
        <v>48</v>
      </c>
      <c r="J196" s="1">
        <f>AVERAGEIFS(E:E,I:I,I196)</f>
        <v>1666.152</v>
      </c>
      <c r="K196">
        <f t="shared" si="10"/>
        <v>5</v>
      </c>
    </row>
    <row r="197" spans="1:11" x14ac:dyDescent="0.55000000000000004">
      <c r="A197">
        <v>16.100000000000001</v>
      </c>
      <c r="B197">
        <v>8.6999999999999993</v>
      </c>
      <c r="C197">
        <v>49</v>
      </c>
      <c r="D197">
        <v>37</v>
      </c>
      <c r="E197" s="1">
        <f t="shared" si="3"/>
        <v>1693.8259993281827</v>
      </c>
      <c r="F197" t="s">
        <v>16</v>
      </c>
      <c r="G197" t="s">
        <v>67</v>
      </c>
      <c r="H197" s="1">
        <f t="shared" si="9"/>
        <v>1218.6089999999999</v>
      </c>
      <c r="I197">
        <v>49</v>
      </c>
      <c r="J197" s="1">
        <f>AVERAGEIFS(E:E,I:I,I197)</f>
        <v>1664.8419227599973</v>
      </c>
      <c r="K197">
        <f t="shared" si="10"/>
        <v>7</v>
      </c>
    </row>
    <row r="198" spans="1:11" x14ac:dyDescent="0.55000000000000004">
      <c r="A198">
        <v>16.100000000000001</v>
      </c>
      <c r="B198">
        <v>8.6999999999999993</v>
      </c>
      <c r="C198">
        <v>50</v>
      </c>
      <c r="D198">
        <v>5</v>
      </c>
      <c r="E198" s="1">
        <f t="shared" si="3"/>
        <v>1678.0432612312811</v>
      </c>
      <c r="F198" t="s">
        <v>68</v>
      </c>
      <c r="G198" t="s">
        <v>67</v>
      </c>
      <c r="H198" s="1">
        <f t="shared" ref="H198:H202" si="11">(A198*(B198^2))</f>
        <v>1218.6089999999999</v>
      </c>
      <c r="I198">
        <v>49</v>
      </c>
      <c r="J198" s="1">
        <f>AVERAGEIFS(E:E,I:I,I198)</f>
        <v>1664.8419227599973</v>
      </c>
      <c r="K198">
        <f t="shared" si="10"/>
        <v>7</v>
      </c>
    </row>
    <row r="199" spans="1:11" x14ac:dyDescent="0.55000000000000004">
      <c r="A199">
        <v>16.100000000000001</v>
      </c>
      <c r="B199">
        <v>8.6999999999999993</v>
      </c>
      <c r="C199">
        <v>50</v>
      </c>
      <c r="D199">
        <v>29</v>
      </c>
      <c r="E199" s="1">
        <f t="shared" si="3"/>
        <v>1664.747441399802</v>
      </c>
      <c r="F199" t="s">
        <v>9</v>
      </c>
      <c r="G199" t="s">
        <v>67</v>
      </c>
      <c r="H199" s="1">
        <f t="shared" si="11"/>
        <v>1218.6089999999999</v>
      </c>
      <c r="I199">
        <v>49</v>
      </c>
      <c r="J199" s="1">
        <f>AVERAGEIFS(E:E,I:I,I199)</f>
        <v>1664.8419227599973</v>
      </c>
      <c r="K199">
        <f t="shared" si="10"/>
        <v>7</v>
      </c>
    </row>
    <row r="200" spans="1:11" x14ac:dyDescent="0.55000000000000004">
      <c r="A200">
        <v>16.100000000000001</v>
      </c>
      <c r="B200">
        <v>8.6999999999999993</v>
      </c>
      <c r="C200">
        <v>50</v>
      </c>
      <c r="D200">
        <v>29</v>
      </c>
      <c r="E200" s="1">
        <f t="shared" si="3"/>
        <v>1664.747441399802</v>
      </c>
      <c r="F200" t="s">
        <v>64</v>
      </c>
      <c r="G200" t="s">
        <v>67</v>
      </c>
      <c r="H200" s="1">
        <f t="shared" si="11"/>
        <v>1218.6089999999999</v>
      </c>
      <c r="I200">
        <v>49</v>
      </c>
      <c r="J200" s="1">
        <f>AVERAGEIFS(E:E,I:I,I200)</f>
        <v>1664.8419227599973</v>
      </c>
      <c r="K200">
        <f t="shared" si="10"/>
        <v>7</v>
      </c>
    </row>
    <row r="201" spans="1:11" x14ac:dyDescent="0.55000000000000004">
      <c r="A201">
        <v>16.100000000000001</v>
      </c>
      <c r="B201">
        <v>8.6999999999999993</v>
      </c>
      <c r="C201">
        <v>51</v>
      </c>
      <c r="D201">
        <v>10</v>
      </c>
      <c r="E201" s="1">
        <f t="shared" si="3"/>
        <v>1642.5146579804561</v>
      </c>
      <c r="F201" t="s">
        <v>6</v>
      </c>
      <c r="G201" t="s">
        <v>67</v>
      </c>
      <c r="H201" s="1">
        <f t="shared" si="11"/>
        <v>1218.6089999999999</v>
      </c>
      <c r="I201">
        <v>49</v>
      </c>
      <c r="J201" s="1">
        <f>AVERAGEIFS(E:E,I:I,I201)</f>
        <v>1664.8419227599973</v>
      </c>
      <c r="K201">
        <f t="shared" si="10"/>
        <v>7</v>
      </c>
    </row>
    <row r="202" spans="1:11" x14ac:dyDescent="0.55000000000000004">
      <c r="A202">
        <v>16.100000000000001</v>
      </c>
      <c r="B202">
        <v>8.6999999999999993</v>
      </c>
      <c r="C202">
        <v>51</v>
      </c>
      <c r="D202">
        <v>10</v>
      </c>
      <c r="E202" s="1">
        <f t="shared" si="3"/>
        <v>1642.5146579804561</v>
      </c>
      <c r="F202" t="s">
        <v>65</v>
      </c>
      <c r="G202" t="s">
        <v>67</v>
      </c>
      <c r="H202" s="1">
        <f t="shared" si="11"/>
        <v>1218.6089999999999</v>
      </c>
      <c r="I202">
        <v>49</v>
      </c>
      <c r="J202" s="1">
        <f>AVERAGEIFS(E:E,I:I,I202)</f>
        <v>1664.8419227599973</v>
      </c>
      <c r="K202">
        <f t="shared" si="10"/>
        <v>7</v>
      </c>
    </row>
    <row r="203" spans="1:11" x14ac:dyDescent="0.55000000000000004">
      <c r="A203">
        <v>16.100000000000001</v>
      </c>
      <c r="B203">
        <v>8.6999999999999993</v>
      </c>
      <c r="C203">
        <v>50</v>
      </c>
      <c r="D203">
        <v>24</v>
      </c>
      <c r="E203" s="1">
        <f t="shared" si="3"/>
        <v>1667.5000000000002</v>
      </c>
      <c r="F203" t="s">
        <v>31</v>
      </c>
      <c r="G203" t="s">
        <v>67</v>
      </c>
      <c r="H203" s="1">
        <f t="shared" ref="H203:H204" si="12">(A203*(B203^2))</f>
        <v>1218.6089999999999</v>
      </c>
      <c r="I203">
        <v>49</v>
      </c>
      <c r="J203" s="1">
        <f>AVERAGEIFS(E:E,I:I,I203)</f>
        <v>1664.8419227599973</v>
      </c>
      <c r="K203">
        <f t="shared" si="10"/>
        <v>7</v>
      </c>
    </row>
    <row r="204" spans="1:11" x14ac:dyDescent="0.55000000000000004">
      <c r="A204">
        <v>3.1</v>
      </c>
      <c r="B204">
        <v>10</v>
      </c>
      <c r="C204">
        <v>9</v>
      </c>
      <c r="D204">
        <v>10</v>
      </c>
      <c r="E204" s="1">
        <f t="shared" si="3"/>
        <v>2029.0909090909092</v>
      </c>
      <c r="F204" t="s">
        <v>9</v>
      </c>
      <c r="G204" t="s">
        <v>69</v>
      </c>
      <c r="H204" s="1">
        <f t="shared" si="12"/>
        <v>310</v>
      </c>
      <c r="I204">
        <v>55</v>
      </c>
      <c r="J204" s="1">
        <f>AVERAGEIFS(E:E,I:I,I204)</f>
        <v>2002.6540575632641</v>
      </c>
      <c r="K204">
        <f t="shared" si="10"/>
        <v>6</v>
      </c>
    </row>
    <row r="205" spans="1:11" x14ac:dyDescent="0.55000000000000004">
      <c r="A205">
        <v>3.1</v>
      </c>
      <c r="B205">
        <v>10</v>
      </c>
      <c r="C205">
        <v>9</v>
      </c>
      <c r="D205">
        <v>14</v>
      </c>
      <c r="E205" s="1">
        <f t="shared" si="3"/>
        <v>2014.4404332129966</v>
      </c>
      <c r="F205" t="s">
        <v>65</v>
      </c>
      <c r="G205" t="s">
        <v>69</v>
      </c>
      <c r="H205" s="1">
        <f t="shared" ref="H205:H210" si="13">(A205*(B205^2))</f>
        <v>310</v>
      </c>
      <c r="I205">
        <v>55</v>
      </c>
      <c r="J205" s="1">
        <f>AVERAGEIFS(E:E,I:I,I205)</f>
        <v>2002.6540575632641</v>
      </c>
      <c r="K205">
        <f t="shared" si="10"/>
        <v>6</v>
      </c>
    </row>
    <row r="206" spans="1:11" x14ac:dyDescent="0.55000000000000004">
      <c r="A206">
        <v>3.1</v>
      </c>
      <c r="B206">
        <v>10</v>
      </c>
      <c r="C206">
        <v>9</v>
      </c>
      <c r="D206">
        <v>14</v>
      </c>
      <c r="E206" s="1">
        <f t="shared" si="3"/>
        <v>2014.4404332129966</v>
      </c>
      <c r="F206" t="s">
        <v>31</v>
      </c>
      <c r="G206" t="s">
        <v>69</v>
      </c>
      <c r="H206" s="1">
        <f t="shared" si="13"/>
        <v>310</v>
      </c>
      <c r="I206">
        <v>55</v>
      </c>
      <c r="J206" s="1">
        <f>AVERAGEIFS(E:E,I:I,I206)</f>
        <v>2002.6540575632641</v>
      </c>
      <c r="K206">
        <f t="shared" si="10"/>
        <v>6</v>
      </c>
    </row>
    <row r="207" spans="1:11" x14ac:dyDescent="0.55000000000000004">
      <c r="A207">
        <v>3.1</v>
      </c>
      <c r="B207">
        <v>10</v>
      </c>
      <c r="C207">
        <v>9</v>
      </c>
      <c r="D207">
        <v>14</v>
      </c>
      <c r="E207" s="1">
        <f t="shared" si="3"/>
        <v>2014.4404332129966</v>
      </c>
      <c r="F207" t="s">
        <v>64</v>
      </c>
      <c r="G207" t="s">
        <v>69</v>
      </c>
      <c r="H207" s="1">
        <f t="shared" si="13"/>
        <v>310</v>
      </c>
      <c r="I207">
        <v>55</v>
      </c>
      <c r="J207" s="1">
        <f>AVERAGEIFS(E:E,I:I,I207)</f>
        <v>2002.6540575632641</v>
      </c>
      <c r="K207">
        <f t="shared" si="10"/>
        <v>6</v>
      </c>
    </row>
    <row r="208" spans="1:11" x14ac:dyDescent="0.55000000000000004">
      <c r="A208">
        <v>3.1</v>
      </c>
      <c r="B208">
        <v>10</v>
      </c>
      <c r="C208">
        <v>9</v>
      </c>
      <c r="D208">
        <v>24</v>
      </c>
      <c r="E208" s="1">
        <f t="shared" si="3"/>
        <v>1978.7234042553191</v>
      </c>
      <c r="F208" t="s">
        <v>16</v>
      </c>
      <c r="G208" t="s">
        <v>69</v>
      </c>
      <c r="H208" s="1">
        <f t="shared" si="13"/>
        <v>310</v>
      </c>
      <c r="I208">
        <v>55</v>
      </c>
      <c r="J208" s="1">
        <f>AVERAGEIFS(E:E,I:I,I208)</f>
        <v>2002.6540575632641</v>
      </c>
      <c r="K208">
        <f t="shared" si="10"/>
        <v>6</v>
      </c>
    </row>
    <row r="209" spans="1:11" x14ac:dyDescent="0.55000000000000004">
      <c r="A209">
        <v>3.1</v>
      </c>
      <c r="B209">
        <v>10</v>
      </c>
      <c r="C209">
        <v>9</v>
      </c>
      <c r="D209">
        <v>28</v>
      </c>
      <c r="E209" s="1">
        <f t="shared" si="3"/>
        <v>1964.7887323943664</v>
      </c>
      <c r="F209" t="s">
        <v>6</v>
      </c>
      <c r="G209" t="s">
        <v>69</v>
      </c>
      <c r="H209" s="1">
        <f t="shared" si="13"/>
        <v>310</v>
      </c>
      <c r="I209">
        <v>55</v>
      </c>
      <c r="J209" s="1">
        <f>AVERAGEIFS(E:E,I:I,I209)</f>
        <v>2002.6540575632641</v>
      </c>
      <c r="K209">
        <f t="shared" si="10"/>
        <v>6</v>
      </c>
    </row>
    <row r="210" spans="1:11" x14ac:dyDescent="0.55000000000000004">
      <c r="A210">
        <v>13.8</v>
      </c>
      <c r="B210">
        <v>8</v>
      </c>
      <c r="C210">
        <v>41</v>
      </c>
      <c r="D210">
        <v>15</v>
      </c>
      <c r="E210" s="1">
        <f t="shared" si="3"/>
        <v>1605.8181818181818</v>
      </c>
      <c r="F210" t="s">
        <v>31</v>
      </c>
      <c r="G210" t="s">
        <v>70</v>
      </c>
      <c r="H210" s="1">
        <f t="shared" si="13"/>
        <v>883.2</v>
      </c>
      <c r="I210">
        <v>56</v>
      </c>
      <c r="J210" s="1">
        <f>AVERAGEIFS(E:E,I:I,I210)</f>
        <v>1597.3773380104321</v>
      </c>
      <c r="K210">
        <f t="shared" si="10"/>
        <v>5</v>
      </c>
    </row>
    <row r="211" spans="1:11" x14ac:dyDescent="0.55000000000000004">
      <c r="A211">
        <v>13.8</v>
      </c>
      <c r="B211">
        <v>8</v>
      </c>
      <c r="C211">
        <v>41</v>
      </c>
      <c r="D211">
        <v>17</v>
      </c>
      <c r="E211" s="1">
        <f t="shared" si="3"/>
        <v>1604.5215987081147</v>
      </c>
      <c r="F211" t="s">
        <v>64</v>
      </c>
      <c r="G211" t="s">
        <v>70</v>
      </c>
      <c r="H211" s="1">
        <f t="shared" ref="H211:H222" si="14">(A211*(B211^2))</f>
        <v>883.2</v>
      </c>
      <c r="I211">
        <v>56</v>
      </c>
      <c r="J211" s="1">
        <f>AVERAGEIFS(E:E,I:I,I211)</f>
        <v>1597.3773380104321</v>
      </c>
      <c r="K211">
        <f t="shared" si="10"/>
        <v>5</v>
      </c>
    </row>
    <row r="212" spans="1:11" x14ac:dyDescent="0.55000000000000004">
      <c r="A212">
        <v>13.8</v>
      </c>
      <c r="B212">
        <v>8</v>
      </c>
      <c r="C212">
        <v>41</v>
      </c>
      <c r="D212">
        <v>19</v>
      </c>
      <c r="E212" s="1">
        <f t="shared" si="3"/>
        <v>1603.2271077047194</v>
      </c>
      <c r="F212" t="s">
        <v>65</v>
      </c>
      <c r="G212" t="s">
        <v>70</v>
      </c>
      <c r="H212" s="1">
        <f t="shared" si="14"/>
        <v>883.2</v>
      </c>
      <c r="I212">
        <v>56</v>
      </c>
      <c r="J212" s="1">
        <f>AVERAGEIFS(E:E,I:I,I212)</f>
        <v>1597.3773380104321</v>
      </c>
      <c r="K212">
        <f t="shared" si="10"/>
        <v>5</v>
      </c>
    </row>
    <row r="213" spans="1:11" x14ac:dyDescent="0.55000000000000004">
      <c r="A213">
        <v>13.8</v>
      </c>
      <c r="B213">
        <v>8</v>
      </c>
      <c r="C213">
        <v>41</v>
      </c>
      <c r="D213">
        <v>28</v>
      </c>
      <c r="E213" s="1">
        <f t="shared" si="3"/>
        <v>1597.427652733119</v>
      </c>
      <c r="F213" t="s">
        <v>9</v>
      </c>
      <c r="G213" t="s">
        <v>70</v>
      </c>
      <c r="H213" s="1">
        <f t="shared" si="14"/>
        <v>883.2</v>
      </c>
      <c r="I213">
        <v>56</v>
      </c>
      <c r="J213" s="1">
        <f>AVERAGEIFS(E:E,I:I,I213)</f>
        <v>1597.3773380104321</v>
      </c>
      <c r="K213">
        <f t="shared" si="10"/>
        <v>5</v>
      </c>
    </row>
    <row r="214" spans="1:11" x14ac:dyDescent="0.55000000000000004">
      <c r="A214">
        <v>13.8</v>
      </c>
      <c r="B214">
        <v>8</v>
      </c>
      <c r="C214">
        <v>42</v>
      </c>
      <c r="D214">
        <v>2</v>
      </c>
      <c r="E214" s="1">
        <f t="shared" si="3"/>
        <v>1575.8921490880255</v>
      </c>
      <c r="F214" t="s">
        <v>16</v>
      </c>
      <c r="G214" t="s">
        <v>70</v>
      </c>
      <c r="H214" s="1">
        <f t="shared" si="14"/>
        <v>883.2</v>
      </c>
      <c r="I214">
        <v>56</v>
      </c>
      <c r="J214" s="1">
        <f>AVERAGEIFS(E:E,I:I,I214)</f>
        <v>1597.3773380104321</v>
      </c>
      <c r="K214">
        <f t="shared" si="10"/>
        <v>5</v>
      </c>
    </row>
    <row r="215" spans="1:11" x14ac:dyDescent="0.55000000000000004">
      <c r="A215">
        <v>12.7</v>
      </c>
      <c r="B215">
        <v>7</v>
      </c>
      <c r="C215">
        <v>31</v>
      </c>
      <c r="D215">
        <v>32</v>
      </c>
      <c r="E215" s="1">
        <f t="shared" si="3"/>
        <v>1691.5433403805498</v>
      </c>
      <c r="F215" t="s">
        <v>68</v>
      </c>
      <c r="G215" t="s">
        <v>71</v>
      </c>
      <c r="H215" s="1">
        <f t="shared" si="14"/>
        <v>622.29999999999995</v>
      </c>
      <c r="I215">
        <v>57</v>
      </c>
      <c r="J215" s="1">
        <f>AVERAGEIFS(E:E,I:I,I215)</f>
        <v>1691.5433403805498</v>
      </c>
      <c r="K215">
        <f t="shared" si="10"/>
        <v>3</v>
      </c>
    </row>
    <row r="216" spans="1:11" x14ac:dyDescent="0.55000000000000004">
      <c r="A216">
        <v>12.7</v>
      </c>
      <c r="B216">
        <v>7</v>
      </c>
      <c r="C216">
        <v>31</v>
      </c>
      <c r="D216">
        <v>32</v>
      </c>
      <c r="E216" s="1">
        <f t="shared" si="3"/>
        <v>1691.5433403805498</v>
      </c>
      <c r="F216" t="s">
        <v>31</v>
      </c>
      <c r="G216" t="s">
        <v>71</v>
      </c>
      <c r="H216" s="1">
        <f t="shared" si="14"/>
        <v>622.29999999999995</v>
      </c>
      <c r="I216">
        <v>57</v>
      </c>
      <c r="J216" s="1">
        <f>AVERAGEIFS(E:E,I:I,I216)</f>
        <v>1691.5433403805498</v>
      </c>
      <c r="K216">
        <f t="shared" si="10"/>
        <v>3</v>
      </c>
    </row>
    <row r="217" spans="1:11" x14ac:dyDescent="0.55000000000000004">
      <c r="A217">
        <v>12.7</v>
      </c>
      <c r="B217">
        <v>7</v>
      </c>
      <c r="C217">
        <v>31</v>
      </c>
      <c r="D217">
        <v>32</v>
      </c>
      <c r="E217" s="1">
        <f t="shared" ref="E217:E292" si="15">((A217*1000)*(B217/100))/((((C217*60)+D217)/60/60))</f>
        <v>1691.5433403805498</v>
      </c>
      <c r="F217" t="s">
        <v>56</v>
      </c>
      <c r="G217" t="s">
        <v>71</v>
      </c>
      <c r="H217" s="1">
        <f t="shared" si="14"/>
        <v>622.29999999999995</v>
      </c>
      <c r="I217">
        <v>57</v>
      </c>
      <c r="J217" s="1">
        <f>AVERAGEIFS(E:E,I:I,I217)</f>
        <v>1691.5433403805498</v>
      </c>
      <c r="K217">
        <f t="shared" si="10"/>
        <v>3</v>
      </c>
    </row>
    <row r="218" spans="1:11" x14ac:dyDescent="0.55000000000000004">
      <c r="A218">
        <v>18.8</v>
      </c>
      <c r="B218">
        <v>5.0999999999999996</v>
      </c>
      <c r="C218">
        <v>43</v>
      </c>
      <c r="D218">
        <v>22</v>
      </c>
      <c r="E218" s="1">
        <f t="shared" si="15"/>
        <v>1326.5488086087626</v>
      </c>
      <c r="F218" t="s">
        <v>65</v>
      </c>
      <c r="G218" t="s">
        <v>80</v>
      </c>
      <c r="H218" s="1">
        <f t="shared" si="14"/>
        <v>488.988</v>
      </c>
      <c r="I218">
        <v>58</v>
      </c>
      <c r="J218" s="1">
        <f t="shared" ref="J218:J222" si="16">AVERAGEIFS(E:E,I:I,I218)</f>
        <v>1325.7858395854064</v>
      </c>
      <c r="K218">
        <f t="shared" si="10"/>
        <v>4</v>
      </c>
    </row>
    <row r="219" spans="1:11" x14ac:dyDescent="0.55000000000000004">
      <c r="A219">
        <v>18.8</v>
      </c>
      <c r="B219">
        <v>5.0999999999999996</v>
      </c>
      <c r="C219">
        <v>43</v>
      </c>
      <c r="D219">
        <v>22</v>
      </c>
      <c r="E219" s="1">
        <f t="shared" si="15"/>
        <v>1326.5488086087626</v>
      </c>
      <c r="F219" t="s">
        <v>52</v>
      </c>
      <c r="G219" t="s">
        <v>80</v>
      </c>
      <c r="H219" s="1">
        <f t="shared" si="14"/>
        <v>488.988</v>
      </c>
      <c r="I219">
        <v>58</v>
      </c>
      <c r="J219" s="1">
        <f t="shared" si="16"/>
        <v>1325.7858395854064</v>
      </c>
      <c r="K219">
        <f t="shared" si="10"/>
        <v>4</v>
      </c>
    </row>
    <row r="220" spans="1:11" x14ac:dyDescent="0.55000000000000004">
      <c r="A220">
        <v>18.8</v>
      </c>
      <c r="B220">
        <v>5.0999999999999996</v>
      </c>
      <c r="C220">
        <v>43</v>
      </c>
      <c r="D220">
        <v>22</v>
      </c>
      <c r="E220" s="1">
        <f t="shared" si="15"/>
        <v>1326.5488086087626</v>
      </c>
      <c r="F220" t="s">
        <v>17</v>
      </c>
      <c r="G220" t="s">
        <v>80</v>
      </c>
      <c r="H220" s="1">
        <f t="shared" si="14"/>
        <v>488.988</v>
      </c>
      <c r="I220">
        <v>58</v>
      </c>
      <c r="J220" s="1">
        <f t="shared" si="16"/>
        <v>1325.7858395854064</v>
      </c>
      <c r="K220">
        <f t="shared" si="10"/>
        <v>4</v>
      </c>
    </row>
    <row r="221" spans="1:11" x14ac:dyDescent="0.55000000000000004">
      <c r="A221">
        <v>18.8</v>
      </c>
      <c r="B221">
        <v>5.0999999999999996</v>
      </c>
      <c r="C221">
        <v>43</v>
      </c>
      <c r="D221">
        <v>28</v>
      </c>
      <c r="E221" s="1">
        <f t="shared" si="15"/>
        <v>1323.4969325153374</v>
      </c>
      <c r="F221" t="s">
        <v>64</v>
      </c>
      <c r="G221" t="s">
        <v>80</v>
      </c>
      <c r="H221" s="1">
        <f t="shared" si="14"/>
        <v>488.988</v>
      </c>
      <c r="I221">
        <v>58</v>
      </c>
      <c r="J221" s="1">
        <f t="shared" si="16"/>
        <v>1325.7858395854064</v>
      </c>
      <c r="K221">
        <f t="shared" si="10"/>
        <v>4</v>
      </c>
    </row>
    <row r="222" spans="1:11" x14ac:dyDescent="0.55000000000000004">
      <c r="A222">
        <v>7.2</v>
      </c>
      <c r="B222">
        <v>9</v>
      </c>
      <c r="C222">
        <v>24</v>
      </c>
      <c r="D222">
        <v>33</v>
      </c>
      <c r="E222" s="1">
        <f t="shared" si="15"/>
        <v>1583.7067209775967</v>
      </c>
      <c r="F222" t="s">
        <v>52</v>
      </c>
      <c r="G222" t="s">
        <v>81</v>
      </c>
      <c r="H222" s="1">
        <f t="shared" si="14"/>
        <v>583.20000000000005</v>
      </c>
      <c r="I222">
        <v>59</v>
      </c>
      <c r="J222" s="1">
        <f t="shared" si="16"/>
        <v>1570.1183309331198</v>
      </c>
      <c r="K222">
        <f t="shared" si="10"/>
        <v>5</v>
      </c>
    </row>
    <row r="223" spans="1:11" x14ac:dyDescent="0.55000000000000004">
      <c r="A223">
        <v>7.2</v>
      </c>
      <c r="B223">
        <v>9</v>
      </c>
      <c r="C223">
        <v>24</v>
      </c>
      <c r="D223">
        <v>40</v>
      </c>
      <c r="E223" s="1">
        <f t="shared" si="15"/>
        <v>1576.216216216216</v>
      </c>
      <c r="F223" t="s">
        <v>34</v>
      </c>
      <c r="G223" t="s">
        <v>81</v>
      </c>
      <c r="H223" s="1">
        <f t="shared" ref="H223:H237" si="17">(A223*(B223^2))</f>
        <v>583.20000000000005</v>
      </c>
      <c r="I223">
        <v>59</v>
      </c>
      <c r="J223" s="1">
        <f t="shared" ref="J223:J237" si="18">AVERAGEIFS(E:E,I:I,I223)</f>
        <v>1570.1183309331198</v>
      </c>
      <c r="K223">
        <f t="shared" si="10"/>
        <v>5</v>
      </c>
    </row>
    <row r="224" spans="1:11" x14ac:dyDescent="0.55000000000000004">
      <c r="A224">
        <v>7.2</v>
      </c>
      <c r="B224">
        <v>9</v>
      </c>
      <c r="C224">
        <v>24</v>
      </c>
      <c r="D224">
        <v>45</v>
      </c>
      <c r="E224" s="1">
        <f t="shared" si="15"/>
        <v>1570.909090909091</v>
      </c>
      <c r="F224" t="s">
        <v>17</v>
      </c>
      <c r="G224" t="s">
        <v>81</v>
      </c>
      <c r="H224" s="1">
        <f t="shared" si="17"/>
        <v>583.20000000000005</v>
      </c>
      <c r="I224">
        <v>59</v>
      </c>
      <c r="J224" s="1">
        <f t="shared" si="18"/>
        <v>1570.1183309331198</v>
      </c>
      <c r="K224">
        <f t="shared" si="10"/>
        <v>5</v>
      </c>
    </row>
    <row r="225" spans="1:11" x14ac:dyDescent="0.55000000000000004">
      <c r="A225">
        <v>7.2</v>
      </c>
      <c r="B225">
        <v>9</v>
      </c>
      <c r="C225">
        <v>24</v>
      </c>
      <c r="D225">
        <v>55</v>
      </c>
      <c r="E225" s="1">
        <f t="shared" si="15"/>
        <v>1560.4013377926422</v>
      </c>
      <c r="F225" t="s">
        <v>65</v>
      </c>
      <c r="G225" t="s">
        <v>81</v>
      </c>
      <c r="H225" s="1">
        <f t="shared" si="17"/>
        <v>583.20000000000005</v>
      </c>
      <c r="I225">
        <v>59</v>
      </c>
      <c r="J225" s="1">
        <f t="shared" si="18"/>
        <v>1570.1183309331198</v>
      </c>
      <c r="K225">
        <f t="shared" si="10"/>
        <v>5</v>
      </c>
    </row>
    <row r="226" spans="1:11" x14ac:dyDescent="0.55000000000000004">
      <c r="A226">
        <v>7.2</v>
      </c>
      <c r="B226">
        <v>9</v>
      </c>
      <c r="C226">
        <v>24</v>
      </c>
      <c r="D226">
        <v>56</v>
      </c>
      <c r="E226" s="1">
        <f t="shared" si="15"/>
        <v>1559.3582887700534</v>
      </c>
      <c r="F226" t="s">
        <v>64</v>
      </c>
      <c r="G226" t="s">
        <v>81</v>
      </c>
      <c r="H226" s="1">
        <f t="shared" si="17"/>
        <v>583.20000000000005</v>
      </c>
      <c r="I226">
        <v>59</v>
      </c>
      <c r="J226" s="1">
        <f t="shared" si="18"/>
        <v>1570.1183309331198</v>
      </c>
      <c r="K226">
        <f t="shared" si="10"/>
        <v>5</v>
      </c>
    </row>
    <row r="227" spans="1:11" x14ac:dyDescent="0.55000000000000004">
      <c r="A227">
        <v>10.6</v>
      </c>
      <c r="B227">
        <v>4.8</v>
      </c>
      <c r="C227">
        <v>23</v>
      </c>
      <c r="D227">
        <v>43</v>
      </c>
      <c r="E227" s="1">
        <f t="shared" si="15"/>
        <v>1287.1960646521436</v>
      </c>
      <c r="F227" t="s">
        <v>65</v>
      </c>
      <c r="G227" t="s">
        <v>82</v>
      </c>
      <c r="H227" s="1">
        <f t="shared" si="17"/>
        <v>244.22399999999999</v>
      </c>
      <c r="I227">
        <v>60</v>
      </c>
      <c r="J227" s="1">
        <f t="shared" si="18"/>
        <v>1254.2718659916532</v>
      </c>
      <c r="K227">
        <f t="shared" si="10"/>
        <v>5</v>
      </c>
    </row>
    <row r="228" spans="1:11" x14ac:dyDescent="0.55000000000000004">
      <c r="A228">
        <v>10.6</v>
      </c>
      <c r="B228">
        <v>4.8</v>
      </c>
      <c r="C228">
        <v>24</v>
      </c>
      <c r="D228">
        <v>30</v>
      </c>
      <c r="E228" s="1">
        <f t="shared" si="15"/>
        <v>1246.0408163265306</v>
      </c>
      <c r="F228" t="s">
        <v>34</v>
      </c>
      <c r="G228" t="s">
        <v>82</v>
      </c>
      <c r="H228" s="1">
        <f t="shared" si="17"/>
        <v>244.22399999999999</v>
      </c>
      <c r="I228">
        <v>60</v>
      </c>
      <c r="J228" s="1">
        <f t="shared" si="18"/>
        <v>1254.2718659916532</v>
      </c>
      <c r="K228">
        <f t="shared" si="10"/>
        <v>5</v>
      </c>
    </row>
    <row r="229" spans="1:11" x14ac:dyDescent="0.55000000000000004">
      <c r="A229">
        <v>10.6</v>
      </c>
      <c r="B229">
        <v>4.8</v>
      </c>
      <c r="C229">
        <v>24</v>
      </c>
      <c r="D229">
        <v>30</v>
      </c>
      <c r="E229" s="1">
        <f t="shared" si="15"/>
        <v>1246.0408163265306</v>
      </c>
      <c r="F229" t="s">
        <v>64</v>
      </c>
      <c r="G229" t="s">
        <v>82</v>
      </c>
      <c r="H229" s="1">
        <f t="shared" si="17"/>
        <v>244.22399999999999</v>
      </c>
      <c r="I229">
        <v>60</v>
      </c>
      <c r="J229" s="1">
        <f t="shared" si="18"/>
        <v>1254.2718659916532</v>
      </c>
      <c r="K229">
        <f t="shared" si="10"/>
        <v>5</v>
      </c>
    </row>
    <row r="230" spans="1:11" x14ac:dyDescent="0.55000000000000004">
      <c r="A230">
        <v>10.6</v>
      </c>
      <c r="B230">
        <v>4.8</v>
      </c>
      <c r="C230">
        <v>24</v>
      </c>
      <c r="D230">
        <v>30</v>
      </c>
      <c r="E230" s="1">
        <f t="shared" si="15"/>
        <v>1246.0408163265306</v>
      </c>
      <c r="F230" t="s">
        <v>17</v>
      </c>
      <c r="G230" t="s">
        <v>82</v>
      </c>
      <c r="H230" s="1">
        <f t="shared" si="17"/>
        <v>244.22399999999999</v>
      </c>
      <c r="I230">
        <v>60</v>
      </c>
      <c r="J230" s="1">
        <f t="shared" si="18"/>
        <v>1254.2718659916532</v>
      </c>
      <c r="K230">
        <f t="shared" si="10"/>
        <v>5</v>
      </c>
    </row>
    <row r="231" spans="1:11" x14ac:dyDescent="0.55000000000000004">
      <c r="A231">
        <v>10.6</v>
      </c>
      <c r="B231">
        <v>4.8</v>
      </c>
      <c r="C231">
        <v>24</v>
      </c>
      <c r="D231">
        <v>30</v>
      </c>
      <c r="E231" s="1">
        <f t="shared" si="15"/>
        <v>1246.0408163265306</v>
      </c>
      <c r="F231" t="s">
        <v>52</v>
      </c>
      <c r="G231" t="s">
        <v>82</v>
      </c>
      <c r="H231" s="1">
        <f t="shared" si="17"/>
        <v>244.22399999999999</v>
      </c>
      <c r="I231">
        <v>60</v>
      </c>
      <c r="J231" s="1">
        <f t="shared" si="18"/>
        <v>1254.2718659916532</v>
      </c>
      <c r="K231">
        <f t="shared" si="10"/>
        <v>5</v>
      </c>
    </row>
    <row r="232" spans="1:11" x14ac:dyDescent="0.55000000000000004">
      <c r="A232">
        <v>18.3</v>
      </c>
      <c r="B232">
        <v>9.1999999999999993</v>
      </c>
      <c r="C232">
        <v>64</v>
      </c>
      <c r="D232">
        <v>20</v>
      </c>
      <c r="E232" s="1">
        <f t="shared" si="15"/>
        <v>1570.1968911917097</v>
      </c>
      <c r="F232" t="s">
        <v>65</v>
      </c>
      <c r="G232" t="s">
        <v>83</v>
      </c>
      <c r="H232" s="1">
        <f t="shared" si="17"/>
        <v>1548.9119999999998</v>
      </c>
      <c r="I232">
        <v>61</v>
      </c>
      <c r="J232" s="1">
        <f t="shared" si="18"/>
        <v>1556.357594994683</v>
      </c>
      <c r="K232">
        <f t="shared" si="10"/>
        <v>5</v>
      </c>
    </row>
    <row r="233" spans="1:11" x14ac:dyDescent="0.55000000000000004">
      <c r="A233">
        <v>18.3</v>
      </c>
      <c r="B233">
        <v>9.1999999999999993</v>
      </c>
      <c r="C233">
        <v>65</v>
      </c>
      <c r="D233">
        <v>3</v>
      </c>
      <c r="E233" s="1">
        <f t="shared" si="15"/>
        <v>1552.8977709454264</v>
      </c>
      <c r="F233" t="s">
        <v>64</v>
      </c>
      <c r="G233" t="s">
        <v>83</v>
      </c>
      <c r="H233" s="1">
        <f t="shared" si="17"/>
        <v>1548.9119999999998</v>
      </c>
      <c r="I233">
        <v>61</v>
      </c>
      <c r="J233" s="1">
        <f t="shared" si="18"/>
        <v>1556.357594994683</v>
      </c>
      <c r="K233">
        <f t="shared" si="10"/>
        <v>5</v>
      </c>
    </row>
    <row r="234" spans="1:11" x14ac:dyDescent="0.55000000000000004">
      <c r="A234">
        <v>18.3</v>
      </c>
      <c r="B234">
        <v>9.1999999999999993</v>
      </c>
      <c r="C234">
        <v>65</v>
      </c>
      <c r="D234">
        <v>3</v>
      </c>
      <c r="E234" s="1">
        <f t="shared" si="15"/>
        <v>1552.8977709454264</v>
      </c>
      <c r="F234" t="s">
        <v>52</v>
      </c>
      <c r="G234" t="s">
        <v>83</v>
      </c>
      <c r="H234" s="1">
        <f t="shared" si="17"/>
        <v>1548.9119999999998</v>
      </c>
      <c r="I234">
        <v>61</v>
      </c>
      <c r="J234" s="1">
        <f t="shared" si="18"/>
        <v>1556.357594994683</v>
      </c>
      <c r="K234">
        <f t="shared" si="10"/>
        <v>5</v>
      </c>
    </row>
    <row r="235" spans="1:11" x14ac:dyDescent="0.55000000000000004">
      <c r="A235">
        <v>18.3</v>
      </c>
      <c r="B235">
        <v>9.1999999999999993</v>
      </c>
      <c r="C235">
        <v>65</v>
      </c>
      <c r="D235">
        <v>3</v>
      </c>
      <c r="E235" s="1">
        <f t="shared" si="15"/>
        <v>1552.8977709454264</v>
      </c>
      <c r="F235" t="s">
        <v>17</v>
      </c>
      <c r="G235" t="s">
        <v>83</v>
      </c>
      <c r="H235" s="1">
        <f t="shared" si="17"/>
        <v>1548.9119999999998</v>
      </c>
      <c r="I235">
        <v>61</v>
      </c>
      <c r="J235" s="1">
        <f t="shared" si="18"/>
        <v>1556.357594994683</v>
      </c>
      <c r="K235">
        <f t="shared" si="10"/>
        <v>5</v>
      </c>
    </row>
    <row r="236" spans="1:11" x14ac:dyDescent="0.55000000000000004">
      <c r="A236">
        <v>18.3</v>
      </c>
      <c r="B236">
        <v>9.1999999999999993</v>
      </c>
      <c r="C236">
        <v>65</v>
      </c>
      <c r="D236">
        <v>3</v>
      </c>
      <c r="E236" s="1">
        <f t="shared" si="15"/>
        <v>1552.8977709454264</v>
      </c>
      <c r="F236" t="s">
        <v>34</v>
      </c>
      <c r="G236" t="s">
        <v>83</v>
      </c>
      <c r="H236" s="1">
        <f t="shared" si="17"/>
        <v>1548.9119999999998</v>
      </c>
      <c r="I236">
        <v>61</v>
      </c>
      <c r="J236" s="1">
        <f t="shared" si="18"/>
        <v>1556.357594994683</v>
      </c>
      <c r="K236">
        <f t="shared" si="10"/>
        <v>5</v>
      </c>
    </row>
    <row r="237" spans="1:11" x14ac:dyDescent="0.55000000000000004">
      <c r="A237">
        <v>12.9</v>
      </c>
      <c r="B237">
        <v>7.4</v>
      </c>
      <c r="C237">
        <v>33</v>
      </c>
      <c r="D237">
        <v>25</v>
      </c>
      <c r="E237" s="1">
        <f t="shared" si="15"/>
        <v>1713.9950124688285</v>
      </c>
      <c r="F237" t="s">
        <v>17</v>
      </c>
      <c r="G237" t="s">
        <v>84</v>
      </c>
      <c r="H237" s="1">
        <f t="shared" si="17"/>
        <v>706.40400000000011</v>
      </c>
      <c r="I237">
        <v>62</v>
      </c>
      <c r="J237" s="1">
        <f t="shared" si="18"/>
        <v>1695.0077984629017</v>
      </c>
      <c r="K237">
        <f t="shared" si="10"/>
        <v>5</v>
      </c>
    </row>
    <row r="238" spans="1:11" x14ac:dyDescent="0.55000000000000004">
      <c r="A238">
        <v>12.9</v>
      </c>
      <c r="B238">
        <v>7.4</v>
      </c>
      <c r="C238">
        <v>33</v>
      </c>
      <c r="D238">
        <v>40</v>
      </c>
      <c r="E238" s="1">
        <f t="shared" si="15"/>
        <v>1701.2673267326734</v>
      </c>
      <c r="F238" t="s">
        <v>64</v>
      </c>
      <c r="G238" t="s">
        <v>84</v>
      </c>
      <c r="H238" s="1">
        <f t="shared" ref="H238:H242" si="19">(A238*(B238^2))</f>
        <v>706.40400000000011</v>
      </c>
      <c r="I238">
        <v>62</v>
      </c>
      <c r="J238" s="1">
        <f t="shared" ref="J238:J242" si="20">AVERAGEIFS(E:E,I:I,I238)</f>
        <v>1695.0077984629017</v>
      </c>
      <c r="K238">
        <f t="shared" ref="K238:K242" si="21">COUNTIFS(I:I,I238)</f>
        <v>5</v>
      </c>
    </row>
    <row r="239" spans="1:11" x14ac:dyDescent="0.55000000000000004">
      <c r="A239">
        <v>12.9</v>
      </c>
      <c r="B239">
        <v>7.4</v>
      </c>
      <c r="C239">
        <v>33</v>
      </c>
      <c r="D239">
        <v>40</v>
      </c>
      <c r="E239" s="1">
        <f t="shared" si="15"/>
        <v>1701.2673267326734</v>
      </c>
      <c r="F239" t="s">
        <v>65</v>
      </c>
      <c r="G239" t="s">
        <v>84</v>
      </c>
      <c r="H239" s="1">
        <f t="shared" si="19"/>
        <v>706.40400000000011</v>
      </c>
      <c r="I239">
        <v>62</v>
      </c>
      <c r="J239" s="1">
        <f t="shared" si="20"/>
        <v>1695.0077984629017</v>
      </c>
      <c r="K239">
        <f t="shared" si="21"/>
        <v>5</v>
      </c>
    </row>
    <row r="240" spans="1:11" x14ac:dyDescent="0.55000000000000004">
      <c r="A240">
        <v>12.9</v>
      </c>
      <c r="B240">
        <v>7.4</v>
      </c>
      <c r="C240">
        <v>34</v>
      </c>
      <c r="D240">
        <v>0</v>
      </c>
      <c r="E240" s="1">
        <f t="shared" si="15"/>
        <v>1684.588235294118</v>
      </c>
      <c r="F240" t="s">
        <v>52</v>
      </c>
      <c r="G240" t="s">
        <v>84</v>
      </c>
      <c r="H240" s="1">
        <f t="shared" si="19"/>
        <v>706.40400000000011</v>
      </c>
      <c r="I240">
        <v>62</v>
      </c>
      <c r="J240" s="1">
        <f t="shared" si="20"/>
        <v>1695.0077984629017</v>
      </c>
      <c r="K240">
        <f t="shared" si="21"/>
        <v>5</v>
      </c>
    </row>
    <row r="241" spans="1:11" x14ac:dyDescent="0.55000000000000004">
      <c r="A241">
        <v>12.9</v>
      </c>
      <c r="B241">
        <v>7.4</v>
      </c>
      <c r="C241">
        <v>34</v>
      </c>
      <c r="D241">
        <v>13</v>
      </c>
      <c r="E241" s="1">
        <f t="shared" si="15"/>
        <v>1673.9210910862155</v>
      </c>
      <c r="F241" t="s">
        <v>34</v>
      </c>
      <c r="G241" t="s">
        <v>84</v>
      </c>
      <c r="H241" s="1">
        <f t="shared" si="19"/>
        <v>706.40400000000011</v>
      </c>
      <c r="I241">
        <v>62</v>
      </c>
      <c r="J241" s="1">
        <f t="shared" si="20"/>
        <v>1695.0077984629017</v>
      </c>
      <c r="K241">
        <f t="shared" si="21"/>
        <v>5</v>
      </c>
    </row>
    <row r="242" spans="1:11" x14ac:dyDescent="0.55000000000000004">
      <c r="A242">
        <v>3.7</v>
      </c>
      <c r="B242">
        <v>9</v>
      </c>
      <c r="C242">
        <v>11</v>
      </c>
      <c r="D242">
        <v>0</v>
      </c>
      <c r="E242" s="1">
        <f t="shared" si="15"/>
        <v>1816.3636363636365</v>
      </c>
      <c r="F242" t="s">
        <v>34</v>
      </c>
      <c r="G242" t="s">
        <v>85</v>
      </c>
      <c r="H242" s="1">
        <f t="shared" si="19"/>
        <v>299.7</v>
      </c>
      <c r="I242">
        <v>63</v>
      </c>
      <c r="J242" s="1">
        <f t="shared" si="20"/>
        <v>1806.5008462282401</v>
      </c>
      <c r="K242">
        <f t="shared" si="21"/>
        <v>6</v>
      </c>
    </row>
    <row r="243" spans="1:11" x14ac:dyDescent="0.55000000000000004">
      <c r="A243">
        <v>3.7</v>
      </c>
      <c r="B243">
        <v>9</v>
      </c>
      <c r="C243">
        <v>11</v>
      </c>
      <c r="D243">
        <v>0</v>
      </c>
      <c r="E243" s="1">
        <f t="shared" si="15"/>
        <v>1816.3636363636365</v>
      </c>
      <c r="F243" t="s">
        <v>52</v>
      </c>
      <c r="G243" t="s">
        <v>85</v>
      </c>
      <c r="H243" s="1">
        <f t="shared" ref="H243:H248" si="22">(A243*(B243^2))</f>
        <v>299.7</v>
      </c>
      <c r="I243">
        <v>63</v>
      </c>
      <c r="J243" s="1">
        <f t="shared" ref="J243:J248" si="23">AVERAGEIFS(E:E,I:I,I243)</f>
        <v>1806.5008462282401</v>
      </c>
      <c r="K243">
        <f t="shared" ref="K243:K248" si="24">COUNTIFS(I:I,I243)</f>
        <v>6</v>
      </c>
    </row>
    <row r="244" spans="1:11" x14ac:dyDescent="0.55000000000000004">
      <c r="A244">
        <v>3.7</v>
      </c>
      <c r="B244">
        <v>9</v>
      </c>
      <c r="C244">
        <v>11</v>
      </c>
      <c r="D244">
        <v>0</v>
      </c>
      <c r="E244" s="1">
        <f t="shared" si="15"/>
        <v>1816.3636363636365</v>
      </c>
      <c r="F244" t="s">
        <v>64</v>
      </c>
      <c r="G244" t="s">
        <v>85</v>
      </c>
      <c r="H244" s="1">
        <f t="shared" si="22"/>
        <v>299.7</v>
      </c>
      <c r="I244">
        <v>63</v>
      </c>
      <c r="J244" s="1">
        <f t="shared" si="23"/>
        <v>1806.5008462282401</v>
      </c>
      <c r="K244">
        <f t="shared" si="24"/>
        <v>6</v>
      </c>
    </row>
    <row r="245" spans="1:11" x14ac:dyDescent="0.55000000000000004">
      <c r="A245">
        <v>3.7</v>
      </c>
      <c r="B245">
        <v>9</v>
      </c>
      <c r="C245">
        <v>11</v>
      </c>
      <c r="D245">
        <v>0</v>
      </c>
      <c r="E245" s="1">
        <f t="shared" si="15"/>
        <v>1816.3636363636365</v>
      </c>
      <c r="F245" t="s">
        <v>17</v>
      </c>
      <c r="G245" t="s">
        <v>85</v>
      </c>
      <c r="H245" s="1">
        <f t="shared" si="22"/>
        <v>299.7</v>
      </c>
      <c r="I245">
        <v>63</v>
      </c>
      <c r="J245" s="1">
        <f t="shared" si="23"/>
        <v>1806.5008462282401</v>
      </c>
      <c r="K245">
        <f t="shared" si="24"/>
        <v>6</v>
      </c>
    </row>
    <row r="246" spans="1:11" x14ac:dyDescent="0.55000000000000004">
      <c r="A246">
        <v>3.7</v>
      </c>
      <c r="B246">
        <v>9</v>
      </c>
      <c r="C246">
        <v>11</v>
      </c>
      <c r="D246">
        <v>45</v>
      </c>
      <c r="E246" s="1">
        <f t="shared" si="15"/>
        <v>1700.4255319148936</v>
      </c>
      <c r="F246" t="s">
        <v>65</v>
      </c>
      <c r="G246" t="s">
        <v>85</v>
      </c>
      <c r="H246" s="1">
        <f t="shared" si="22"/>
        <v>299.7</v>
      </c>
      <c r="I246">
        <v>63</v>
      </c>
      <c r="J246" s="1">
        <f t="shared" si="23"/>
        <v>1806.5008462282401</v>
      </c>
      <c r="K246">
        <f t="shared" si="24"/>
        <v>6</v>
      </c>
    </row>
    <row r="247" spans="1:11" x14ac:dyDescent="0.55000000000000004">
      <c r="A247">
        <v>3.7</v>
      </c>
      <c r="B247">
        <v>9</v>
      </c>
      <c r="C247">
        <v>10</v>
      </c>
      <c r="D247">
        <v>40</v>
      </c>
      <c r="E247" s="1">
        <f t="shared" si="15"/>
        <v>1873.1250000000002</v>
      </c>
      <c r="F247" t="s">
        <v>86</v>
      </c>
      <c r="G247" t="s">
        <v>85</v>
      </c>
      <c r="H247" s="1">
        <f t="shared" si="22"/>
        <v>299.7</v>
      </c>
      <c r="I247">
        <v>63</v>
      </c>
      <c r="J247" s="1">
        <f t="shared" si="23"/>
        <v>1806.5008462282401</v>
      </c>
      <c r="K247">
        <f t="shared" si="24"/>
        <v>6</v>
      </c>
    </row>
    <row r="248" spans="1:11" x14ac:dyDescent="0.55000000000000004">
      <c r="A248">
        <v>9.8000000000000007</v>
      </c>
      <c r="B248">
        <v>12.2</v>
      </c>
      <c r="C248">
        <v>39</v>
      </c>
      <c r="D248">
        <v>58</v>
      </c>
      <c r="E248" s="1">
        <f t="shared" si="15"/>
        <v>1794.8957464553794</v>
      </c>
      <c r="F248" t="s">
        <v>65</v>
      </c>
      <c r="G248" t="s">
        <v>87</v>
      </c>
      <c r="H248" s="1">
        <f t="shared" si="22"/>
        <v>1458.6319999999998</v>
      </c>
      <c r="I248">
        <v>64</v>
      </c>
      <c r="J248" s="1">
        <f t="shared" si="23"/>
        <v>1767.1111535956061</v>
      </c>
      <c r="K248">
        <f t="shared" si="24"/>
        <v>6</v>
      </c>
    </row>
    <row r="249" spans="1:11" x14ac:dyDescent="0.55000000000000004">
      <c r="A249">
        <v>9.8000000000000007</v>
      </c>
      <c r="B249">
        <v>12.2</v>
      </c>
      <c r="C249">
        <v>40</v>
      </c>
      <c r="D249">
        <v>4</v>
      </c>
      <c r="E249" s="1">
        <f t="shared" si="15"/>
        <v>1790.4159733777037</v>
      </c>
      <c r="F249" t="s">
        <v>86</v>
      </c>
      <c r="G249" t="s">
        <v>87</v>
      </c>
      <c r="H249" s="1">
        <f t="shared" ref="H249:H268" si="25">(A249*(B249^2))</f>
        <v>1458.6319999999998</v>
      </c>
      <c r="I249">
        <v>64</v>
      </c>
      <c r="J249" s="1">
        <f t="shared" ref="J249:J257" si="26">AVERAGEIFS(E:E,I:I,I249)</f>
        <v>1767.1111535956061</v>
      </c>
      <c r="K249">
        <f t="shared" ref="K249:K257" si="27">COUNTIFS(I:I,I249)</f>
        <v>6</v>
      </c>
    </row>
    <row r="250" spans="1:11" x14ac:dyDescent="0.55000000000000004">
      <c r="A250">
        <v>9.8000000000000007</v>
      </c>
      <c r="B250">
        <v>12.2</v>
      </c>
      <c r="C250">
        <v>40</v>
      </c>
      <c r="D250">
        <v>23</v>
      </c>
      <c r="E250" s="1">
        <f t="shared" si="15"/>
        <v>1776.3763929013619</v>
      </c>
      <c r="F250" t="s">
        <v>17</v>
      </c>
      <c r="G250" t="s">
        <v>87</v>
      </c>
      <c r="H250" s="1">
        <f t="shared" si="25"/>
        <v>1458.6319999999998</v>
      </c>
      <c r="I250">
        <v>64</v>
      </c>
      <c r="J250" s="1">
        <f t="shared" si="26"/>
        <v>1767.1111535956061</v>
      </c>
      <c r="K250">
        <f t="shared" si="27"/>
        <v>6</v>
      </c>
    </row>
    <row r="251" spans="1:11" x14ac:dyDescent="0.55000000000000004">
      <c r="A251">
        <v>9.8000000000000007</v>
      </c>
      <c r="B251">
        <v>12.2</v>
      </c>
      <c r="C251">
        <v>40</v>
      </c>
      <c r="D251">
        <v>35</v>
      </c>
      <c r="E251" s="1">
        <f t="shared" si="15"/>
        <v>1767.6221765913756</v>
      </c>
      <c r="F251" t="s">
        <v>64</v>
      </c>
      <c r="G251" t="s">
        <v>87</v>
      </c>
      <c r="H251" s="1">
        <f t="shared" si="25"/>
        <v>1458.6319999999998</v>
      </c>
      <c r="I251">
        <v>64</v>
      </c>
      <c r="J251" s="1">
        <f t="shared" si="26"/>
        <v>1767.1111535956061</v>
      </c>
      <c r="K251">
        <f t="shared" si="27"/>
        <v>6</v>
      </c>
    </row>
    <row r="252" spans="1:11" x14ac:dyDescent="0.55000000000000004">
      <c r="A252">
        <v>9.8000000000000007</v>
      </c>
      <c r="B252">
        <v>12.2</v>
      </c>
      <c r="C252">
        <v>40</v>
      </c>
      <c r="D252">
        <v>40</v>
      </c>
      <c r="E252" s="1">
        <f t="shared" si="15"/>
        <v>1764</v>
      </c>
      <c r="F252" t="s">
        <v>34</v>
      </c>
      <c r="G252" t="s">
        <v>87</v>
      </c>
      <c r="H252" s="1">
        <f t="shared" si="25"/>
        <v>1458.6319999999998</v>
      </c>
      <c r="I252">
        <v>64</v>
      </c>
      <c r="J252" s="1">
        <f t="shared" si="26"/>
        <v>1767.1111535956061</v>
      </c>
      <c r="K252">
        <f t="shared" si="27"/>
        <v>6</v>
      </c>
    </row>
    <row r="253" spans="1:11" x14ac:dyDescent="0.55000000000000004">
      <c r="A253">
        <v>9.8000000000000007</v>
      </c>
      <c r="B253">
        <v>12.2</v>
      </c>
      <c r="C253">
        <v>41</v>
      </c>
      <c r="D253">
        <v>58</v>
      </c>
      <c r="E253" s="1">
        <f t="shared" si="15"/>
        <v>1709.3566322478157</v>
      </c>
      <c r="F253" t="s">
        <v>52</v>
      </c>
      <c r="G253" t="s">
        <v>87</v>
      </c>
      <c r="H253" s="1">
        <f t="shared" si="25"/>
        <v>1458.6319999999998</v>
      </c>
      <c r="I253">
        <v>64</v>
      </c>
      <c r="J253" s="1">
        <f t="shared" si="26"/>
        <v>1767.1111535956061</v>
      </c>
      <c r="K253">
        <f t="shared" si="27"/>
        <v>6</v>
      </c>
    </row>
    <row r="254" spans="1:11" x14ac:dyDescent="0.55000000000000004">
      <c r="A254">
        <v>10.9</v>
      </c>
      <c r="B254">
        <v>8</v>
      </c>
      <c r="C254">
        <v>30</v>
      </c>
      <c r="D254">
        <v>2</v>
      </c>
      <c r="E254" s="1">
        <f t="shared" si="15"/>
        <v>1742.064372918979</v>
      </c>
      <c r="F254" t="s">
        <v>6</v>
      </c>
      <c r="G254" t="s">
        <v>88</v>
      </c>
      <c r="H254" s="1">
        <f t="shared" si="25"/>
        <v>697.6</v>
      </c>
      <c r="I254">
        <v>65</v>
      </c>
      <c r="J254" s="1">
        <f t="shared" si="26"/>
        <v>1727.4292275420294</v>
      </c>
      <c r="K254">
        <f t="shared" si="27"/>
        <v>3</v>
      </c>
    </row>
    <row r="255" spans="1:11" x14ac:dyDescent="0.55000000000000004">
      <c r="A255">
        <v>10.9</v>
      </c>
      <c r="B255">
        <v>8</v>
      </c>
      <c r="C255">
        <v>30</v>
      </c>
      <c r="D255">
        <v>23</v>
      </c>
      <c r="E255" s="1">
        <f t="shared" si="15"/>
        <v>1721.996708721887</v>
      </c>
      <c r="F255" t="s">
        <v>18</v>
      </c>
      <c r="G255" t="s">
        <v>88</v>
      </c>
      <c r="H255" s="1">
        <f t="shared" si="25"/>
        <v>697.6</v>
      </c>
      <c r="I255">
        <v>65</v>
      </c>
      <c r="J255" s="1">
        <f t="shared" si="26"/>
        <v>1727.4292275420294</v>
      </c>
      <c r="K255">
        <f t="shared" si="27"/>
        <v>3</v>
      </c>
    </row>
    <row r="256" spans="1:11" x14ac:dyDescent="0.55000000000000004">
      <c r="A256">
        <v>10.9</v>
      </c>
      <c r="B256">
        <v>8</v>
      </c>
      <c r="C256">
        <v>30</v>
      </c>
      <c r="D256">
        <v>27</v>
      </c>
      <c r="E256" s="1">
        <f t="shared" si="15"/>
        <v>1718.2266009852219</v>
      </c>
      <c r="F256" t="s">
        <v>56</v>
      </c>
      <c r="G256" t="s">
        <v>88</v>
      </c>
      <c r="H256" s="1">
        <f t="shared" si="25"/>
        <v>697.6</v>
      </c>
      <c r="I256">
        <v>65</v>
      </c>
      <c r="J256" s="1">
        <f t="shared" si="26"/>
        <v>1727.4292275420294</v>
      </c>
      <c r="K256">
        <f t="shared" si="27"/>
        <v>3</v>
      </c>
    </row>
    <row r="257" spans="1:11" x14ac:dyDescent="0.55000000000000004">
      <c r="A257">
        <v>15.3</v>
      </c>
      <c r="B257">
        <v>5.0999999999999996</v>
      </c>
      <c r="C257">
        <v>32</v>
      </c>
      <c r="D257">
        <v>10</v>
      </c>
      <c r="E257" s="1">
        <f t="shared" si="15"/>
        <v>1455.481865284974</v>
      </c>
      <c r="F257" t="s">
        <v>52</v>
      </c>
      <c r="G257" t="s">
        <v>89</v>
      </c>
      <c r="H257" s="1">
        <f t="shared" si="25"/>
        <v>397.95299999999997</v>
      </c>
      <c r="I257">
        <v>66</v>
      </c>
      <c r="J257" s="1">
        <f t="shared" si="26"/>
        <v>1451.2739672748573</v>
      </c>
      <c r="K257">
        <f t="shared" si="27"/>
        <v>5</v>
      </c>
    </row>
    <row r="258" spans="1:11" x14ac:dyDescent="0.55000000000000004">
      <c r="A258">
        <v>15.3</v>
      </c>
      <c r="B258">
        <v>5.0999999999999996</v>
      </c>
      <c r="C258">
        <v>32</v>
      </c>
      <c r="D258">
        <v>17</v>
      </c>
      <c r="E258" s="1">
        <f t="shared" si="15"/>
        <v>1450.2219927723283</v>
      </c>
      <c r="F258" t="s">
        <v>34</v>
      </c>
      <c r="G258" t="s">
        <v>89</v>
      </c>
      <c r="H258" s="1">
        <f t="shared" si="25"/>
        <v>397.95299999999997</v>
      </c>
      <c r="I258">
        <v>66</v>
      </c>
      <c r="J258" s="1">
        <f t="shared" ref="J258:J262" si="28">AVERAGEIFS(E:E,I:I,I258)</f>
        <v>1451.2739672748573</v>
      </c>
      <c r="K258">
        <f t="shared" ref="K258:K262" si="29">COUNTIFS(I:I,I258)</f>
        <v>5</v>
      </c>
    </row>
    <row r="259" spans="1:11" x14ac:dyDescent="0.55000000000000004">
      <c r="A259">
        <v>15.3</v>
      </c>
      <c r="B259">
        <v>5.0999999999999996</v>
      </c>
      <c r="C259">
        <v>32</v>
      </c>
      <c r="D259">
        <v>17</v>
      </c>
      <c r="E259" s="1">
        <f t="shared" si="15"/>
        <v>1450.2219927723283</v>
      </c>
      <c r="F259" t="s">
        <v>86</v>
      </c>
      <c r="G259" t="s">
        <v>89</v>
      </c>
      <c r="H259" s="1">
        <f t="shared" si="25"/>
        <v>397.95299999999997</v>
      </c>
      <c r="I259">
        <v>66</v>
      </c>
      <c r="J259" s="1">
        <f t="shared" si="28"/>
        <v>1451.2739672748573</v>
      </c>
      <c r="K259">
        <f t="shared" si="29"/>
        <v>5</v>
      </c>
    </row>
    <row r="260" spans="1:11" x14ac:dyDescent="0.55000000000000004">
      <c r="A260">
        <v>15.3</v>
      </c>
      <c r="B260">
        <v>5.0999999999999996</v>
      </c>
      <c r="C260">
        <v>32</v>
      </c>
      <c r="D260">
        <v>17</v>
      </c>
      <c r="E260" s="1">
        <f t="shared" si="15"/>
        <v>1450.2219927723283</v>
      </c>
      <c r="F260" t="s">
        <v>64</v>
      </c>
      <c r="G260" t="s">
        <v>89</v>
      </c>
      <c r="H260" s="1">
        <f t="shared" si="25"/>
        <v>397.95299999999997</v>
      </c>
      <c r="I260">
        <v>66</v>
      </c>
      <c r="J260" s="1">
        <f t="shared" si="28"/>
        <v>1451.2739672748573</v>
      </c>
      <c r="K260">
        <f t="shared" si="29"/>
        <v>5</v>
      </c>
    </row>
    <row r="261" spans="1:11" x14ac:dyDescent="0.55000000000000004">
      <c r="A261">
        <v>15.3</v>
      </c>
      <c r="B261">
        <v>5.0999999999999996</v>
      </c>
      <c r="C261">
        <v>32</v>
      </c>
      <c r="D261">
        <v>17</v>
      </c>
      <c r="E261" s="1">
        <f t="shared" si="15"/>
        <v>1450.2219927723283</v>
      </c>
      <c r="F261" t="s">
        <v>65</v>
      </c>
      <c r="G261" t="s">
        <v>89</v>
      </c>
      <c r="H261" s="1">
        <f t="shared" si="25"/>
        <v>397.95299999999997</v>
      </c>
      <c r="I261">
        <v>66</v>
      </c>
      <c r="J261" s="1">
        <f t="shared" si="28"/>
        <v>1451.2739672748573</v>
      </c>
      <c r="K261">
        <f t="shared" si="29"/>
        <v>5</v>
      </c>
    </row>
    <row r="262" spans="1:11" x14ac:dyDescent="0.55000000000000004">
      <c r="A262">
        <v>19.5</v>
      </c>
      <c r="B262">
        <v>6.5</v>
      </c>
      <c r="C262">
        <v>48</v>
      </c>
      <c r="D262">
        <v>41</v>
      </c>
      <c r="E262" s="1">
        <f t="shared" si="15"/>
        <v>1562.1362547072922</v>
      </c>
      <c r="F262" t="s">
        <v>86</v>
      </c>
      <c r="G262" t="s">
        <v>90</v>
      </c>
      <c r="H262" s="1">
        <f t="shared" si="25"/>
        <v>823.875</v>
      </c>
      <c r="I262">
        <v>67</v>
      </c>
      <c r="J262" s="1">
        <f t="shared" si="28"/>
        <v>1550.6512579245782</v>
      </c>
      <c r="K262">
        <f t="shared" si="29"/>
        <v>6</v>
      </c>
    </row>
    <row r="263" spans="1:11" x14ac:dyDescent="0.55000000000000004">
      <c r="A263">
        <v>19.5</v>
      </c>
      <c r="B263">
        <v>6.5</v>
      </c>
      <c r="C263">
        <v>49</v>
      </c>
      <c r="D263">
        <v>7</v>
      </c>
      <c r="E263" s="1">
        <f t="shared" si="15"/>
        <v>1548.3542585680354</v>
      </c>
      <c r="F263" t="s">
        <v>34</v>
      </c>
      <c r="G263" t="s">
        <v>90</v>
      </c>
      <c r="H263" s="1">
        <f t="shared" si="25"/>
        <v>823.875</v>
      </c>
      <c r="I263">
        <v>67</v>
      </c>
      <c r="J263" s="1">
        <f t="shared" ref="J263:J268" si="30">AVERAGEIFS(E:E,I:I,I263)</f>
        <v>1550.6512579245782</v>
      </c>
      <c r="K263">
        <f t="shared" ref="K263:K268" si="31">COUNTIFS(I:I,I263)</f>
        <v>6</v>
      </c>
    </row>
    <row r="264" spans="1:11" x14ac:dyDescent="0.55000000000000004">
      <c r="A264">
        <v>19.5</v>
      </c>
      <c r="B264">
        <v>6.5</v>
      </c>
      <c r="C264">
        <v>49</v>
      </c>
      <c r="D264">
        <v>7</v>
      </c>
      <c r="E264" s="1">
        <f t="shared" si="15"/>
        <v>1548.3542585680354</v>
      </c>
      <c r="F264" t="s">
        <v>17</v>
      </c>
      <c r="G264" t="s">
        <v>90</v>
      </c>
      <c r="H264" s="1">
        <f t="shared" si="25"/>
        <v>823.875</v>
      </c>
      <c r="I264">
        <v>67</v>
      </c>
      <c r="J264" s="1">
        <f t="shared" si="30"/>
        <v>1550.6512579245782</v>
      </c>
      <c r="K264">
        <f t="shared" si="31"/>
        <v>6</v>
      </c>
    </row>
    <row r="265" spans="1:11" x14ac:dyDescent="0.55000000000000004">
      <c r="A265">
        <v>19.5</v>
      </c>
      <c r="B265">
        <v>6.5</v>
      </c>
      <c r="C265">
        <v>49</v>
      </c>
      <c r="D265">
        <v>7</v>
      </c>
      <c r="E265" s="1">
        <f t="shared" si="15"/>
        <v>1548.3542585680354</v>
      </c>
      <c r="F265" t="s">
        <v>52</v>
      </c>
      <c r="G265" t="s">
        <v>90</v>
      </c>
      <c r="H265" s="1">
        <f t="shared" si="25"/>
        <v>823.875</v>
      </c>
      <c r="I265">
        <v>67</v>
      </c>
      <c r="J265" s="1">
        <f t="shared" si="30"/>
        <v>1550.6512579245782</v>
      </c>
      <c r="K265">
        <f t="shared" si="31"/>
        <v>6</v>
      </c>
    </row>
    <row r="266" spans="1:11" x14ac:dyDescent="0.55000000000000004">
      <c r="A266">
        <v>19.5</v>
      </c>
      <c r="B266">
        <v>6.5</v>
      </c>
      <c r="C266">
        <v>49</v>
      </c>
      <c r="D266">
        <v>7</v>
      </c>
      <c r="E266" s="1">
        <f t="shared" si="15"/>
        <v>1548.3542585680354</v>
      </c>
      <c r="F266" t="s">
        <v>64</v>
      </c>
      <c r="G266" t="s">
        <v>90</v>
      </c>
      <c r="H266" s="1">
        <f t="shared" si="25"/>
        <v>823.875</v>
      </c>
      <c r="I266">
        <v>67</v>
      </c>
      <c r="J266" s="1">
        <f t="shared" si="30"/>
        <v>1550.6512579245782</v>
      </c>
      <c r="K266">
        <f t="shared" si="31"/>
        <v>6</v>
      </c>
    </row>
    <row r="267" spans="1:11" x14ac:dyDescent="0.55000000000000004">
      <c r="A267">
        <v>19.5</v>
      </c>
      <c r="B267">
        <v>6.5</v>
      </c>
      <c r="C267">
        <v>49</v>
      </c>
      <c r="D267">
        <v>7</v>
      </c>
      <c r="E267" s="1">
        <f t="shared" si="15"/>
        <v>1548.3542585680354</v>
      </c>
      <c r="F267" t="s">
        <v>65</v>
      </c>
      <c r="G267" t="s">
        <v>90</v>
      </c>
      <c r="H267" s="1">
        <f t="shared" si="25"/>
        <v>823.875</v>
      </c>
      <c r="I267">
        <v>67</v>
      </c>
      <c r="J267" s="1">
        <f t="shared" si="30"/>
        <v>1550.6512579245782</v>
      </c>
      <c r="K267">
        <f t="shared" si="31"/>
        <v>6</v>
      </c>
    </row>
    <row r="268" spans="1:11" x14ac:dyDescent="0.55000000000000004">
      <c r="A268">
        <v>7.5</v>
      </c>
      <c r="B268">
        <v>10</v>
      </c>
      <c r="C268">
        <v>24</v>
      </c>
      <c r="D268">
        <v>51</v>
      </c>
      <c r="E268" s="1">
        <f t="shared" si="15"/>
        <v>1810.8651911468812</v>
      </c>
      <c r="F268" t="s">
        <v>17</v>
      </c>
      <c r="G268" t="s">
        <v>91</v>
      </c>
      <c r="H268" s="1">
        <f t="shared" si="25"/>
        <v>750</v>
      </c>
      <c r="I268">
        <v>68</v>
      </c>
      <c r="J268" s="1">
        <f t="shared" si="30"/>
        <v>1809.6539100825689</v>
      </c>
      <c r="K268">
        <f t="shared" si="31"/>
        <v>4</v>
      </c>
    </row>
    <row r="269" spans="1:11" x14ac:dyDescent="0.55000000000000004">
      <c r="A269">
        <v>7.5</v>
      </c>
      <c r="B269">
        <v>10</v>
      </c>
      <c r="C269">
        <v>24</v>
      </c>
      <c r="D269">
        <v>51</v>
      </c>
      <c r="E269" s="1">
        <f t="shared" si="15"/>
        <v>1810.8651911468812</v>
      </c>
      <c r="F269" t="s">
        <v>34</v>
      </c>
      <c r="G269" t="s">
        <v>91</v>
      </c>
      <c r="H269" s="1">
        <f t="shared" ref="H269:H270" si="32">(A269*(B269^2))</f>
        <v>750</v>
      </c>
      <c r="I269">
        <v>68</v>
      </c>
      <c r="J269" s="1">
        <f t="shared" ref="J269:J270" si="33">AVERAGEIFS(E:E,I:I,I269)</f>
        <v>1809.6539100825689</v>
      </c>
      <c r="K269">
        <f t="shared" ref="K269:K270" si="34">COUNTIFS(I:I,I269)</f>
        <v>4</v>
      </c>
    </row>
    <row r="270" spans="1:11" x14ac:dyDescent="0.55000000000000004">
      <c r="A270">
        <v>7.5</v>
      </c>
      <c r="B270">
        <v>10</v>
      </c>
      <c r="C270">
        <v>24</v>
      </c>
      <c r="D270">
        <v>51</v>
      </c>
      <c r="E270" s="1">
        <f t="shared" si="15"/>
        <v>1810.8651911468812</v>
      </c>
      <c r="F270" t="s">
        <v>25</v>
      </c>
      <c r="G270" t="s">
        <v>91</v>
      </c>
      <c r="H270" s="1">
        <f t="shared" si="32"/>
        <v>750</v>
      </c>
      <c r="I270">
        <v>68</v>
      </c>
      <c r="J270" s="1">
        <f t="shared" si="33"/>
        <v>1809.6539100825689</v>
      </c>
      <c r="K270">
        <f t="shared" si="34"/>
        <v>4</v>
      </c>
    </row>
    <row r="271" spans="1:11" x14ac:dyDescent="0.55000000000000004">
      <c r="A271">
        <v>7.5</v>
      </c>
      <c r="B271">
        <v>10</v>
      </c>
      <c r="C271">
        <v>24</v>
      </c>
      <c r="D271">
        <v>55</v>
      </c>
      <c r="E271" s="1">
        <f t="shared" si="15"/>
        <v>1806.0200668896321</v>
      </c>
      <c r="F271" t="s">
        <v>65</v>
      </c>
      <c r="G271" t="s">
        <v>91</v>
      </c>
      <c r="H271" s="1">
        <f t="shared" ref="H271:H281" si="35">(A271*(B271^2))</f>
        <v>750</v>
      </c>
      <c r="I271">
        <v>68</v>
      </c>
      <c r="J271" s="1">
        <f t="shared" ref="J271:J272" si="36">AVERAGEIFS(E:E,I:I,I271)</f>
        <v>1809.6539100825689</v>
      </c>
      <c r="K271">
        <f t="shared" ref="K271:K272" si="37">COUNTIFS(I:I,I271)</f>
        <v>4</v>
      </c>
    </row>
    <row r="272" spans="1:11" x14ac:dyDescent="0.55000000000000004">
      <c r="A272">
        <v>16.3</v>
      </c>
      <c r="B272">
        <v>6.2</v>
      </c>
      <c r="C272">
        <v>40</v>
      </c>
      <c r="D272">
        <v>45</v>
      </c>
      <c r="E272" s="1">
        <f t="shared" si="15"/>
        <v>1488</v>
      </c>
      <c r="F272" t="s">
        <v>86</v>
      </c>
      <c r="G272" t="s">
        <v>53</v>
      </c>
      <c r="H272" s="1">
        <f t="shared" si="35"/>
        <v>626.57200000000012</v>
      </c>
      <c r="I272">
        <v>69</v>
      </c>
      <c r="J272" s="1">
        <f t="shared" si="36"/>
        <v>1467.73217301361</v>
      </c>
      <c r="K272">
        <f t="shared" si="37"/>
        <v>3</v>
      </c>
    </row>
    <row r="273" spans="1:11" x14ac:dyDescent="0.55000000000000004">
      <c r="A273">
        <v>16.3</v>
      </c>
      <c r="B273">
        <v>6.2</v>
      </c>
      <c r="C273">
        <v>41</v>
      </c>
      <c r="D273">
        <v>33</v>
      </c>
      <c r="E273" s="1">
        <f t="shared" si="15"/>
        <v>1459.3501805054152</v>
      </c>
      <c r="F273" t="s">
        <v>11</v>
      </c>
      <c r="G273" t="s">
        <v>53</v>
      </c>
      <c r="H273" s="1">
        <f t="shared" si="35"/>
        <v>626.57200000000012</v>
      </c>
      <c r="I273">
        <v>69</v>
      </c>
      <c r="J273" s="1">
        <f t="shared" ref="J273:J275" si="38">AVERAGEIFS(E:E,I:I,I273)</f>
        <v>1467.73217301361</v>
      </c>
      <c r="K273">
        <f t="shared" ref="K273:K275" si="39">COUNTIFS(I:I,I273)</f>
        <v>3</v>
      </c>
    </row>
    <row r="274" spans="1:11" x14ac:dyDescent="0.55000000000000004">
      <c r="A274">
        <v>16.3</v>
      </c>
      <c r="B274">
        <v>6.2</v>
      </c>
      <c r="C274">
        <v>41</v>
      </c>
      <c r="D274">
        <v>39</v>
      </c>
      <c r="E274" s="1">
        <f t="shared" si="15"/>
        <v>1455.8463385354144</v>
      </c>
      <c r="F274" t="s">
        <v>52</v>
      </c>
      <c r="G274" t="s">
        <v>53</v>
      </c>
      <c r="H274" s="1">
        <f t="shared" si="35"/>
        <v>626.57200000000012</v>
      </c>
      <c r="I274">
        <v>69</v>
      </c>
      <c r="J274" s="1">
        <f t="shared" si="38"/>
        <v>1467.73217301361</v>
      </c>
      <c r="K274">
        <f t="shared" si="39"/>
        <v>3</v>
      </c>
    </row>
    <row r="275" spans="1:11" x14ac:dyDescent="0.55000000000000004">
      <c r="A275">
        <v>10.5</v>
      </c>
      <c r="B275">
        <v>7.6</v>
      </c>
      <c r="C275">
        <v>29</v>
      </c>
      <c r="D275">
        <v>1</v>
      </c>
      <c r="E275" s="1">
        <f t="shared" si="15"/>
        <v>1650.0861573808156</v>
      </c>
      <c r="F275" t="s">
        <v>32</v>
      </c>
      <c r="G275" t="s">
        <v>92</v>
      </c>
      <c r="H275" s="1">
        <f t="shared" si="35"/>
        <v>606.48</v>
      </c>
      <c r="I275">
        <v>70</v>
      </c>
      <c r="J275" s="1">
        <f t="shared" si="38"/>
        <v>1623.9287822014496</v>
      </c>
      <c r="K275">
        <f t="shared" si="39"/>
        <v>5</v>
      </c>
    </row>
    <row r="276" spans="1:11" x14ac:dyDescent="0.55000000000000004">
      <c r="A276">
        <v>10.5</v>
      </c>
      <c r="B276">
        <v>7.6</v>
      </c>
      <c r="C276">
        <v>29</v>
      </c>
      <c r="D276">
        <v>7</v>
      </c>
      <c r="E276" s="1">
        <f t="shared" si="15"/>
        <v>1644.4190040068688</v>
      </c>
      <c r="F276" t="s">
        <v>56</v>
      </c>
      <c r="G276" t="s">
        <v>92</v>
      </c>
      <c r="H276" s="1">
        <f t="shared" si="35"/>
        <v>606.48</v>
      </c>
      <c r="I276">
        <v>70</v>
      </c>
      <c r="J276" s="1">
        <f t="shared" ref="J276:J281" si="40">AVERAGEIFS(E:E,I:I,I276)</f>
        <v>1623.9287822014496</v>
      </c>
      <c r="K276">
        <f t="shared" ref="K276:K281" si="41">COUNTIFS(I:I,I276)</f>
        <v>5</v>
      </c>
    </row>
    <row r="277" spans="1:11" x14ac:dyDescent="0.55000000000000004">
      <c r="A277">
        <v>10.5</v>
      </c>
      <c r="B277">
        <v>7.6</v>
      </c>
      <c r="C277">
        <v>29</v>
      </c>
      <c r="D277">
        <v>27</v>
      </c>
      <c r="E277" s="1">
        <f t="shared" si="15"/>
        <v>1625.8064516129032</v>
      </c>
      <c r="F277" t="s">
        <v>27</v>
      </c>
      <c r="G277" t="s">
        <v>92</v>
      </c>
      <c r="H277" s="1">
        <f t="shared" si="35"/>
        <v>606.48</v>
      </c>
      <c r="I277">
        <v>70</v>
      </c>
      <c r="J277" s="1">
        <f t="shared" si="40"/>
        <v>1623.9287822014496</v>
      </c>
      <c r="K277">
        <f t="shared" si="41"/>
        <v>5</v>
      </c>
    </row>
    <row r="278" spans="1:11" x14ac:dyDescent="0.55000000000000004">
      <c r="A278">
        <v>10.5</v>
      </c>
      <c r="B278">
        <v>7.6</v>
      </c>
      <c r="C278">
        <v>29</v>
      </c>
      <c r="D278">
        <v>41</v>
      </c>
      <c r="E278" s="1">
        <f t="shared" si="15"/>
        <v>1613.0263896687254</v>
      </c>
      <c r="F278" t="s">
        <v>31</v>
      </c>
      <c r="G278" t="s">
        <v>92</v>
      </c>
      <c r="H278" s="1">
        <f t="shared" si="35"/>
        <v>606.48</v>
      </c>
      <c r="I278">
        <v>70</v>
      </c>
      <c r="J278" s="1">
        <f t="shared" si="40"/>
        <v>1623.9287822014496</v>
      </c>
      <c r="K278">
        <f t="shared" si="41"/>
        <v>5</v>
      </c>
    </row>
    <row r="279" spans="1:11" x14ac:dyDescent="0.55000000000000004">
      <c r="A279">
        <v>10.5</v>
      </c>
      <c r="B279">
        <v>7.6</v>
      </c>
      <c r="C279">
        <v>30</v>
      </c>
      <c r="D279">
        <v>11</v>
      </c>
      <c r="E279" s="1">
        <f t="shared" si="15"/>
        <v>1586.3059083379346</v>
      </c>
      <c r="F279" t="s">
        <v>65</v>
      </c>
      <c r="G279" t="s">
        <v>92</v>
      </c>
      <c r="H279" s="1">
        <f t="shared" si="35"/>
        <v>606.48</v>
      </c>
      <c r="I279">
        <v>70</v>
      </c>
      <c r="J279" s="1">
        <f t="shared" si="40"/>
        <v>1623.9287822014496</v>
      </c>
      <c r="K279">
        <f t="shared" si="41"/>
        <v>5</v>
      </c>
    </row>
    <row r="280" spans="1:11" x14ac:dyDescent="0.55000000000000004">
      <c r="A280">
        <v>10.9</v>
      </c>
      <c r="B280">
        <v>6.8</v>
      </c>
      <c r="C280">
        <v>26</v>
      </c>
      <c r="D280">
        <v>25</v>
      </c>
      <c r="E280" s="1">
        <f t="shared" si="15"/>
        <v>1683.4826498422713</v>
      </c>
      <c r="F280" t="s">
        <v>10</v>
      </c>
      <c r="G280" t="s">
        <v>50</v>
      </c>
      <c r="H280" s="1">
        <f t="shared" si="35"/>
        <v>504.01599999999996</v>
      </c>
      <c r="I280">
        <v>71</v>
      </c>
      <c r="J280" s="1">
        <f t="shared" si="40"/>
        <v>1678.2217665615142</v>
      </c>
      <c r="K280">
        <f t="shared" si="41"/>
        <v>3</v>
      </c>
    </row>
    <row r="281" spans="1:11" x14ac:dyDescent="0.55000000000000004">
      <c r="A281">
        <v>10.9</v>
      </c>
      <c r="B281">
        <v>6.8</v>
      </c>
      <c r="C281">
        <v>26</v>
      </c>
      <c r="D281">
        <v>25</v>
      </c>
      <c r="E281" s="1">
        <f t="shared" si="15"/>
        <v>1683.4826498422713</v>
      </c>
      <c r="F281" t="s">
        <v>17</v>
      </c>
      <c r="G281" t="s">
        <v>50</v>
      </c>
      <c r="H281" s="1">
        <f t="shared" si="35"/>
        <v>504.01599999999996</v>
      </c>
      <c r="I281">
        <v>71</v>
      </c>
      <c r="J281" s="1">
        <f t="shared" si="40"/>
        <v>1678.2217665615142</v>
      </c>
      <c r="K281">
        <f t="shared" si="41"/>
        <v>3</v>
      </c>
    </row>
    <row r="282" spans="1:11" x14ac:dyDescent="0.55000000000000004">
      <c r="A282">
        <v>10.9</v>
      </c>
      <c r="B282">
        <v>6.8</v>
      </c>
      <c r="C282">
        <v>26</v>
      </c>
      <c r="D282">
        <v>40</v>
      </c>
      <c r="E282" s="1">
        <f t="shared" si="15"/>
        <v>1667.7</v>
      </c>
      <c r="F282" t="s">
        <v>18</v>
      </c>
      <c r="G282" t="s">
        <v>50</v>
      </c>
      <c r="H282" s="1">
        <f t="shared" ref="H282:H284" si="42">(A282*(B282^2))</f>
        <v>504.01599999999996</v>
      </c>
      <c r="I282">
        <v>71</v>
      </c>
      <c r="J282" s="1">
        <f t="shared" ref="J282:J284" si="43">AVERAGEIFS(E:E,I:I,I282)</f>
        <v>1678.2217665615142</v>
      </c>
      <c r="K282">
        <f t="shared" ref="K282:K284" si="44">COUNTIFS(I:I,I282)</f>
        <v>3</v>
      </c>
    </row>
    <row r="283" spans="1:11" x14ac:dyDescent="0.55000000000000004">
      <c r="A283">
        <v>12.8</v>
      </c>
      <c r="B283">
        <v>9.6</v>
      </c>
      <c r="C283">
        <v>44</v>
      </c>
      <c r="D283">
        <v>38</v>
      </c>
      <c r="E283" s="1">
        <f t="shared" si="15"/>
        <v>1651.8595967139654</v>
      </c>
      <c r="F283" t="s">
        <v>65</v>
      </c>
      <c r="G283" t="s">
        <v>93</v>
      </c>
      <c r="H283" s="1">
        <f t="shared" si="42"/>
        <v>1179.6479999999999</v>
      </c>
      <c r="I283">
        <v>72</v>
      </c>
      <c r="J283" s="1">
        <f t="shared" si="43"/>
        <v>1614.4977943090889</v>
      </c>
      <c r="K283">
        <f t="shared" si="44"/>
        <v>4</v>
      </c>
    </row>
    <row r="284" spans="1:11" x14ac:dyDescent="0.55000000000000004">
      <c r="A284">
        <v>12.8</v>
      </c>
      <c r="B284">
        <v>9.6</v>
      </c>
      <c r="C284">
        <v>44</v>
      </c>
      <c r="D284">
        <v>46</v>
      </c>
      <c r="E284" s="1">
        <f t="shared" si="15"/>
        <v>1646.9396872673121</v>
      </c>
      <c r="F284" t="s">
        <v>94</v>
      </c>
      <c r="G284" t="s">
        <v>93</v>
      </c>
      <c r="H284" s="1">
        <f t="shared" si="42"/>
        <v>1179.6479999999999</v>
      </c>
      <c r="I284">
        <v>72</v>
      </c>
      <c r="J284" s="1">
        <f t="shared" si="43"/>
        <v>1614.4977943090889</v>
      </c>
      <c r="K284">
        <f t="shared" si="44"/>
        <v>4</v>
      </c>
    </row>
    <row r="285" spans="1:11" x14ac:dyDescent="0.55000000000000004">
      <c r="A285">
        <v>12.8</v>
      </c>
      <c r="B285">
        <v>9.6</v>
      </c>
      <c r="C285">
        <v>45</v>
      </c>
      <c r="D285">
        <v>12</v>
      </c>
      <c r="E285" s="1">
        <f t="shared" si="15"/>
        <v>1631.1504424778759</v>
      </c>
      <c r="F285" t="s">
        <v>27</v>
      </c>
      <c r="G285" t="s">
        <v>93</v>
      </c>
      <c r="H285" s="1">
        <f t="shared" ref="H285:H291" si="45">(A285*(B285^2))</f>
        <v>1179.6479999999999</v>
      </c>
      <c r="I285">
        <v>72</v>
      </c>
      <c r="J285" s="1">
        <f t="shared" ref="J285:J287" si="46">AVERAGEIFS(E:E,I:I,I285)</f>
        <v>1614.4977943090889</v>
      </c>
      <c r="K285">
        <f t="shared" ref="K285:K287" si="47">COUNTIFS(I:I,I285)</f>
        <v>4</v>
      </c>
    </row>
    <row r="286" spans="1:11" x14ac:dyDescent="0.55000000000000004">
      <c r="A286">
        <v>12.8</v>
      </c>
      <c r="B286">
        <v>9.6</v>
      </c>
      <c r="C286">
        <v>48</v>
      </c>
      <c r="D286">
        <v>15</v>
      </c>
      <c r="E286" s="1">
        <f t="shared" si="15"/>
        <v>1528.041450777202</v>
      </c>
      <c r="F286" t="s">
        <v>17</v>
      </c>
      <c r="G286" t="s">
        <v>93</v>
      </c>
      <c r="H286" s="1">
        <f t="shared" si="45"/>
        <v>1179.6479999999999</v>
      </c>
      <c r="I286">
        <v>72</v>
      </c>
      <c r="J286" s="1">
        <f t="shared" si="46"/>
        <v>1614.4977943090889</v>
      </c>
      <c r="K286">
        <f t="shared" si="47"/>
        <v>4</v>
      </c>
    </row>
    <row r="287" spans="1:11" x14ac:dyDescent="0.55000000000000004">
      <c r="A287">
        <v>7.3</v>
      </c>
      <c r="B287">
        <v>8.8000000000000007</v>
      </c>
      <c r="C287">
        <v>23</v>
      </c>
      <c r="D287">
        <v>0</v>
      </c>
      <c r="E287" s="1">
        <f t="shared" si="15"/>
        <v>1675.826086956522</v>
      </c>
      <c r="F287" t="s">
        <v>94</v>
      </c>
      <c r="G287" t="s">
        <v>21</v>
      </c>
      <c r="H287" s="1">
        <f t="shared" si="45"/>
        <v>565.31200000000013</v>
      </c>
      <c r="I287">
        <v>73</v>
      </c>
      <c r="J287" s="1">
        <f t="shared" si="46"/>
        <v>1632.1099011071992</v>
      </c>
      <c r="K287">
        <f t="shared" si="47"/>
        <v>4</v>
      </c>
    </row>
    <row r="288" spans="1:11" x14ac:dyDescent="0.55000000000000004">
      <c r="A288">
        <v>7.3</v>
      </c>
      <c r="B288">
        <v>8.8000000000000007</v>
      </c>
      <c r="C288">
        <v>23</v>
      </c>
      <c r="D288">
        <v>36</v>
      </c>
      <c r="E288" s="1">
        <f t="shared" si="15"/>
        <v>1633.2203389830509</v>
      </c>
      <c r="F288" t="s">
        <v>17</v>
      </c>
      <c r="G288" t="s">
        <v>21</v>
      </c>
      <c r="H288" s="1">
        <f t="shared" si="45"/>
        <v>565.31200000000013</v>
      </c>
      <c r="I288">
        <v>73</v>
      </c>
      <c r="J288" s="1">
        <f t="shared" ref="J288:J291" si="48">AVERAGEIFS(E:E,I:I,I288)</f>
        <v>1632.1099011071992</v>
      </c>
      <c r="K288">
        <f t="shared" ref="K288:K291" si="49">COUNTIFS(I:I,I288)</f>
        <v>4</v>
      </c>
    </row>
    <row r="289" spans="1:11" x14ac:dyDescent="0.55000000000000004">
      <c r="A289">
        <v>7.3</v>
      </c>
      <c r="B289">
        <v>8.8000000000000007</v>
      </c>
      <c r="C289">
        <v>24</v>
      </c>
      <c r="D289">
        <v>18</v>
      </c>
      <c r="E289" s="1">
        <f t="shared" si="15"/>
        <v>1586.172839506173</v>
      </c>
      <c r="F289" t="s">
        <v>65</v>
      </c>
      <c r="G289" t="s">
        <v>21</v>
      </c>
      <c r="H289" s="1">
        <f t="shared" si="45"/>
        <v>565.31200000000013</v>
      </c>
      <c r="I289">
        <v>73</v>
      </c>
      <c r="J289" s="1">
        <f t="shared" si="48"/>
        <v>1632.1099011071992</v>
      </c>
      <c r="K289">
        <f t="shared" si="49"/>
        <v>4</v>
      </c>
    </row>
    <row r="290" spans="1:11" x14ac:dyDescent="0.55000000000000004">
      <c r="A290">
        <v>7.3</v>
      </c>
      <c r="B290">
        <v>8.8000000000000007</v>
      </c>
      <c r="C290">
        <v>23</v>
      </c>
      <c r="D290">
        <v>36</v>
      </c>
      <c r="E290" s="1">
        <f t="shared" si="15"/>
        <v>1633.2203389830509</v>
      </c>
      <c r="F290" t="s">
        <v>27</v>
      </c>
      <c r="G290" t="s">
        <v>21</v>
      </c>
      <c r="H290" s="1">
        <f t="shared" si="45"/>
        <v>565.31200000000013</v>
      </c>
      <c r="I290">
        <v>73</v>
      </c>
      <c r="J290" s="1">
        <f t="shared" si="48"/>
        <v>1632.1099011071992</v>
      </c>
      <c r="K290">
        <f t="shared" si="49"/>
        <v>4</v>
      </c>
    </row>
    <row r="291" spans="1:11" x14ac:dyDescent="0.55000000000000004">
      <c r="A291">
        <v>28.1</v>
      </c>
      <c r="B291">
        <v>6</v>
      </c>
      <c r="C291">
        <v>71</v>
      </c>
      <c r="D291">
        <v>8</v>
      </c>
      <c r="E291" s="1">
        <f t="shared" si="15"/>
        <v>1422.1180880974694</v>
      </c>
      <c r="F291" t="s">
        <v>17</v>
      </c>
      <c r="G291" t="s">
        <v>95</v>
      </c>
      <c r="H291" s="1">
        <f t="shared" si="45"/>
        <v>1011.6</v>
      </c>
      <c r="I291">
        <v>74</v>
      </c>
      <c r="J291" s="1">
        <f t="shared" si="48"/>
        <v>1402.5929929459239</v>
      </c>
      <c r="K291">
        <f t="shared" si="49"/>
        <v>4</v>
      </c>
    </row>
    <row r="292" spans="1:11" x14ac:dyDescent="0.55000000000000004">
      <c r="A292">
        <v>28.1</v>
      </c>
      <c r="B292">
        <v>6</v>
      </c>
      <c r="C292">
        <v>71</v>
      </c>
      <c r="D292">
        <v>55</v>
      </c>
      <c r="E292" s="1">
        <f t="shared" si="15"/>
        <v>1406.6280417149476</v>
      </c>
      <c r="F292" t="s">
        <v>65</v>
      </c>
      <c r="G292" t="s">
        <v>95</v>
      </c>
      <c r="H292" s="1">
        <f t="shared" ref="H292:H299" si="50">(A292*(B292^2))</f>
        <v>1011.6</v>
      </c>
      <c r="I292">
        <v>74</v>
      </c>
      <c r="J292" s="1">
        <f t="shared" ref="J292:J295" si="51">AVERAGEIFS(E:E,I:I,I292)</f>
        <v>1402.5929929459239</v>
      </c>
      <c r="K292">
        <f t="shared" ref="K292:K295" si="52">COUNTIFS(I:I,I292)</f>
        <v>4</v>
      </c>
    </row>
    <row r="293" spans="1:11" x14ac:dyDescent="0.55000000000000004">
      <c r="A293">
        <v>28.1</v>
      </c>
      <c r="B293">
        <v>6</v>
      </c>
      <c r="C293">
        <v>72</v>
      </c>
      <c r="D293">
        <v>1</v>
      </c>
      <c r="E293" s="1">
        <f t="shared" ref="E293:E299" si="53">((A293*1000)*(B293/100))/((((C293*60)+D293)/60/60))</f>
        <v>1404.6748437861606</v>
      </c>
      <c r="F293" t="s">
        <v>27</v>
      </c>
      <c r="G293" t="s">
        <v>95</v>
      </c>
      <c r="H293" s="1">
        <f t="shared" si="50"/>
        <v>1011.6</v>
      </c>
      <c r="I293">
        <v>74</v>
      </c>
      <c r="J293" s="1">
        <f t="shared" si="51"/>
        <v>1402.5929929459239</v>
      </c>
      <c r="K293">
        <f t="shared" si="52"/>
        <v>4</v>
      </c>
    </row>
    <row r="294" spans="1:11" x14ac:dyDescent="0.55000000000000004">
      <c r="A294">
        <v>28.1</v>
      </c>
      <c r="B294">
        <v>6</v>
      </c>
      <c r="C294">
        <v>73</v>
      </c>
      <c r="D294">
        <v>28</v>
      </c>
      <c r="E294" s="1">
        <f t="shared" si="53"/>
        <v>1376.9509981851179</v>
      </c>
      <c r="F294" t="s">
        <v>94</v>
      </c>
      <c r="G294" t="s">
        <v>95</v>
      </c>
      <c r="H294" s="1">
        <f t="shared" si="50"/>
        <v>1011.6</v>
      </c>
      <c r="I294">
        <v>74</v>
      </c>
      <c r="J294" s="1">
        <f t="shared" si="51"/>
        <v>1402.5929929459239</v>
      </c>
      <c r="K294">
        <f t="shared" si="52"/>
        <v>4</v>
      </c>
    </row>
    <row r="295" spans="1:11" x14ac:dyDescent="0.55000000000000004">
      <c r="A295">
        <v>8.4</v>
      </c>
      <c r="B295">
        <v>7.8</v>
      </c>
      <c r="C295">
        <v>24</v>
      </c>
      <c r="D295">
        <v>30</v>
      </c>
      <c r="E295" s="1">
        <f t="shared" si="53"/>
        <v>1604.5714285714287</v>
      </c>
      <c r="F295" t="s">
        <v>17</v>
      </c>
      <c r="G295" t="s">
        <v>96</v>
      </c>
      <c r="H295" s="1">
        <f t="shared" si="50"/>
        <v>511.05599999999998</v>
      </c>
      <c r="I295">
        <v>75</v>
      </c>
      <c r="J295" s="1">
        <f t="shared" si="51"/>
        <v>1599.6838377435395</v>
      </c>
      <c r="K295">
        <f t="shared" si="52"/>
        <v>4</v>
      </c>
    </row>
    <row r="296" spans="1:11" x14ac:dyDescent="0.55000000000000004">
      <c r="A296">
        <v>8.4</v>
      </c>
      <c r="B296">
        <v>7.8</v>
      </c>
      <c r="C296">
        <v>24</v>
      </c>
      <c r="D296">
        <v>34</v>
      </c>
      <c r="E296" s="1">
        <f t="shared" si="53"/>
        <v>1600.2170963364995</v>
      </c>
      <c r="F296" t="s">
        <v>27</v>
      </c>
      <c r="G296" t="s">
        <v>96</v>
      </c>
      <c r="H296" s="1">
        <f t="shared" si="50"/>
        <v>511.05599999999998</v>
      </c>
      <c r="I296">
        <v>75</v>
      </c>
      <c r="J296" s="1">
        <f t="shared" ref="J296:J298" si="54">AVERAGEIFS(E:E,I:I,I296)</f>
        <v>1599.6838377435395</v>
      </c>
      <c r="K296">
        <f t="shared" ref="K296:K298" si="55">COUNTIFS(I:I,I296)</f>
        <v>4</v>
      </c>
    </row>
    <row r="297" spans="1:11" x14ac:dyDescent="0.55000000000000004">
      <c r="A297">
        <v>8.4</v>
      </c>
      <c r="B297">
        <v>7.8</v>
      </c>
      <c r="C297">
        <v>24</v>
      </c>
      <c r="D297">
        <v>34</v>
      </c>
      <c r="E297" s="1">
        <f t="shared" si="53"/>
        <v>1600.2170963364995</v>
      </c>
      <c r="F297" t="s">
        <v>65</v>
      </c>
      <c r="G297" t="s">
        <v>96</v>
      </c>
      <c r="H297" s="1">
        <f t="shared" si="50"/>
        <v>511.05599999999998</v>
      </c>
      <c r="I297">
        <v>75</v>
      </c>
      <c r="J297" s="1">
        <f t="shared" si="54"/>
        <v>1599.6838377435395</v>
      </c>
      <c r="K297">
        <f t="shared" si="55"/>
        <v>4</v>
      </c>
    </row>
    <row r="298" spans="1:11" x14ac:dyDescent="0.55000000000000004">
      <c r="A298">
        <v>8.4</v>
      </c>
      <c r="B298">
        <v>7.8</v>
      </c>
      <c r="C298">
        <v>24</v>
      </c>
      <c r="D298">
        <v>40</v>
      </c>
      <c r="E298" s="1">
        <f t="shared" si="53"/>
        <v>1593.7297297297298</v>
      </c>
      <c r="F298" t="s">
        <v>94</v>
      </c>
      <c r="G298" t="s">
        <v>96</v>
      </c>
      <c r="H298" s="1">
        <f t="shared" si="50"/>
        <v>511.05599999999998</v>
      </c>
      <c r="I298">
        <v>75</v>
      </c>
      <c r="J298" s="1">
        <f t="shared" si="54"/>
        <v>1599.6838377435395</v>
      </c>
      <c r="K298">
        <f t="shared" si="55"/>
        <v>4</v>
      </c>
    </row>
    <row r="299" spans="1:11" x14ac:dyDescent="0.55000000000000004">
      <c r="A299">
        <v>6.8</v>
      </c>
      <c r="B299">
        <v>8.8000000000000007</v>
      </c>
      <c r="C299">
        <v>22</v>
      </c>
      <c r="D299">
        <v>7</v>
      </c>
      <c r="E299" s="1">
        <f t="shared" si="53"/>
        <v>1623.3911077618691</v>
      </c>
      <c r="F299" t="s">
        <v>65</v>
      </c>
      <c r="G299" t="s">
        <v>97</v>
      </c>
      <c r="H299" s="1">
        <f t="shared" si="50"/>
        <v>526.5920000000001</v>
      </c>
      <c r="I299">
        <v>76</v>
      </c>
      <c r="J299" s="1">
        <f t="shared" ref="J299:J303" si="56">AVERAGEIFS(E:E,I:I,I299)</f>
        <v>1623.3911077618691</v>
      </c>
      <c r="K299">
        <f t="shared" ref="K299:K303" si="57">COUNTIFS(I:I,I299)</f>
        <v>4</v>
      </c>
    </row>
    <row r="300" spans="1:11" x14ac:dyDescent="0.55000000000000004">
      <c r="A300">
        <v>6.8</v>
      </c>
      <c r="B300">
        <v>8.8000000000000007</v>
      </c>
      <c r="C300">
        <v>22</v>
      </c>
      <c r="D300">
        <v>7</v>
      </c>
      <c r="E300" s="1">
        <f t="shared" ref="E300:E359" si="58">((A300*1000)*(B300/100))/((((C300*60)+D300)/60/60))</f>
        <v>1623.3911077618691</v>
      </c>
      <c r="F300" t="s">
        <v>27</v>
      </c>
      <c r="G300" t="s">
        <v>97</v>
      </c>
      <c r="H300" s="1">
        <f t="shared" ref="H300:H319" si="59">(A300*(B300^2))</f>
        <v>526.5920000000001</v>
      </c>
      <c r="I300">
        <v>76</v>
      </c>
      <c r="J300" s="1">
        <f t="shared" si="56"/>
        <v>1623.3911077618691</v>
      </c>
      <c r="K300">
        <f t="shared" si="57"/>
        <v>4</v>
      </c>
    </row>
    <row r="301" spans="1:11" x14ac:dyDescent="0.55000000000000004">
      <c r="A301">
        <v>6.8</v>
      </c>
      <c r="B301">
        <v>8.8000000000000007</v>
      </c>
      <c r="C301">
        <v>22</v>
      </c>
      <c r="D301">
        <v>7</v>
      </c>
      <c r="E301" s="1">
        <f t="shared" si="58"/>
        <v>1623.3911077618691</v>
      </c>
      <c r="F301" t="s">
        <v>94</v>
      </c>
      <c r="G301" t="s">
        <v>97</v>
      </c>
      <c r="H301" s="1">
        <f t="shared" si="59"/>
        <v>526.5920000000001</v>
      </c>
      <c r="I301">
        <v>76</v>
      </c>
      <c r="J301" s="1">
        <f t="shared" si="56"/>
        <v>1623.3911077618691</v>
      </c>
      <c r="K301">
        <f t="shared" si="57"/>
        <v>4</v>
      </c>
    </row>
    <row r="302" spans="1:11" x14ac:dyDescent="0.55000000000000004">
      <c r="A302">
        <v>6.8</v>
      </c>
      <c r="B302">
        <v>8.8000000000000007</v>
      </c>
      <c r="C302">
        <v>22</v>
      </c>
      <c r="D302">
        <v>7</v>
      </c>
      <c r="E302" s="1">
        <f t="shared" si="58"/>
        <v>1623.3911077618691</v>
      </c>
      <c r="F302" t="s">
        <v>17</v>
      </c>
      <c r="G302" t="s">
        <v>97</v>
      </c>
      <c r="H302" s="1">
        <f t="shared" si="59"/>
        <v>526.5920000000001</v>
      </c>
      <c r="I302">
        <v>76</v>
      </c>
      <c r="J302" s="1">
        <f t="shared" si="56"/>
        <v>1623.3911077618691</v>
      </c>
      <c r="K302">
        <f t="shared" si="57"/>
        <v>4</v>
      </c>
    </row>
    <row r="303" spans="1:11" x14ac:dyDescent="0.55000000000000004">
      <c r="A303">
        <v>3.8</v>
      </c>
      <c r="B303">
        <v>9.6999999999999993</v>
      </c>
      <c r="C303">
        <v>11</v>
      </c>
      <c r="D303">
        <v>12</v>
      </c>
      <c r="E303" s="1">
        <f t="shared" si="58"/>
        <v>1974.6428571428571</v>
      </c>
      <c r="F303" t="s">
        <v>65</v>
      </c>
      <c r="G303" t="s">
        <v>98</v>
      </c>
      <c r="H303" s="1">
        <f t="shared" si="59"/>
        <v>357.54199999999992</v>
      </c>
      <c r="I303">
        <v>77</v>
      </c>
      <c r="J303" s="1">
        <f t="shared" si="56"/>
        <v>1942.3335507967915</v>
      </c>
      <c r="K303">
        <f t="shared" si="57"/>
        <v>4</v>
      </c>
    </row>
    <row r="304" spans="1:11" x14ac:dyDescent="0.55000000000000004">
      <c r="A304">
        <v>3.8</v>
      </c>
      <c r="B304">
        <v>9.6999999999999993</v>
      </c>
      <c r="C304">
        <v>11</v>
      </c>
      <c r="D304">
        <v>24</v>
      </c>
      <c r="E304" s="1">
        <f t="shared" si="58"/>
        <v>1939.9999999999998</v>
      </c>
      <c r="F304" t="s">
        <v>94</v>
      </c>
      <c r="G304" t="s">
        <v>98</v>
      </c>
      <c r="H304" s="1">
        <f t="shared" si="59"/>
        <v>357.54199999999992</v>
      </c>
      <c r="I304">
        <v>77</v>
      </c>
      <c r="J304" s="1">
        <f t="shared" ref="J304:J307" si="60">AVERAGEIFS(E:E,I:I,I304)</f>
        <v>1942.3335507967915</v>
      </c>
      <c r="K304">
        <f t="shared" ref="K304:K307" si="61">COUNTIFS(I:I,I304)</f>
        <v>4</v>
      </c>
    </row>
    <row r="305" spans="1:11" x14ac:dyDescent="0.55000000000000004">
      <c r="A305">
        <v>3.8</v>
      </c>
      <c r="B305">
        <v>9.6999999999999993</v>
      </c>
      <c r="C305">
        <v>11</v>
      </c>
      <c r="D305">
        <v>26</v>
      </c>
      <c r="E305" s="1">
        <f t="shared" si="58"/>
        <v>1934.3440233236149</v>
      </c>
      <c r="F305" t="s">
        <v>27</v>
      </c>
      <c r="G305" t="s">
        <v>98</v>
      </c>
      <c r="H305" s="1">
        <f t="shared" si="59"/>
        <v>357.54199999999992</v>
      </c>
      <c r="I305">
        <v>77</v>
      </c>
      <c r="J305" s="1">
        <f t="shared" si="60"/>
        <v>1942.3335507967915</v>
      </c>
      <c r="K305">
        <f t="shared" si="61"/>
        <v>4</v>
      </c>
    </row>
    <row r="306" spans="1:11" x14ac:dyDescent="0.55000000000000004">
      <c r="A306">
        <v>3.8</v>
      </c>
      <c r="B306">
        <v>9.6999999999999993</v>
      </c>
      <c r="C306">
        <v>11</v>
      </c>
      <c r="D306">
        <v>31</v>
      </c>
      <c r="E306" s="1">
        <f t="shared" si="58"/>
        <v>1920.3473227206944</v>
      </c>
      <c r="F306" t="s">
        <v>17</v>
      </c>
      <c r="G306" t="s">
        <v>98</v>
      </c>
      <c r="H306" s="1">
        <f t="shared" si="59"/>
        <v>357.54199999999992</v>
      </c>
      <c r="I306">
        <v>77</v>
      </c>
      <c r="J306" s="1">
        <f t="shared" si="60"/>
        <v>1942.3335507967915</v>
      </c>
      <c r="K306">
        <f t="shared" si="61"/>
        <v>4</v>
      </c>
    </row>
    <row r="307" spans="1:11" x14ac:dyDescent="0.55000000000000004">
      <c r="A307">
        <v>3.8</v>
      </c>
      <c r="B307">
        <v>11.8</v>
      </c>
      <c r="C307">
        <v>13</v>
      </c>
      <c r="D307">
        <v>20</v>
      </c>
      <c r="E307" s="1">
        <f t="shared" si="58"/>
        <v>2017.8</v>
      </c>
      <c r="F307" t="s">
        <v>65</v>
      </c>
      <c r="G307" t="s">
        <v>99</v>
      </c>
      <c r="H307" s="1">
        <f t="shared" si="59"/>
        <v>529.11199999999997</v>
      </c>
      <c r="I307">
        <v>78</v>
      </c>
      <c r="J307" s="1">
        <f t="shared" si="60"/>
        <v>1990.2447927199191</v>
      </c>
      <c r="K307">
        <f t="shared" si="61"/>
        <v>4</v>
      </c>
    </row>
    <row r="308" spans="1:11" x14ac:dyDescent="0.55000000000000004">
      <c r="A308">
        <v>3.8</v>
      </c>
      <c r="B308">
        <v>11.8</v>
      </c>
      <c r="C308">
        <v>13</v>
      </c>
      <c r="D308">
        <v>20</v>
      </c>
      <c r="E308" s="1">
        <f t="shared" si="58"/>
        <v>2017.8</v>
      </c>
      <c r="F308" t="s">
        <v>94</v>
      </c>
      <c r="G308" t="s">
        <v>99</v>
      </c>
      <c r="H308" s="1">
        <f t="shared" si="59"/>
        <v>529.11199999999997</v>
      </c>
      <c r="I308">
        <v>78</v>
      </c>
      <c r="J308" s="1">
        <f t="shared" ref="J308:J311" si="62">AVERAGEIFS(E:E,I:I,I308)</f>
        <v>1990.2447927199191</v>
      </c>
      <c r="K308">
        <f t="shared" ref="K308:K311" si="63">COUNTIFS(I:I,I308)</f>
        <v>4</v>
      </c>
    </row>
    <row r="309" spans="1:11" x14ac:dyDescent="0.55000000000000004">
      <c r="A309">
        <v>3.8</v>
      </c>
      <c r="B309">
        <v>11.8</v>
      </c>
      <c r="C309">
        <v>13</v>
      </c>
      <c r="D309">
        <v>37</v>
      </c>
      <c r="E309" s="1">
        <f t="shared" si="58"/>
        <v>1975.8139534883721</v>
      </c>
      <c r="F309" t="s">
        <v>27</v>
      </c>
      <c r="G309" t="s">
        <v>99</v>
      </c>
      <c r="H309" s="1">
        <f t="shared" si="59"/>
        <v>529.11199999999997</v>
      </c>
      <c r="I309">
        <v>78</v>
      </c>
      <c r="J309" s="1">
        <f t="shared" si="62"/>
        <v>1990.2447927199191</v>
      </c>
      <c r="K309">
        <f t="shared" si="63"/>
        <v>4</v>
      </c>
    </row>
    <row r="310" spans="1:11" x14ac:dyDescent="0.55000000000000004">
      <c r="A310">
        <v>3.8</v>
      </c>
      <c r="B310">
        <v>11.8</v>
      </c>
      <c r="C310">
        <v>13</v>
      </c>
      <c r="D310">
        <v>48</v>
      </c>
      <c r="E310" s="1">
        <f t="shared" si="58"/>
        <v>1949.5652173913045</v>
      </c>
      <c r="F310" t="s">
        <v>17</v>
      </c>
      <c r="G310" t="s">
        <v>99</v>
      </c>
      <c r="H310" s="1">
        <f t="shared" si="59"/>
        <v>529.11199999999997</v>
      </c>
      <c r="I310">
        <v>78</v>
      </c>
      <c r="J310" s="1">
        <f t="shared" si="62"/>
        <v>1990.2447927199191</v>
      </c>
      <c r="K310">
        <f t="shared" si="63"/>
        <v>4</v>
      </c>
    </row>
    <row r="311" spans="1:11" x14ac:dyDescent="0.55000000000000004">
      <c r="A311">
        <v>3.1</v>
      </c>
      <c r="B311">
        <v>9.8000000000000007</v>
      </c>
      <c r="C311">
        <v>8</v>
      </c>
      <c r="D311">
        <v>53</v>
      </c>
      <c r="E311" s="1">
        <f t="shared" si="58"/>
        <v>2051.9324577861166</v>
      </c>
      <c r="F311" t="s">
        <v>65</v>
      </c>
      <c r="G311" t="s">
        <v>100</v>
      </c>
      <c r="H311" s="1">
        <f t="shared" si="59"/>
        <v>297.72400000000005</v>
      </c>
      <c r="I311">
        <v>79</v>
      </c>
      <c r="J311" s="1">
        <f t="shared" si="62"/>
        <v>1976.9477717059965</v>
      </c>
      <c r="K311">
        <f t="shared" si="63"/>
        <v>4</v>
      </c>
    </row>
    <row r="312" spans="1:11" x14ac:dyDescent="0.55000000000000004">
      <c r="A312">
        <v>3.1</v>
      </c>
      <c r="B312">
        <v>9.8000000000000007</v>
      </c>
      <c r="C312">
        <v>8</v>
      </c>
      <c r="D312">
        <v>53</v>
      </c>
      <c r="E312" s="1">
        <f t="shared" si="58"/>
        <v>2051.9324577861166</v>
      </c>
      <c r="F312" t="s">
        <v>94</v>
      </c>
      <c r="G312" t="s">
        <v>100</v>
      </c>
      <c r="H312" s="1">
        <f t="shared" si="59"/>
        <v>297.72400000000005</v>
      </c>
      <c r="I312">
        <v>79</v>
      </c>
      <c r="J312" s="1">
        <f t="shared" ref="J312:J315" si="64">AVERAGEIFS(E:E,I:I,I312)</f>
        <v>1976.9477717059965</v>
      </c>
      <c r="K312">
        <f t="shared" ref="K312:K315" si="65">COUNTIFS(I:I,I312)</f>
        <v>4</v>
      </c>
    </row>
    <row r="313" spans="1:11" x14ac:dyDescent="0.55000000000000004">
      <c r="A313">
        <v>3.1</v>
      </c>
      <c r="B313">
        <v>9.8000000000000007</v>
      </c>
      <c r="C313">
        <v>9</v>
      </c>
      <c r="D313">
        <v>19</v>
      </c>
      <c r="E313" s="1">
        <f t="shared" si="58"/>
        <v>1956.4937388193205</v>
      </c>
      <c r="F313" t="s">
        <v>27</v>
      </c>
      <c r="G313" t="s">
        <v>100</v>
      </c>
      <c r="H313" s="1">
        <f t="shared" si="59"/>
        <v>297.72400000000005</v>
      </c>
      <c r="I313">
        <v>79</v>
      </c>
      <c r="J313" s="1">
        <f t="shared" si="64"/>
        <v>1976.9477717059965</v>
      </c>
      <c r="K313">
        <f t="shared" si="65"/>
        <v>4</v>
      </c>
    </row>
    <row r="314" spans="1:11" x14ac:dyDescent="0.55000000000000004">
      <c r="A314">
        <v>3.1</v>
      </c>
      <c r="B314">
        <v>9.8000000000000007</v>
      </c>
      <c r="C314">
        <v>9</v>
      </c>
      <c r="D314">
        <v>52</v>
      </c>
      <c r="E314" s="1">
        <f t="shared" si="58"/>
        <v>1847.4324324324325</v>
      </c>
      <c r="F314" t="s">
        <v>17</v>
      </c>
      <c r="G314" t="s">
        <v>100</v>
      </c>
      <c r="H314" s="1">
        <f t="shared" si="59"/>
        <v>297.72400000000005</v>
      </c>
      <c r="I314">
        <v>79</v>
      </c>
      <c r="J314" s="1">
        <f t="shared" si="64"/>
        <v>1976.9477717059965</v>
      </c>
      <c r="K314">
        <f t="shared" si="65"/>
        <v>4</v>
      </c>
    </row>
    <row r="315" spans="1:11" x14ac:dyDescent="0.55000000000000004">
      <c r="A315">
        <v>11.8</v>
      </c>
      <c r="B315">
        <v>6.3</v>
      </c>
      <c r="C315">
        <v>28</v>
      </c>
      <c r="D315">
        <v>32</v>
      </c>
      <c r="E315" s="1">
        <f t="shared" si="58"/>
        <v>1563.2242990654204</v>
      </c>
      <c r="F315" t="s">
        <v>17</v>
      </c>
      <c r="G315" t="s">
        <v>63</v>
      </c>
      <c r="H315" s="1">
        <f t="shared" si="59"/>
        <v>468.34199999999998</v>
      </c>
      <c r="I315">
        <v>80</v>
      </c>
      <c r="J315" s="1">
        <f t="shared" si="64"/>
        <v>1558.2343201653277</v>
      </c>
      <c r="K315">
        <f t="shared" si="65"/>
        <v>2</v>
      </c>
    </row>
    <row r="316" spans="1:11" x14ac:dyDescent="0.55000000000000004">
      <c r="A316">
        <v>11.8</v>
      </c>
      <c r="B316">
        <v>6.3</v>
      </c>
      <c r="C316">
        <v>28</v>
      </c>
      <c r="D316">
        <v>43</v>
      </c>
      <c r="E316" s="1">
        <f t="shared" si="58"/>
        <v>1553.2443412652351</v>
      </c>
      <c r="F316" t="s">
        <v>32</v>
      </c>
      <c r="G316" t="s">
        <v>63</v>
      </c>
      <c r="H316" s="1">
        <f t="shared" si="59"/>
        <v>468.34199999999998</v>
      </c>
      <c r="I316">
        <v>80</v>
      </c>
      <c r="J316" s="1">
        <f t="shared" ref="J316:J319" si="66">AVERAGEIFS(E:E,I:I,I316)</f>
        <v>1558.2343201653277</v>
      </c>
      <c r="K316">
        <f t="shared" ref="K316:K319" si="67">COUNTIFS(I:I,I316)</f>
        <v>2</v>
      </c>
    </row>
    <row r="317" spans="1:11" x14ac:dyDescent="0.55000000000000004">
      <c r="A317">
        <v>8</v>
      </c>
      <c r="B317">
        <v>9.1999999999999993</v>
      </c>
      <c r="C317">
        <v>25</v>
      </c>
      <c r="D317">
        <v>44</v>
      </c>
      <c r="E317" s="1">
        <f t="shared" si="58"/>
        <v>1716.0621761658028</v>
      </c>
      <c r="F317" t="s">
        <v>32</v>
      </c>
      <c r="G317" t="s">
        <v>26</v>
      </c>
      <c r="H317" s="1">
        <f t="shared" si="59"/>
        <v>677.11999999999989</v>
      </c>
      <c r="I317">
        <v>81</v>
      </c>
      <c r="J317" s="1">
        <f t="shared" si="66"/>
        <v>1686.5489117226762</v>
      </c>
      <c r="K317">
        <f t="shared" si="67"/>
        <v>2</v>
      </c>
    </row>
    <row r="318" spans="1:11" x14ac:dyDescent="0.55000000000000004">
      <c r="A318">
        <v>8</v>
      </c>
      <c r="B318">
        <v>9.1999999999999993</v>
      </c>
      <c r="C318">
        <v>26</v>
      </c>
      <c r="D318">
        <v>39</v>
      </c>
      <c r="E318" s="1">
        <f t="shared" si="58"/>
        <v>1657.0356472795497</v>
      </c>
      <c r="F318" t="s">
        <v>17</v>
      </c>
      <c r="G318" t="s">
        <v>26</v>
      </c>
      <c r="H318" s="1">
        <f t="shared" si="59"/>
        <v>677.11999999999989</v>
      </c>
      <c r="I318">
        <v>81</v>
      </c>
      <c r="J318" s="1">
        <f t="shared" si="66"/>
        <v>1686.5489117226762</v>
      </c>
      <c r="K318">
        <f t="shared" si="67"/>
        <v>2</v>
      </c>
    </row>
    <row r="319" spans="1:11" x14ac:dyDescent="0.55000000000000004">
      <c r="A319">
        <v>14.1</v>
      </c>
      <c r="B319">
        <v>7.1</v>
      </c>
      <c r="C319">
        <v>38</v>
      </c>
      <c r="D319">
        <v>15</v>
      </c>
      <c r="E319" s="1">
        <f t="shared" si="58"/>
        <v>1570.3529411764705</v>
      </c>
      <c r="F319" t="s">
        <v>101</v>
      </c>
      <c r="G319" t="s">
        <v>102</v>
      </c>
      <c r="H319" s="1">
        <f t="shared" si="59"/>
        <v>710.78099999999995</v>
      </c>
      <c r="I319">
        <v>82</v>
      </c>
      <c r="J319" s="1">
        <f t="shared" si="66"/>
        <v>1545.721429643879</v>
      </c>
      <c r="K319">
        <f t="shared" si="67"/>
        <v>7</v>
      </c>
    </row>
    <row r="320" spans="1:11" x14ac:dyDescent="0.55000000000000004">
      <c r="A320">
        <v>14.1</v>
      </c>
      <c r="B320">
        <v>7.1</v>
      </c>
      <c r="C320">
        <v>38</v>
      </c>
      <c r="D320">
        <v>35</v>
      </c>
      <c r="E320" s="1">
        <f t="shared" si="58"/>
        <v>1556.7861771058313</v>
      </c>
      <c r="F320" t="s">
        <v>65</v>
      </c>
      <c r="G320" t="s">
        <v>102</v>
      </c>
      <c r="H320" s="1">
        <f t="shared" ref="H320:H359" si="68">(A320*(B320^2))</f>
        <v>710.78099999999995</v>
      </c>
      <c r="I320">
        <v>82</v>
      </c>
      <c r="J320" s="1">
        <f t="shared" ref="J320:J321" si="69">AVERAGEIFS(E:E,I:I,I320)</f>
        <v>1545.721429643879</v>
      </c>
      <c r="K320">
        <f t="shared" ref="K320:K321" si="70">COUNTIFS(I:I,I320)</f>
        <v>7</v>
      </c>
    </row>
    <row r="321" spans="1:11" x14ac:dyDescent="0.55000000000000004">
      <c r="A321">
        <v>14.1</v>
      </c>
      <c r="B321">
        <v>7.1</v>
      </c>
      <c r="C321">
        <v>38</v>
      </c>
      <c r="D321">
        <v>47</v>
      </c>
      <c r="E321" s="1">
        <f t="shared" si="58"/>
        <v>1548.7580575848731</v>
      </c>
      <c r="F321" t="s">
        <v>32</v>
      </c>
      <c r="G321" t="s">
        <v>102</v>
      </c>
      <c r="H321" s="1">
        <f t="shared" si="68"/>
        <v>710.78099999999995</v>
      </c>
      <c r="I321">
        <v>82</v>
      </c>
      <c r="J321" s="1">
        <f t="shared" si="69"/>
        <v>1545.721429643879</v>
      </c>
      <c r="K321">
        <f t="shared" si="70"/>
        <v>7</v>
      </c>
    </row>
    <row r="322" spans="1:11" x14ac:dyDescent="0.55000000000000004">
      <c r="A322">
        <v>14.1</v>
      </c>
      <c r="B322">
        <v>7.1</v>
      </c>
      <c r="C322">
        <v>38</v>
      </c>
      <c r="D322">
        <v>54</v>
      </c>
      <c r="E322" s="1">
        <f t="shared" si="58"/>
        <v>1544.1131105398456</v>
      </c>
      <c r="F322" t="s">
        <v>68</v>
      </c>
      <c r="G322" t="s">
        <v>102</v>
      </c>
      <c r="H322" s="1">
        <f t="shared" si="68"/>
        <v>710.78099999999995</v>
      </c>
      <c r="I322">
        <v>82</v>
      </c>
      <c r="J322" s="1">
        <f t="shared" ref="J322:J325" si="71">AVERAGEIFS(E:E,I:I,I322)</f>
        <v>1545.721429643879</v>
      </c>
      <c r="K322">
        <f t="shared" ref="K322:K325" si="72">COUNTIFS(I:I,I322)</f>
        <v>7</v>
      </c>
    </row>
    <row r="323" spans="1:11" x14ac:dyDescent="0.55000000000000004">
      <c r="A323">
        <v>14.1</v>
      </c>
      <c r="B323">
        <v>7.1</v>
      </c>
      <c r="C323">
        <v>39</v>
      </c>
      <c r="D323">
        <v>24</v>
      </c>
      <c r="E323" s="1">
        <f t="shared" si="58"/>
        <v>1524.5177664974619</v>
      </c>
      <c r="F323" t="s">
        <v>94</v>
      </c>
      <c r="G323" t="s">
        <v>102</v>
      </c>
      <c r="H323" s="1">
        <f t="shared" si="68"/>
        <v>710.78099999999995</v>
      </c>
      <c r="I323">
        <v>82</v>
      </c>
      <c r="J323" s="1">
        <f t="shared" si="71"/>
        <v>1545.721429643879</v>
      </c>
      <c r="K323">
        <f t="shared" si="72"/>
        <v>7</v>
      </c>
    </row>
    <row r="324" spans="1:11" x14ac:dyDescent="0.55000000000000004">
      <c r="A324">
        <v>14.1</v>
      </c>
      <c r="B324">
        <v>7.1</v>
      </c>
      <c r="C324">
        <v>39</v>
      </c>
      <c r="D324">
        <v>33</v>
      </c>
      <c r="E324" s="1">
        <f t="shared" si="58"/>
        <v>1518.7357774968395</v>
      </c>
      <c r="F324" t="s">
        <v>16</v>
      </c>
      <c r="G324" t="s">
        <v>102</v>
      </c>
      <c r="H324" s="1">
        <f t="shared" si="68"/>
        <v>710.78099999999995</v>
      </c>
      <c r="I324">
        <v>82</v>
      </c>
      <c r="J324" s="1">
        <f t="shared" si="71"/>
        <v>1545.721429643879</v>
      </c>
      <c r="K324">
        <f t="shared" si="72"/>
        <v>7</v>
      </c>
    </row>
    <row r="325" spans="1:11" x14ac:dyDescent="0.55000000000000004">
      <c r="A325">
        <v>17.899999999999999</v>
      </c>
      <c r="B325">
        <v>6.9</v>
      </c>
      <c r="C325">
        <v>49</v>
      </c>
      <c r="D325">
        <v>15</v>
      </c>
      <c r="E325" s="1">
        <f t="shared" si="58"/>
        <v>1504.6903553299494</v>
      </c>
      <c r="F325" t="s">
        <v>101</v>
      </c>
      <c r="G325" t="s">
        <v>33</v>
      </c>
      <c r="H325" s="1">
        <f t="shared" si="68"/>
        <v>852.21900000000005</v>
      </c>
      <c r="I325">
        <v>83</v>
      </c>
      <c r="J325" s="1">
        <f t="shared" si="71"/>
        <v>1503.6753871307387</v>
      </c>
      <c r="K325">
        <f t="shared" si="72"/>
        <v>5</v>
      </c>
    </row>
    <row r="326" spans="1:11" x14ac:dyDescent="0.55000000000000004">
      <c r="A326">
        <v>17.899999999999999</v>
      </c>
      <c r="B326">
        <v>6.9</v>
      </c>
      <c r="C326">
        <v>49</v>
      </c>
      <c r="D326">
        <v>15</v>
      </c>
      <c r="E326" s="1">
        <f t="shared" si="58"/>
        <v>1504.6903553299494</v>
      </c>
      <c r="F326" t="s">
        <v>65</v>
      </c>
      <c r="G326" t="s">
        <v>33</v>
      </c>
      <c r="H326" s="1">
        <f t="shared" si="68"/>
        <v>852.21900000000005</v>
      </c>
      <c r="I326">
        <v>83</v>
      </c>
      <c r="J326" s="1">
        <f t="shared" ref="J326:J329" si="73">AVERAGEIFS(E:E,I:I,I326)</f>
        <v>1503.6753871307387</v>
      </c>
      <c r="K326">
        <f t="shared" ref="K326:K329" si="74">COUNTIFS(I:I,I326)</f>
        <v>5</v>
      </c>
    </row>
    <row r="327" spans="1:11" x14ac:dyDescent="0.55000000000000004">
      <c r="A327">
        <v>17.899999999999999</v>
      </c>
      <c r="B327">
        <v>6.9</v>
      </c>
      <c r="C327">
        <v>49</v>
      </c>
      <c r="D327">
        <v>15</v>
      </c>
      <c r="E327" s="1">
        <f t="shared" si="58"/>
        <v>1504.6903553299494</v>
      </c>
      <c r="F327" t="s">
        <v>68</v>
      </c>
      <c r="G327" t="s">
        <v>33</v>
      </c>
      <c r="H327" s="1">
        <f t="shared" si="68"/>
        <v>852.21900000000005</v>
      </c>
      <c r="I327">
        <v>83</v>
      </c>
      <c r="J327" s="1">
        <f t="shared" si="73"/>
        <v>1503.6753871307387</v>
      </c>
      <c r="K327">
        <f t="shared" si="74"/>
        <v>5</v>
      </c>
    </row>
    <row r="328" spans="1:11" x14ac:dyDescent="0.55000000000000004">
      <c r="A328">
        <v>17.899999999999999</v>
      </c>
      <c r="B328">
        <v>6.9</v>
      </c>
      <c r="C328">
        <v>49</v>
      </c>
      <c r="D328">
        <v>25</v>
      </c>
      <c r="E328" s="1">
        <f t="shared" si="58"/>
        <v>1499.6155143338956</v>
      </c>
      <c r="F328" t="s">
        <v>32</v>
      </c>
      <c r="G328" t="s">
        <v>33</v>
      </c>
      <c r="H328" s="1">
        <f t="shared" si="68"/>
        <v>852.21900000000005</v>
      </c>
      <c r="I328">
        <v>83</v>
      </c>
      <c r="J328" s="1">
        <f t="shared" si="73"/>
        <v>1503.6753871307387</v>
      </c>
      <c r="K328">
        <f t="shared" si="74"/>
        <v>5</v>
      </c>
    </row>
    <row r="329" spans="1:11" x14ac:dyDescent="0.55000000000000004">
      <c r="A329">
        <v>8.5</v>
      </c>
      <c r="B329">
        <v>7.3</v>
      </c>
      <c r="C329">
        <v>22</v>
      </c>
      <c r="D329">
        <v>3</v>
      </c>
      <c r="E329" s="1">
        <f t="shared" si="58"/>
        <v>1688.43537414966</v>
      </c>
      <c r="F329" t="s">
        <v>65</v>
      </c>
      <c r="G329" t="s">
        <v>103</v>
      </c>
      <c r="H329" s="1">
        <f t="shared" si="68"/>
        <v>452.96499999999997</v>
      </c>
      <c r="I329">
        <v>84</v>
      </c>
      <c r="J329" s="1">
        <f t="shared" si="73"/>
        <v>1642.2625454116394</v>
      </c>
      <c r="K329">
        <f t="shared" si="74"/>
        <v>5</v>
      </c>
    </row>
    <row r="330" spans="1:11" x14ac:dyDescent="0.55000000000000004">
      <c r="A330">
        <v>8.5</v>
      </c>
      <c r="B330">
        <v>7.3</v>
      </c>
      <c r="C330">
        <v>22</v>
      </c>
      <c r="D330">
        <v>41</v>
      </c>
      <c r="E330" s="1">
        <f t="shared" si="58"/>
        <v>1641.2931667891257</v>
      </c>
      <c r="F330" t="s">
        <v>94</v>
      </c>
      <c r="G330" t="s">
        <v>103</v>
      </c>
      <c r="H330" s="1">
        <f t="shared" si="68"/>
        <v>452.96499999999997</v>
      </c>
      <c r="I330">
        <v>84</v>
      </c>
      <c r="J330" s="1">
        <f t="shared" ref="J330:J336" si="75">AVERAGEIFS(E:E,I:I,I330)</f>
        <v>1642.2625454116394</v>
      </c>
      <c r="K330">
        <f t="shared" ref="K330:K336" si="76">COUNTIFS(I:I,I330)</f>
        <v>5</v>
      </c>
    </row>
    <row r="331" spans="1:11" x14ac:dyDescent="0.55000000000000004">
      <c r="A331">
        <v>8.5</v>
      </c>
      <c r="B331">
        <v>7.3</v>
      </c>
      <c r="C331">
        <v>22</v>
      </c>
      <c r="D331">
        <v>41</v>
      </c>
      <c r="E331" s="1">
        <f t="shared" si="58"/>
        <v>1641.2931667891257</v>
      </c>
      <c r="F331" t="s">
        <v>68</v>
      </c>
      <c r="G331" t="s">
        <v>103</v>
      </c>
      <c r="H331" s="1">
        <f t="shared" si="68"/>
        <v>452.96499999999997</v>
      </c>
      <c r="I331">
        <v>84</v>
      </c>
      <c r="J331" s="1">
        <f t="shared" si="75"/>
        <v>1642.2625454116394</v>
      </c>
      <c r="K331">
        <f t="shared" si="76"/>
        <v>5</v>
      </c>
    </row>
    <row r="332" spans="1:11" x14ac:dyDescent="0.55000000000000004">
      <c r="A332">
        <v>8.5</v>
      </c>
      <c r="B332">
        <v>7.3</v>
      </c>
      <c r="C332">
        <v>23</v>
      </c>
      <c r="D332">
        <v>17</v>
      </c>
      <c r="E332" s="1">
        <f t="shared" si="58"/>
        <v>1598.9978525411595</v>
      </c>
      <c r="F332" t="s">
        <v>101</v>
      </c>
      <c r="G332" t="s">
        <v>103</v>
      </c>
      <c r="H332" s="1">
        <f t="shared" si="68"/>
        <v>452.96499999999997</v>
      </c>
      <c r="I332">
        <v>84</v>
      </c>
      <c r="J332" s="1">
        <f t="shared" si="75"/>
        <v>1642.2625454116394</v>
      </c>
      <c r="K332">
        <f t="shared" si="76"/>
        <v>5</v>
      </c>
    </row>
    <row r="333" spans="1:11" x14ac:dyDescent="0.55000000000000004">
      <c r="A333">
        <v>8.5</v>
      </c>
      <c r="B333">
        <v>7.3</v>
      </c>
      <c r="C333">
        <v>22</v>
      </c>
      <c r="D333">
        <v>41</v>
      </c>
      <c r="E333" s="1">
        <f t="shared" si="58"/>
        <v>1641.2931667891257</v>
      </c>
      <c r="F333" t="s">
        <v>104</v>
      </c>
      <c r="G333" t="s">
        <v>103</v>
      </c>
      <c r="H333" s="1">
        <f t="shared" si="68"/>
        <v>452.96499999999997</v>
      </c>
      <c r="I333">
        <v>84</v>
      </c>
      <c r="J333" s="1">
        <f t="shared" si="75"/>
        <v>1642.2625454116394</v>
      </c>
      <c r="K333">
        <f t="shared" si="76"/>
        <v>5</v>
      </c>
    </row>
    <row r="334" spans="1:11" x14ac:dyDescent="0.55000000000000004">
      <c r="A334">
        <v>17.899999999999999</v>
      </c>
      <c r="B334">
        <v>6.9</v>
      </c>
      <c r="C334">
        <v>49</v>
      </c>
      <c r="D334">
        <v>15</v>
      </c>
      <c r="E334" s="1">
        <f t="shared" si="58"/>
        <v>1504.6903553299494</v>
      </c>
      <c r="F334" t="s">
        <v>104</v>
      </c>
      <c r="G334" t="s">
        <v>33</v>
      </c>
      <c r="H334" s="1">
        <f t="shared" si="68"/>
        <v>852.21900000000005</v>
      </c>
      <c r="I334">
        <v>83</v>
      </c>
      <c r="J334" s="1">
        <f t="shared" si="75"/>
        <v>1503.6753871307387</v>
      </c>
      <c r="K334">
        <f t="shared" si="76"/>
        <v>5</v>
      </c>
    </row>
    <row r="335" spans="1:11" x14ac:dyDescent="0.55000000000000004">
      <c r="A335">
        <v>14.1</v>
      </c>
      <c r="B335">
        <v>7.1</v>
      </c>
      <c r="C335">
        <v>38</v>
      </c>
      <c r="D335">
        <v>35</v>
      </c>
      <c r="E335" s="1">
        <f t="shared" si="58"/>
        <v>1556.7861771058313</v>
      </c>
      <c r="F335" t="s">
        <v>104</v>
      </c>
      <c r="G335" t="s">
        <v>102</v>
      </c>
      <c r="H335" s="1">
        <f t="shared" si="68"/>
        <v>710.78099999999995</v>
      </c>
      <c r="I335">
        <v>82</v>
      </c>
      <c r="J335" s="1">
        <f t="shared" si="75"/>
        <v>1545.721429643879</v>
      </c>
      <c r="K335">
        <f t="shared" si="76"/>
        <v>7</v>
      </c>
    </row>
    <row r="336" spans="1:11" x14ac:dyDescent="0.55000000000000004">
      <c r="A336">
        <v>9.3000000000000007</v>
      </c>
      <c r="B336">
        <v>7.9</v>
      </c>
      <c r="C336">
        <v>26</v>
      </c>
      <c r="D336">
        <v>45</v>
      </c>
      <c r="E336" s="1">
        <f t="shared" si="58"/>
        <v>1647.9252336448599</v>
      </c>
      <c r="F336" t="s">
        <v>65</v>
      </c>
      <c r="G336" t="s">
        <v>105</v>
      </c>
      <c r="H336" s="1">
        <f t="shared" si="68"/>
        <v>580.41300000000012</v>
      </c>
      <c r="I336">
        <v>85</v>
      </c>
      <c r="J336" s="1">
        <f t="shared" si="75"/>
        <v>1622.5258976120515</v>
      </c>
      <c r="K336">
        <f t="shared" si="76"/>
        <v>6</v>
      </c>
    </row>
    <row r="337" spans="1:11" x14ac:dyDescent="0.55000000000000004">
      <c r="A337">
        <v>9.3000000000000007</v>
      </c>
      <c r="B337">
        <v>7.9</v>
      </c>
      <c r="C337">
        <v>26</v>
      </c>
      <c r="D337">
        <v>45</v>
      </c>
      <c r="E337" s="1">
        <f t="shared" si="58"/>
        <v>1647.9252336448599</v>
      </c>
      <c r="F337" t="s">
        <v>104</v>
      </c>
      <c r="G337" t="s">
        <v>105</v>
      </c>
      <c r="H337" s="1">
        <f t="shared" si="68"/>
        <v>580.41300000000012</v>
      </c>
      <c r="I337">
        <v>85</v>
      </c>
      <c r="J337" s="1">
        <f t="shared" ref="J337:J342" si="77">AVERAGEIFS(E:E,I:I,I337)</f>
        <v>1622.5258976120515</v>
      </c>
      <c r="K337">
        <f t="shared" ref="K337:K342" si="78">COUNTIFS(I:I,I337)</f>
        <v>6</v>
      </c>
    </row>
    <row r="338" spans="1:11" x14ac:dyDescent="0.55000000000000004">
      <c r="A338">
        <v>9.3000000000000007</v>
      </c>
      <c r="B338">
        <v>7.9</v>
      </c>
      <c r="C338">
        <v>27</v>
      </c>
      <c r="D338">
        <v>18</v>
      </c>
      <c r="E338" s="1">
        <f t="shared" si="58"/>
        <v>1614.7252747252749</v>
      </c>
      <c r="F338" t="s">
        <v>101</v>
      </c>
      <c r="G338" t="s">
        <v>105</v>
      </c>
      <c r="H338" s="1">
        <f t="shared" si="68"/>
        <v>580.41300000000012</v>
      </c>
      <c r="I338">
        <v>85</v>
      </c>
      <c r="J338" s="1">
        <f t="shared" si="77"/>
        <v>1622.5258976120515</v>
      </c>
      <c r="K338">
        <f t="shared" si="78"/>
        <v>6</v>
      </c>
    </row>
    <row r="339" spans="1:11" x14ac:dyDescent="0.55000000000000004">
      <c r="A339">
        <v>9.3000000000000007</v>
      </c>
      <c r="B339">
        <v>7.9</v>
      </c>
      <c r="C339">
        <v>27</v>
      </c>
      <c r="D339">
        <v>18</v>
      </c>
      <c r="E339" s="1">
        <f t="shared" si="58"/>
        <v>1614.7252747252749</v>
      </c>
      <c r="F339" t="s">
        <v>16</v>
      </c>
      <c r="G339" t="s">
        <v>105</v>
      </c>
      <c r="H339" s="1">
        <f t="shared" si="68"/>
        <v>580.41300000000012</v>
      </c>
      <c r="I339">
        <v>85</v>
      </c>
      <c r="J339" s="1">
        <f t="shared" si="77"/>
        <v>1622.5258976120515</v>
      </c>
      <c r="K339">
        <f t="shared" si="78"/>
        <v>6</v>
      </c>
    </row>
    <row r="340" spans="1:11" x14ac:dyDescent="0.55000000000000004">
      <c r="A340">
        <v>9.3000000000000007</v>
      </c>
      <c r="B340">
        <v>7.9</v>
      </c>
      <c r="C340">
        <v>27</v>
      </c>
      <c r="D340">
        <v>28</v>
      </c>
      <c r="E340" s="1">
        <f t="shared" si="58"/>
        <v>1604.9271844660198</v>
      </c>
      <c r="F340" t="s">
        <v>94</v>
      </c>
      <c r="G340" t="s">
        <v>105</v>
      </c>
      <c r="H340" s="1">
        <f t="shared" si="68"/>
        <v>580.41300000000012</v>
      </c>
      <c r="I340">
        <v>85</v>
      </c>
      <c r="J340" s="1">
        <f t="shared" si="77"/>
        <v>1622.5258976120515</v>
      </c>
      <c r="K340">
        <f t="shared" si="78"/>
        <v>6</v>
      </c>
    </row>
    <row r="341" spans="1:11" x14ac:dyDescent="0.55000000000000004">
      <c r="A341">
        <v>9.3000000000000007</v>
      </c>
      <c r="B341">
        <v>7.9</v>
      </c>
      <c r="C341">
        <v>27</v>
      </c>
      <c r="D341">
        <v>28</v>
      </c>
      <c r="E341" s="1">
        <f t="shared" si="58"/>
        <v>1604.9271844660198</v>
      </c>
      <c r="F341" t="s">
        <v>32</v>
      </c>
      <c r="G341" t="s">
        <v>105</v>
      </c>
      <c r="H341" s="1">
        <f t="shared" si="68"/>
        <v>580.41300000000012</v>
      </c>
      <c r="I341">
        <v>85</v>
      </c>
      <c r="J341" s="1">
        <f t="shared" si="77"/>
        <v>1622.5258976120515</v>
      </c>
      <c r="K341">
        <f t="shared" si="78"/>
        <v>6</v>
      </c>
    </row>
    <row r="342" spans="1:11" x14ac:dyDescent="0.55000000000000004">
      <c r="A342">
        <v>9.8000000000000007</v>
      </c>
      <c r="B342">
        <v>7.7</v>
      </c>
      <c r="C342">
        <v>26</v>
      </c>
      <c r="D342">
        <v>45</v>
      </c>
      <c r="E342" s="1">
        <f t="shared" si="58"/>
        <v>1692.5607476635514</v>
      </c>
      <c r="F342" t="s">
        <v>65</v>
      </c>
      <c r="G342" t="s">
        <v>106</v>
      </c>
      <c r="H342" s="1">
        <f t="shared" si="68"/>
        <v>581.04200000000014</v>
      </c>
      <c r="I342">
        <v>86</v>
      </c>
      <c r="J342" s="1">
        <f t="shared" si="77"/>
        <v>1692.5607476635514</v>
      </c>
      <c r="K342">
        <f t="shared" si="78"/>
        <v>4</v>
      </c>
    </row>
    <row r="343" spans="1:11" x14ac:dyDescent="0.55000000000000004">
      <c r="A343">
        <v>9.8000000000000007</v>
      </c>
      <c r="B343">
        <v>7.7</v>
      </c>
      <c r="C343">
        <v>26</v>
      </c>
      <c r="D343">
        <v>45</v>
      </c>
      <c r="E343" s="1">
        <f t="shared" si="58"/>
        <v>1692.5607476635514</v>
      </c>
      <c r="F343" t="s">
        <v>104</v>
      </c>
      <c r="G343" t="s">
        <v>106</v>
      </c>
      <c r="H343" s="1">
        <f t="shared" si="68"/>
        <v>581.04200000000014</v>
      </c>
      <c r="I343">
        <v>86</v>
      </c>
      <c r="J343" s="1">
        <f t="shared" ref="J343:J353" si="79">AVERAGEIFS(E:E,I:I,I343)</f>
        <v>1692.5607476635514</v>
      </c>
      <c r="K343">
        <f t="shared" ref="K343:K353" si="80">COUNTIFS(I:I,I343)</f>
        <v>4</v>
      </c>
    </row>
    <row r="344" spans="1:11" x14ac:dyDescent="0.55000000000000004">
      <c r="A344">
        <v>9.8000000000000007</v>
      </c>
      <c r="B344">
        <v>7.7</v>
      </c>
      <c r="C344">
        <v>26</v>
      </c>
      <c r="D344">
        <v>45</v>
      </c>
      <c r="E344" s="1">
        <f t="shared" si="58"/>
        <v>1692.5607476635514</v>
      </c>
      <c r="F344" t="s">
        <v>68</v>
      </c>
      <c r="G344" t="s">
        <v>106</v>
      </c>
      <c r="H344" s="1">
        <f t="shared" si="68"/>
        <v>581.04200000000014</v>
      </c>
      <c r="I344">
        <v>86</v>
      </c>
      <c r="J344" s="1">
        <f t="shared" si="79"/>
        <v>1692.5607476635514</v>
      </c>
      <c r="K344">
        <f t="shared" si="80"/>
        <v>4</v>
      </c>
    </row>
    <row r="345" spans="1:11" x14ac:dyDescent="0.55000000000000004">
      <c r="A345">
        <v>9.8000000000000007</v>
      </c>
      <c r="B345">
        <v>7.7</v>
      </c>
      <c r="C345">
        <v>26</v>
      </c>
      <c r="D345">
        <v>45</v>
      </c>
      <c r="E345" s="1">
        <f t="shared" si="58"/>
        <v>1692.5607476635514</v>
      </c>
      <c r="F345" t="s">
        <v>32</v>
      </c>
      <c r="G345" t="s">
        <v>106</v>
      </c>
      <c r="H345" s="1">
        <f t="shared" si="68"/>
        <v>581.04200000000014</v>
      </c>
      <c r="I345">
        <v>86</v>
      </c>
      <c r="J345" s="1">
        <f t="shared" si="79"/>
        <v>1692.5607476635514</v>
      </c>
      <c r="K345">
        <f t="shared" si="80"/>
        <v>4</v>
      </c>
    </row>
    <row r="346" spans="1:11" x14ac:dyDescent="0.55000000000000004">
      <c r="A346">
        <v>8.8000000000000007</v>
      </c>
      <c r="B346">
        <v>10</v>
      </c>
      <c r="C346">
        <v>30</v>
      </c>
      <c r="D346">
        <v>41</v>
      </c>
      <c r="E346" s="1">
        <f t="shared" si="58"/>
        <v>1720.8039109179792</v>
      </c>
      <c r="F346" t="s">
        <v>68</v>
      </c>
      <c r="G346" t="s">
        <v>107</v>
      </c>
      <c r="H346" s="1">
        <f t="shared" si="68"/>
        <v>880.00000000000011</v>
      </c>
      <c r="I346">
        <v>87</v>
      </c>
      <c r="J346" s="1">
        <f t="shared" si="79"/>
        <v>1686.4385701980002</v>
      </c>
      <c r="K346">
        <f t="shared" si="80"/>
        <v>7</v>
      </c>
    </row>
    <row r="347" spans="1:11" x14ac:dyDescent="0.55000000000000004">
      <c r="A347">
        <v>8.8000000000000007</v>
      </c>
      <c r="B347">
        <v>10</v>
      </c>
      <c r="C347">
        <v>30</v>
      </c>
      <c r="D347">
        <v>41</v>
      </c>
      <c r="E347" s="1">
        <f t="shared" si="58"/>
        <v>1720.8039109179792</v>
      </c>
      <c r="F347" t="s">
        <v>11</v>
      </c>
      <c r="G347" t="s">
        <v>107</v>
      </c>
      <c r="H347" s="1">
        <f t="shared" si="68"/>
        <v>880.00000000000011</v>
      </c>
      <c r="I347">
        <v>87</v>
      </c>
      <c r="J347" s="1">
        <f t="shared" si="79"/>
        <v>1686.4385701980002</v>
      </c>
      <c r="K347">
        <f t="shared" si="80"/>
        <v>7</v>
      </c>
    </row>
    <row r="348" spans="1:11" x14ac:dyDescent="0.55000000000000004">
      <c r="A348">
        <v>8.8000000000000007</v>
      </c>
      <c r="B348">
        <v>10</v>
      </c>
      <c r="C348">
        <v>30</v>
      </c>
      <c r="D348">
        <v>41</v>
      </c>
      <c r="E348" s="1">
        <f t="shared" si="58"/>
        <v>1720.8039109179792</v>
      </c>
      <c r="F348" t="s">
        <v>65</v>
      </c>
      <c r="G348" t="s">
        <v>107</v>
      </c>
      <c r="H348" s="1">
        <f t="shared" si="68"/>
        <v>880.00000000000011</v>
      </c>
      <c r="I348">
        <v>87</v>
      </c>
      <c r="J348" s="1">
        <f t="shared" si="79"/>
        <v>1686.4385701980002</v>
      </c>
      <c r="K348">
        <f t="shared" si="80"/>
        <v>7</v>
      </c>
    </row>
    <row r="349" spans="1:11" x14ac:dyDescent="0.55000000000000004">
      <c r="A349">
        <v>8.8000000000000007</v>
      </c>
      <c r="B349">
        <v>10</v>
      </c>
      <c r="C349">
        <v>30</v>
      </c>
      <c r="D349">
        <v>41</v>
      </c>
      <c r="E349" s="1">
        <f t="shared" si="58"/>
        <v>1720.8039109179792</v>
      </c>
      <c r="F349" t="s">
        <v>104</v>
      </c>
      <c r="G349" t="s">
        <v>107</v>
      </c>
      <c r="H349" s="1">
        <f t="shared" si="68"/>
        <v>880.00000000000011</v>
      </c>
      <c r="I349">
        <v>87</v>
      </c>
      <c r="J349" s="1">
        <f t="shared" si="79"/>
        <v>1686.4385701980002</v>
      </c>
      <c r="K349">
        <f t="shared" si="80"/>
        <v>7</v>
      </c>
    </row>
    <row r="350" spans="1:11" x14ac:dyDescent="0.55000000000000004">
      <c r="A350">
        <v>8.8000000000000007</v>
      </c>
      <c r="B350">
        <v>10</v>
      </c>
      <c r="C350">
        <v>31</v>
      </c>
      <c r="D350">
        <v>15</v>
      </c>
      <c r="E350" s="1">
        <f t="shared" si="58"/>
        <v>1689.6</v>
      </c>
      <c r="F350" t="s">
        <v>16</v>
      </c>
      <c r="G350" t="s">
        <v>107</v>
      </c>
      <c r="H350" s="1">
        <f t="shared" si="68"/>
        <v>880.00000000000011</v>
      </c>
      <c r="I350">
        <v>87</v>
      </c>
      <c r="J350" s="1">
        <f t="shared" si="79"/>
        <v>1686.4385701980002</v>
      </c>
      <c r="K350">
        <f t="shared" si="80"/>
        <v>7</v>
      </c>
    </row>
    <row r="351" spans="1:11" x14ac:dyDescent="0.55000000000000004">
      <c r="A351">
        <v>8.8000000000000007</v>
      </c>
      <c r="B351">
        <v>10</v>
      </c>
      <c r="C351">
        <v>32</v>
      </c>
      <c r="D351">
        <v>18</v>
      </c>
      <c r="E351" s="1">
        <f t="shared" si="58"/>
        <v>1634.6749226006193</v>
      </c>
      <c r="F351" t="s">
        <v>101</v>
      </c>
      <c r="G351" t="s">
        <v>107</v>
      </c>
      <c r="H351" s="1">
        <f t="shared" si="68"/>
        <v>880.00000000000011</v>
      </c>
      <c r="I351">
        <v>87</v>
      </c>
      <c r="J351" s="1">
        <f t="shared" si="79"/>
        <v>1686.4385701980002</v>
      </c>
      <c r="K351">
        <f t="shared" si="80"/>
        <v>7</v>
      </c>
    </row>
    <row r="352" spans="1:11" x14ac:dyDescent="0.55000000000000004">
      <c r="A352">
        <v>8.8000000000000007</v>
      </c>
      <c r="B352">
        <v>10</v>
      </c>
      <c r="C352">
        <v>33</v>
      </c>
      <c r="D352">
        <v>3</v>
      </c>
      <c r="E352" s="1">
        <f t="shared" si="58"/>
        <v>1597.5794251134646</v>
      </c>
      <c r="F352" t="s">
        <v>94</v>
      </c>
      <c r="G352" t="s">
        <v>107</v>
      </c>
      <c r="H352" s="1">
        <f t="shared" si="68"/>
        <v>880.00000000000011</v>
      </c>
      <c r="I352">
        <v>87</v>
      </c>
      <c r="J352" s="1">
        <f t="shared" si="79"/>
        <v>1686.4385701980002</v>
      </c>
      <c r="K352">
        <f t="shared" si="80"/>
        <v>7</v>
      </c>
    </row>
    <row r="353" spans="1:11" x14ac:dyDescent="0.55000000000000004">
      <c r="A353">
        <v>5.9</v>
      </c>
      <c r="B353">
        <v>8.5</v>
      </c>
      <c r="C353">
        <v>16</v>
      </c>
      <c r="D353">
        <v>12</v>
      </c>
      <c r="E353" s="1">
        <f t="shared" si="58"/>
        <v>1857.4074074074078</v>
      </c>
      <c r="F353" t="s">
        <v>108</v>
      </c>
      <c r="G353" t="s">
        <v>37</v>
      </c>
      <c r="H353" s="1">
        <f t="shared" si="68"/>
        <v>426.27500000000003</v>
      </c>
      <c r="I353">
        <v>88</v>
      </c>
      <c r="J353" s="1">
        <f t="shared" si="79"/>
        <v>1809.4051049958214</v>
      </c>
      <c r="K353">
        <f t="shared" si="80"/>
        <v>7</v>
      </c>
    </row>
    <row r="354" spans="1:11" x14ac:dyDescent="0.55000000000000004">
      <c r="A354">
        <v>5.9</v>
      </c>
      <c r="B354">
        <v>8.5</v>
      </c>
      <c r="C354">
        <v>16</v>
      </c>
      <c r="D354">
        <v>28</v>
      </c>
      <c r="E354" s="1">
        <f t="shared" si="58"/>
        <v>1827.3279352226723</v>
      </c>
      <c r="F354" t="s">
        <v>68</v>
      </c>
      <c r="G354" t="s">
        <v>37</v>
      </c>
      <c r="H354" s="1">
        <f t="shared" si="68"/>
        <v>426.27500000000003</v>
      </c>
      <c r="I354">
        <v>88</v>
      </c>
      <c r="J354" s="1">
        <f t="shared" ref="J354:J359" si="81">AVERAGEIFS(E:E,I:I,I354)</f>
        <v>1809.4051049958214</v>
      </c>
      <c r="K354">
        <f t="shared" ref="K354:K359" si="82">COUNTIFS(I:I,I354)</f>
        <v>7</v>
      </c>
    </row>
    <row r="355" spans="1:11" x14ac:dyDescent="0.55000000000000004">
      <c r="A355">
        <v>5.9</v>
      </c>
      <c r="B355">
        <v>8.5</v>
      </c>
      <c r="C355">
        <v>16</v>
      </c>
      <c r="D355">
        <v>32</v>
      </c>
      <c r="E355" s="1">
        <f t="shared" si="58"/>
        <v>1819.9596774193546</v>
      </c>
      <c r="F355" t="s">
        <v>65</v>
      </c>
      <c r="G355" t="s">
        <v>37</v>
      </c>
      <c r="H355" s="1">
        <f t="shared" si="68"/>
        <v>426.27500000000003</v>
      </c>
      <c r="I355">
        <v>88</v>
      </c>
      <c r="J355" s="1">
        <f t="shared" si="81"/>
        <v>1809.4051049958214</v>
      </c>
      <c r="K355">
        <f t="shared" si="82"/>
        <v>7</v>
      </c>
    </row>
    <row r="356" spans="1:11" x14ac:dyDescent="0.55000000000000004">
      <c r="A356">
        <v>5.9</v>
      </c>
      <c r="B356">
        <v>8.5</v>
      </c>
      <c r="C356">
        <v>16</v>
      </c>
      <c r="D356">
        <v>36</v>
      </c>
      <c r="E356" s="1">
        <f t="shared" si="58"/>
        <v>1812.6506024096386</v>
      </c>
      <c r="F356" t="s">
        <v>104</v>
      </c>
      <c r="G356" t="s">
        <v>37</v>
      </c>
      <c r="H356" s="1">
        <f t="shared" si="68"/>
        <v>426.27500000000003</v>
      </c>
      <c r="I356">
        <v>88</v>
      </c>
      <c r="J356" s="1">
        <f t="shared" si="81"/>
        <v>1809.4051049958214</v>
      </c>
      <c r="K356">
        <f t="shared" si="82"/>
        <v>7</v>
      </c>
    </row>
    <row r="357" spans="1:11" x14ac:dyDescent="0.55000000000000004">
      <c r="A357">
        <v>5.9</v>
      </c>
      <c r="B357">
        <v>8.5</v>
      </c>
      <c r="C357">
        <v>16</v>
      </c>
      <c r="D357">
        <v>36</v>
      </c>
      <c r="E357" s="1">
        <f t="shared" si="58"/>
        <v>1812.6506024096386</v>
      </c>
      <c r="F357" t="s">
        <v>94</v>
      </c>
      <c r="G357" t="s">
        <v>37</v>
      </c>
      <c r="H357" s="1">
        <f t="shared" si="68"/>
        <v>426.27500000000003</v>
      </c>
      <c r="I357">
        <v>88</v>
      </c>
      <c r="J357" s="1">
        <f t="shared" si="81"/>
        <v>1809.4051049958214</v>
      </c>
      <c r="K357">
        <f t="shared" si="82"/>
        <v>7</v>
      </c>
    </row>
    <row r="358" spans="1:11" x14ac:dyDescent="0.55000000000000004">
      <c r="A358">
        <v>5.9</v>
      </c>
      <c r="B358">
        <v>8.5</v>
      </c>
      <c r="C358">
        <v>16</v>
      </c>
      <c r="D358">
        <v>44</v>
      </c>
      <c r="E358" s="1">
        <f t="shared" si="58"/>
        <v>1798.2071713147411</v>
      </c>
      <c r="F358" t="s">
        <v>16</v>
      </c>
      <c r="G358" t="s">
        <v>37</v>
      </c>
      <c r="H358" s="1">
        <f t="shared" si="68"/>
        <v>426.27500000000003</v>
      </c>
      <c r="I358">
        <v>88</v>
      </c>
      <c r="J358" s="1">
        <f t="shared" si="81"/>
        <v>1809.4051049958214</v>
      </c>
      <c r="K358">
        <f t="shared" si="82"/>
        <v>7</v>
      </c>
    </row>
    <row r="359" spans="1:11" x14ac:dyDescent="0.55000000000000004">
      <c r="A359">
        <v>5.9</v>
      </c>
      <c r="B359">
        <v>8.5</v>
      </c>
      <c r="C359">
        <v>17</v>
      </c>
      <c r="D359">
        <v>19</v>
      </c>
      <c r="E359" s="1">
        <f t="shared" si="58"/>
        <v>1737.6323387872958</v>
      </c>
      <c r="F359" t="s">
        <v>32</v>
      </c>
      <c r="G359" t="s">
        <v>37</v>
      </c>
      <c r="H359" s="1">
        <f t="shared" si="68"/>
        <v>426.27500000000003</v>
      </c>
      <c r="I359">
        <v>88</v>
      </c>
      <c r="J359" s="1">
        <f t="shared" si="81"/>
        <v>1809.4051049958214</v>
      </c>
      <c r="K359">
        <f t="shared" si="82"/>
        <v>7</v>
      </c>
    </row>
  </sheetData>
  <sortState xmlns:xlrd2="http://schemas.microsoft.com/office/spreadsheetml/2017/richdata2" ref="R6:W20">
    <sortCondition descending="1" ref="W6"/>
  </sortState>
  <conditionalFormatting sqref="S1:T4 S24:T1048576 S5:S2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2020-03-29T21:45:07Z</dcterms:created>
  <dcterms:modified xsi:type="dcterms:W3CDTF">2020-04-11T18:16:37Z</dcterms:modified>
</cp:coreProperties>
</file>