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231510/Library/CloudStorage/OneDrive-AarhusUniversitet/Projects/Antarktis/Manuskripter/BIA Sømme moraine/Inversion model/Data/"/>
    </mc:Choice>
  </mc:AlternateContent>
  <xr:revisionPtr revIDLastSave="0" documentId="13_ncr:1_{F842ABC6-EE31-E142-B132-832986A100DF}" xr6:coauthVersionLast="47" xr6:coauthVersionMax="47" xr10:uidLastSave="{00000000-0000-0000-0000-000000000000}"/>
  <bookViews>
    <workbookView xWindow="1180" yWindow="1500" windowWidth="27240" windowHeight="15940" xr2:uid="{91C12626-9251-874B-AE1D-018779C3F8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W8" i="1"/>
  <c r="X8" i="1" s="1"/>
  <c r="W7" i="1"/>
  <c r="X7" i="1" s="1"/>
  <c r="W6" i="1"/>
  <c r="X6" i="1" s="1"/>
  <c r="W5" i="1"/>
  <c r="X5" i="1" s="1"/>
  <c r="W4" i="1"/>
  <c r="X4" i="1" s="1"/>
  <c r="W3" i="1"/>
  <c r="X3" i="1" s="1"/>
  <c r="W2" i="1"/>
  <c r="X2" i="1" s="1"/>
</calcChain>
</file>

<file path=xl/sharedStrings.xml><?xml version="1.0" encoding="utf-8"?>
<sst xmlns="http://schemas.openxmlformats.org/spreadsheetml/2006/main" count="42" uniqueCount="33">
  <si>
    <t>Sample ID</t>
  </si>
  <si>
    <r>
      <rPr>
        <vertAlign val="superscript"/>
        <sz val="11"/>
        <color theme="1"/>
        <rFont val="Calibri (Body)"/>
      </rPr>
      <t>10</t>
    </r>
    <r>
      <rPr>
        <sz val="12"/>
        <color theme="1"/>
        <rFont val="Calibri"/>
        <family val="2"/>
        <scheme val="minor"/>
      </rPr>
      <t>Be age</t>
    </r>
  </si>
  <si>
    <r>
      <t>Analytical unc.</t>
    </r>
    <r>
      <rPr>
        <vertAlign val="superscript"/>
        <sz val="11"/>
        <color theme="1"/>
        <rFont val="Calibri (Body)"/>
      </rPr>
      <t>a</t>
    </r>
  </si>
  <si>
    <r>
      <t>Total unc.</t>
    </r>
    <r>
      <rPr>
        <vertAlign val="superscript"/>
        <sz val="11"/>
        <color theme="1"/>
        <rFont val="Calibri (Body)"/>
      </rPr>
      <t>b</t>
    </r>
  </si>
  <si>
    <r>
      <rPr>
        <vertAlign val="superscript"/>
        <sz val="11"/>
        <color theme="1"/>
        <rFont val="Calibri (Body)"/>
      </rPr>
      <t>26</t>
    </r>
    <r>
      <rPr>
        <sz val="12"/>
        <color theme="1"/>
        <rFont val="Calibri"/>
        <family val="2"/>
        <scheme val="minor"/>
      </rPr>
      <t>Al age</t>
    </r>
  </si>
  <si>
    <r>
      <rPr>
        <vertAlign val="superscript"/>
        <sz val="11"/>
        <color theme="1"/>
        <rFont val="Calibri (Body)"/>
      </rPr>
      <t>14</t>
    </r>
    <r>
      <rPr>
        <sz val="12"/>
        <color theme="1"/>
        <rFont val="Calibri"/>
        <family val="2"/>
        <scheme val="minor"/>
      </rPr>
      <t>C age</t>
    </r>
  </si>
  <si>
    <t>Description</t>
  </si>
  <si>
    <t>Latitude</t>
  </si>
  <si>
    <t>Longitude</t>
  </si>
  <si>
    <r>
      <t>Elevation</t>
    </r>
    <r>
      <rPr>
        <vertAlign val="superscript"/>
        <sz val="11"/>
        <color theme="1"/>
        <rFont val="Calibri (Body)"/>
      </rPr>
      <t>a</t>
    </r>
  </si>
  <si>
    <t>Topographic shielding correction</t>
  </si>
  <si>
    <t>Thickness</t>
  </si>
  <si>
    <r>
      <rPr>
        <vertAlign val="superscript"/>
        <sz val="11"/>
        <color theme="1"/>
        <rFont val="Calibri (Body)"/>
      </rPr>
      <t>10</t>
    </r>
    <r>
      <rPr>
        <sz val="12"/>
        <color theme="1"/>
        <rFont val="Calibri"/>
        <family val="2"/>
        <scheme val="minor"/>
      </rPr>
      <t xml:space="preserve">Be </t>
    </r>
    <r>
      <rPr>
        <vertAlign val="superscript"/>
        <sz val="11"/>
        <color theme="1"/>
        <rFont val="Calibri (Body)"/>
      </rPr>
      <t>b</t>
    </r>
  </si>
  <si>
    <t>Unc</t>
  </si>
  <si>
    <r>
      <rPr>
        <vertAlign val="superscript"/>
        <sz val="11"/>
        <color theme="1"/>
        <rFont val="Calibri (Body)"/>
      </rPr>
      <t>26</t>
    </r>
    <r>
      <rPr>
        <sz val="12"/>
        <color theme="1"/>
        <rFont val="Calibri"/>
        <family val="2"/>
        <scheme val="minor"/>
      </rPr>
      <t xml:space="preserve">Al </t>
    </r>
    <r>
      <rPr>
        <vertAlign val="superscript"/>
        <sz val="11"/>
        <color theme="1"/>
        <rFont val="Calibri (Body)"/>
      </rPr>
      <t>c</t>
    </r>
  </si>
  <si>
    <r>
      <rPr>
        <vertAlign val="superscript"/>
        <sz val="11"/>
        <color theme="1"/>
        <rFont val="Calibri (Body)"/>
      </rPr>
      <t>14</t>
    </r>
    <r>
      <rPr>
        <sz val="12"/>
        <color theme="1"/>
        <rFont val="Calibri"/>
        <family val="2"/>
        <scheme val="minor"/>
      </rPr>
      <t xml:space="preserve">C </t>
    </r>
    <r>
      <rPr>
        <vertAlign val="superscript"/>
        <sz val="11"/>
        <color theme="1"/>
        <rFont val="Calibri (Body)"/>
      </rPr>
      <t>d</t>
    </r>
  </si>
  <si>
    <t>26Al/10Be</t>
  </si>
  <si>
    <t>17MFM-01</t>
  </si>
  <si>
    <t>Gneiss cobble on boulder</t>
  </si>
  <si>
    <t>17MFM-02</t>
  </si>
  <si>
    <t>Gneiss cobble on MFM-04</t>
  </si>
  <si>
    <t>17MFM-03</t>
  </si>
  <si>
    <t>Gneiss boulder on MFM-04</t>
  </si>
  <si>
    <t>17MFM-04</t>
  </si>
  <si>
    <t>Quartz Vein, large boulder</t>
  </si>
  <si>
    <t>17MFM-05</t>
  </si>
  <si>
    <t>Gneiss boulder on boulder</t>
  </si>
  <si>
    <t>17MFM-06</t>
  </si>
  <si>
    <t>--</t>
  </si>
  <si>
    <t>17MF01</t>
  </si>
  <si>
    <t>Pegmatite boulder on bedrock</t>
  </si>
  <si>
    <t>17MF02</t>
  </si>
  <si>
    <t>Quartzite cobble on bedrock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</si>
</sst>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2"/>
      <color theme="1"/>
      <name val="Calibri"/>
      <family val="2"/>
      <scheme val="minor"/>
    </font>
    <font>
      <vertAlign val="superscript"/>
      <sz val="11"/>
      <color theme="1"/>
      <name val="Calibri (Body)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left" wrapText="1"/>
    </xf>
    <xf numFmtId="164" fontId="0" fillId="0" borderId="0" xfId="0" applyNumberFormat="1"/>
    <xf numFmtId="165" fontId="0" fillId="0" borderId="0" xfId="0" applyNumberForma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0" fontId="4" fillId="0" borderId="0" xfId="0" quotePrefix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645B-7EE0-8845-97BD-44BC04439D47}">
  <dimension ref="A1:X9"/>
  <sheetViews>
    <sheetView tabSelected="1" workbookViewId="0">
      <selection activeCell="I8" sqref="I8"/>
    </sheetView>
  </sheetViews>
  <sheetFormatPr baseColWidth="10" defaultRowHeight="16" x14ac:dyDescent="0.2"/>
  <sheetData>
    <row r="1" spans="1:24" ht="5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</v>
      </c>
      <c r="G1" s="2" t="s">
        <v>3</v>
      </c>
      <c r="H1" s="2" t="s">
        <v>5</v>
      </c>
      <c r="I1" s="2" t="s">
        <v>2</v>
      </c>
      <c r="J1" s="2" t="s">
        <v>3</v>
      </c>
      <c r="K1" s="1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13</v>
      </c>
      <c r="U1" s="2" t="s">
        <v>15</v>
      </c>
      <c r="V1" s="2" t="s">
        <v>13</v>
      </c>
      <c r="W1" s="2" t="s">
        <v>16</v>
      </c>
      <c r="X1" s="2" t="s">
        <v>13</v>
      </c>
    </row>
    <row r="2" spans="1:24" ht="48" x14ac:dyDescent="0.2">
      <c r="A2" s="3" t="s">
        <v>17</v>
      </c>
      <c r="B2" s="4">
        <v>68.099999999999994</v>
      </c>
      <c r="C2" s="4">
        <v>1.2709999999999999</v>
      </c>
      <c r="D2" s="4">
        <v>4.2590000000000003</v>
      </c>
      <c r="E2" s="4">
        <v>59.4</v>
      </c>
      <c r="F2" s="4">
        <v>1.8</v>
      </c>
      <c r="G2" s="4">
        <v>5.5</v>
      </c>
      <c r="H2" s="4">
        <v>10.1</v>
      </c>
      <c r="I2" s="4">
        <v>0.3</v>
      </c>
      <c r="J2" s="4">
        <v>2.4180000000000001</v>
      </c>
      <c r="K2" s="3" t="s">
        <v>18</v>
      </c>
      <c r="L2" s="5">
        <v>-74.305080000000004</v>
      </c>
      <c r="M2" s="5">
        <v>-9.8569600000000008</v>
      </c>
      <c r="N2" s="6">
        <v>1388.4048252680586</v>
      </c>
      <c r="O2" s="7">
        <v>0.99980000000000002</v>
      </c>
      <c r="P2" s="7">
        <v>3.38</v>
      </c>
      <c r="Q2" s="8">
        <v>1299000</v>
      </c>
      <c r="R2" s="8">
        <v>24000</v>
      </c>
      <c r="S2" s="9">
        <v>7873000</v>
      </c>
      <c r="T2" s="9">
        <v>226000</v>
      </c>
      <c r="U2" s="10">
        <v>403000</v>
      </c>
      <c r="V2" s="10">
        <v>6000</v>
      </c>
      <c r="W2" s="4">
        <f>S2/Q2</f>
        <v>6.0608160123171668</v>
      </c>
      <c r="X2" s="4">
        <f t="shared" ref="X2:X9" si="0">W2*SQRT((T2/S2)^2+(R2/Q2)^2)</f>
        <v>0.20690126995133945</v>
      </c>
    </row>
    <row r="3" spans="1:24" ht="48" x14ac:dyDescent="0.2">
      <c r="A3" s="3" t="s">
        <v>19</v>
      </c>
      <c r="B3" s="4">
        <v>63.8</v>
      </c>
      <c r="C3" s="4">
        <v>1.22</v>
      </c>
      <c r="D3" s="4">
        <v>3.9830000000000001</v>
      </c>
      <c r="E3" s="4">
        <v>61</v>
      </c>
      <c r="F3" s="4">
        <v>1.5</v>
      </c>
      <c r="G3" s="4">
        <v>5.6</v>
      </c>
      <c r="H3" s="4">
        <v>15.2</v>
      </c>
      <c r="I3" s="4">
        <v>0.9</v>
      </c>
      <c r="J3" s="4">
        <v>5.3</v>
      </c>
      <c r="K3" s="3" t="s">
        <v>20</v>
      </c>
      <c r="L3" s="5">
        <v>-74.305499999999995</v>
      </c>
      <c r="M3" s="5">
        <v>-9.8580699999999997</v>
      </c>
      <c r="N3" s="6">
        <v>1388.4048252680586</v>
      </c>
      <c r="O3" s="7">
        <v>0.98719999999999997</v>
      </c>
      <c r="P3" s="7">
        <v>3.5</v>
      </c>
      <c r="Q3" s="8">
        <v>1202000</v>
      </c>
      <c r="R3" s="8">
        <v>23000</v>
      </c>
      <c r="S3" s="9">
        <v>7972000</v>
      </c>
      <c r="T3" s="9">
        <v>184000</v>
      </c>
      <c r="U3" s="10">
        <v>474000</v>
      </c>
      <c r="V3" s="10">
        <v>9000</v>
      </c>
      <c r="W3" s="4">
        <f t="shared" ref="W3:W9" si="1">S3/Q3</f>
        <v>6.6322795341098173</v>
      </c>
      <c r="X3" s="4">
        <f t="shared" si="0"/>
        <v>0.19884257175121281</v>
      </c>
    </row>
    <row r="4" spans="1:24" ht="48" x14ac:dyDescent="0.2">
      <c r="A4" s="3" t="s">
        <v>21</v>
      </c>
      <c r="B4" s="4">
        <v>100.3</v>
      </c>
      <c r="C4" s="4">
        <v>1.8129999999999999</v>
      </c>
      <c r="D4" s="4">
        <v>6.2850000000000001</v>
      </c>
      <c r="E4" s="4">
        <v>93.1</v>
      </c>
      <c r="F4" s="4">
        <v>2.2999999999999998</v>
      </c>
      <c r="G4" s="4">
        <v>8.6999999999999993</v>
      </c>
      <c r="H4" s="4">
        <v>14</v>
      </c>
      <c r="I4" s="4">
        <v>0.76600000000000001</v>
      </c>
      <c r="J4" s="4">
        <v>4.4000000000000004</v>
      </c>
      <c r="K4" s="3" t="s">
        <v>22</v>
      </c>
      <c r="L4" s="5">
        <v>-74.305499999999995</v>
      </c>
      <c r="M4" s="5">
        <v>-9.8580699999999997</v>
      </c>
      <c r="N4" s="6">
        <v>1388.4048252680586</v>
      </c>
      <c r="O4" s="7">
        <v>0.99760000000000004</v>
      </c>
      <c r="P4" s="7">
        <v>5.3</v>
      </c>
      <c r="Q4" s="8">
        <v>1863000</v>
      </c>
      <c r="R4" s="8">
        <v>33000</v>
      </c>
      <c r="S4" s="9">
        <v>11933000</v>
      </c>
      <c r="T4" s="9">
        <v>287000</v>
      </c>
      <c r="U4" s="10">
        <v>458000</v>
      </c>
      <c r="V4" s="10">
        <v>10000</v>
      </c>
      <c r="W4" s="4">
        <f t="shared" si="1"/>
        <v>6.4052603327965647</v>
      </c>
      <c r="X4" s="4">
        <f t="shared" si="0"/>
        <v>0.1913245546262867</v>
      </c>
    </row>
    <row r="5" spans="1:24" ht="48" x14ac:dyDescent="0.2">
      <c r="A5" s="3" t="s">
        <v>23</v>
      </c>
      <c r="B5" s="4">
        <v>122.2</v>
      </c>
      <c r="C5" s="4">
        <v>2.6</v>
      </c>
      <c r="D5" s="4">
        <v>7.9</v>
      </c>
      <c r="E5" s="4">
        <v>120</v>
      </c>
      <c r="F5" s="4">
        <v>2.7</v>
      </c>
      <c r="G5" s="4">
        <v>11.3</v>
      </c>
      <c r="H5" s="4">
        <v>15</v>
      </c>
      <c r="I5" s="4">
        <v>0.9</v>
      </c>
      <c r="J5" s="4">
        <v>5.0999999999999996</v>
      </c>
      <c r="K5" s="3" t="s">
        <v>24</v>
      </c>
      <c r="L5" s="5">
        <v>-74.305499999999995</v>
      </c>
      <c r="M5" s="5">
        <v>-9.8580699999999997</v>
      </c>
      <c r="N5" s="6">
        <v>1388.4048252680586</v>
      </c>
      <c r="O5" s="7">
        <v>0.99880000000000002</v>
      </c>
      <c r="P5" s="7">
        <v>2.5</v>
      </c>
      <c r="Q5" s="8">
        <v>2313000</v>
      </c>
      <c r="R5" s="8">
        <v>47000</v>
      </c>
      <c r="S5" s="9">
        <v>15544000</v>
      </c>
      <c r="T5" s="9">
        <v>326000</v>
      </c>
      <c r="U5" s="10">
        <v>480000</v>
      </c>
      <c r="V5" s="10">
        <v>10000</v>
      </c>
      <c r="W5" s="4">
        <f t="shared" si="1"/>
        <v>6.7202766969303935</v>
      </c>
      <c r="X5" s="4">
        <f t="shared" si="0"/>
        <v>0.19624527590798685</v>
      </c>
    </row>
    <row r="6" spans="1:24" ht="48" x14ac:dyDescent="0.2">
      <c r="A6" s="3" t="s">
        <v>25</v>
      </c>
      <c r="B6" s="4">
        <v>82.3</v>
      </c>
      <c r="C6" s="4">
        <v>1.4670000000000001</v>
      </c>
      <c r="D6" s="4">
        <v>5.1219999999999999</v>
      </c>
      <c r="E6" s="4">
        <v>82.8</v>
      </c>
      <c r="F6" s="4">
        <v>2.8</v>
      </c>
      <c r="G6" s="4">
        <v>7.9</v>
      </c>
      <c r="H6" s="4">
        <v>9.1999999999999993</v>
      </c>
      <c r="I6" s="4">
        <v>0.36299999999999999</v>
      </c>
      <c r="J6" s="4">
        <v>1.9830000000000001</v>
      </c>
      <c r="K6" s="3" t="s">
        <v>26</v>
      </c>
      <c r="L6" s="5">
        <v>-74.305760000000006</v>
      </c>
      <c r="M6" s="5">
        <v>-9.8623200000000004</v>
      </c>
      <c r="N6" s="6">
        <v>1393.884525002843</v>
      </c>
      <c r="O6" s="7">
        <v>0.99560000000000004</v>
      </c>
      <c r="P6" s="7">
        <v>3.4299999999999997</v>
      </c>
      <c r="Q6" s="8">
        <v>1565000</v>
      </c>
      <c r="R6" s="8">
        <v>28000</v>
      </c>
      <c r="S6" s="9">
        <v>10857000</v>
      </c>
      <c r="T6" s="9">
        <v>356000</v>
      </c>
      <c r="U6" s="10">
        <v>384000</v>
      </c>
      <c r="V6" s="10">
        <v>8000</v>
      </c>
      <c r="W6" s="4">
        <f t="shared" si="1"/>
        <v>6.9373801916932907</v>
      </c>
      <c r="X6" s="4">
        <f t="shared" si="0"/>
        <v>0.25913498272366714</v>
      </c>
    </row>
    <row r="7" spans="1:24" ht="15" x14ac:dyDescent="0.2">
      <c r="A7" s="11" t="s">
        <v>27</v>
      </c>
      <c r="B7" s="4">
        <v>79.7</v>
      </c>
      <c r="C7" s="4">
        <v>1.512</v>
      </c>
      <c r="D7" s="4">
        <v>4.9889999999999999</v>
      </c>
      <c r="E7" s="4">
        <v>77.2</v>
      </c>
      <c r="F7" s="4">
        <v>1.9</v>
      </c>
      <c r="G7" s="4">
        <v>7.2</v>
      </c>
      <c r="H7" s="12"/>
      <c r="I7" s="12"/>
      <c r="J7" s="12"/>
      <c r="K7" s="11" t="s">
        <v>26</v>
      </c>
      <c r="L7" s="5">
        <v>-74.305319999999995</v>
      </c>
      <c r="M7" s="5">
        <v>-9.8545499999999997</v>
      </c>
      <c r="N7" s="6">
        <v>1393.884525002843</v>
      </c>
      <c r="O7" s="7">
        <v>0.99980000000000002</v>
      </c>
      <c r="P7" s="7">
        <v>6.4700000000000006</v>
      </c>
      <c r="Q7" s="8">
        <v>1485000</v>
      </c>
      <c r="R7" s="8">
        <v>28000</v>
      </c>
      <c r="S7" s="9">
        <v>9945000</v>
      </c>
      <c r="T7" s="9">
        <v>241000</v>
      </c>
      <c r="U7" s="12" t="s">
        <v>28</v>
      </c>
      <c r="V7" s="12" t="s">
        <v>28</v>
      </c>
      <c r="W7" s="4">
        <f t="shared" si="1"/>
        <v>6.6969696969696972</v>
      </c>
      <c r="X7" s="4">
        <f t="shared" si="0"/>
        <v>0.20562764757774116</v>
      </c>
    </row>
    <row r="8" spans="1:24" x14ac:dyDescent="0.2">
      <c r="A8" t="s">
        <v>29</v>
      </c>
      <c r="B8" s="4">
        <v>89.9</v>
      </c>
      <c r="C8" s="4">
        <v>1.8360000000000001</v>
      </c>
      <c r="D8" s="4">
        <v>5.6909999999999998</v>
      </c>
      <c r="E8" s="4">
        <v>83.7</v>
      </c>
      <c r="F8" s="4">
        <v>2.8</v>
      </c>
      <c r="G8" s="4">
        <v>8</v>
      </c>
      <c r="H8" s="13">
        <v>25</v>
      </c>
      <c r="I8" s="19">
        <v>7</v>
      </c>
      <c r="J8" s="12"/>
      <c r="K8" t="s">
        <v>30</v>
      </c>
      <c r="L8" s="14">
        <v>-74.310185000000004</v>
      </c>
      <c r="M8" s="14">
        <v>-9.85243</v>
      </c>
      <c r="N8" s="10">
        <v>1417.5308286829411</v>
      </c>
      <c r="O8" s="4">
        <v>0.99931199999999998</v>
      </c>
      <c r="P8">
        <v>2.9</v>
      </c>
      <c r="Q8" s="10">
        <v>1753000</v>
      </c>
      <c r="R8" s="10">
        <v>35000</v>
      </c>
      <c r="S8" s="10">
        <v>11273000</v>
      </c>
      <c r="T8" s="10">
        <v>360000</v>
      </c>
      <c r="U8">
        <v>598000</v>
      </c>
      <c r="V8">
        <v>11000</v>
      </c>
      <c r="W8" s="4">
        <f t="shared" si="1"/>
        <v>6.430690245293782</v>
      </c>
      <c r="X8" s="4">
        <f t="shared" si="0"/>
        <v>0.24219535628719263</v>
      </c>
    </row>
    <row r="9" spans="1:24" ht="15" x14ac:dyDescent="0.2">
      <c r="A9" s="15" t="s">
        <v>31</v>
      </c>
      <c r="B9" s="16">
        <v>67.099999999999994</v>
      </c>
      <c r="C9" s="16">
        <v>1.776</v>
      </c>
      <c r="D9" s="16">
        <v>4.3959999999999999</v>
      </c>
      <c r="E9" s="16">
        <v>55</v>
      </c>
      <c r="F9" s="15">
        <v>1.6</v>
      </c>
      <c r="G9" s="15">
        <v>5.0999999999999996</v>
      </c>
      <c r="H9" s="16">
        <v>6.6</v>
      </c>
      <c r="I9" s="16">
        <v>0.3</v>
      </c>
      <c r="J9" s="16">
        <v>1.2</v>
      </c>
      <c r="K9" s="15" t="s">
        <v>32</v>
      </c>
      <c r="L9" s="17">
        <v>-74.312929999999994</v>
      </c>
      <c r="M9" s="17">
        <v>-9.8455879999999993</v>
      </c>
      <c r="N9" s="18">
        <v>1406.5816499799237</v>
      </c>
      <c r="O9" s="16">
        <v>0.99419400000000002</v>
      </c>
      <c r="P9" s="15">
        <v>3.8</v>
      </c>
      <c r="Q9" s="18">
        <v>1289000</v>
      </c>
      <c r="R9" s="18">
        <v>34000</v>
      </c>
      <c r="S9" s="18">
        <v>7368000</v>
      </c>
      <c r="T9" s="18">
        <v>213000</v>
      </c>
      <c r="U9" s="15">
        <v>315000</v>
      </c>
      <c r="V9" s="15">
        <v>9000</v>
      </c>
      <c r="W9" s="4">
        <f t="shared" si="1"/>
        <v>5.7160589604344452</v>
      </c>
      <c r="X9" s="4">
        <f t="shared" si="0"/>
        <v>0.22369199666962788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2023-02-08T09:27:21Z</dcterms:created>
  <dcterms:modified xsi:type="dcterms:W3CDTF">2023-02-16T11:15:05Z</dcterms:modified>
</cp:coreProperties>
</file>