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31510_uni_au_dk/Documents/Cosmo/Cosmo codes/DepthProfiles/varDP/data/"/>
    </mc:Choice>
  </mc:AlternateContent>
  <xr:revisionPtr revIDLastSave="36" documentId="13_ncr:1_{4C1BD499-CF81-0343-AFB7-AF82B1DA8954}" xr6:coauthVersionLast="47" xr6:coauthVersionMax="47" xr10:uidLastSave="{27239224-0088-4E46-B5D0-371CA10C6649}"/>
  <bookViews>
    <workbookView xWindow="0" yWindow="500" windowWidth="39520" windowHeight="27080" xr2:uid="{40C3DBB3-DE40-0E4C-A905-7876C9A50F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U2" i="1"/>
  <c r="T2" i="1"/>
  <c r="U2" i="2"/>
  <c r="T2" i="2"/>
</calcChain>
</file>

<file path=xl/sharedStrings.xml><?xml version="1.0" encoding="utf-8"?>
<sst xmlns="http://schemas.openxmlformats.org/spreadsheetml/2006/main" count="44" uniqueCount="22">
  <si>
    <t>Sample ID</t>
  </si>
  <si>
    <t>N10 (at/g)</t>
  </si>
  <si>
    <t>N26 (at/g)</t>
  </si>
  <si>
    <t>Elevation (m)</t>
  </si>
  <si>
    <t>Number of depth points, Ndp</t>
  </si>
  <si>
    <t>Depth (cm)</t>
  </si>
  <si>
    <t>Latitude (decimal degrees, -90(S) to +90(N))</t>
  </si>
  <si>
    <t>Longitude (decimal degrees, 0-360 degrees east)</t>
  </si>
  <si>
    <t>Shielding factor for terrain, snow, etc</t>
  </si>
  <si>
    <t>sample thickness (cm)</t>
  </si>
  <si>
    <t>Sample density (g/cm3)</t>
  </si>
  <si>
    <t>Year sampled</t>
  </si>
  <si>
    <t>Number of nuclides (Nnuc), Be+Al mandatory in current setup</t>
  </si>
  <si>
    <t>N21 (at/g)</t>
  </si>
  <si>
    <t>dN21 (at/g)</t>
  </si>
  <si>
    <t>dN10 (at/g)</t>
  </si>
  <si>
    <t>dN26 (at/g)</t>
  </si>
  <si>
    <t>Estimated last deglaciation (ka)</t>
  </si>
  <si>
    <t>Uncertainty (conservative estimate)</t>
  </si>
  <si>
    <t>Naakakarhakka</t>
  </si>
  <si>
    <t>dN10,Co-qtz (2.5 %; at/g)</t>
  </si>
  <si>
    <t>dN26,Co-qtz (2.5 %; at/g)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</si>
</sst>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/>
    </xf>
    <xf numFmtId="1" fontId="3" fillId="0" borderId="0" xfId="0" applyNumberFormat="1" applyFont="1"/>
    <xf numFmtId="0" fontId="3" fillId="0" borderId="0" xfId="0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E1E-93C4-6D40-8F58-37749EEB1C65}">
  <dimension ref="A1:V12"/>
  <sheetViews>
    <sheetView tabSelected="1" zoomScale="110" zoomScaleNormal="110" workbookViewId="0">
      <selection activeCell="V14" sqref="V14"/>
    </sheetView>
  </sheetViews>
  <sheetFormatPr baseColWidth="10" defaultRowHeight="16" x14ac:dyDescent="0.2"/>
  <cols>
    <col min="10" max="10" width="14.1640625" customWidth="1"/>
    <col min="12" max="13" width="16.6640625" customWidth="1"/>
  </cols>
  <sheetData>
    <row r="1" spans="1:22" s="4" customFormat="1" ht="119" x14ac:dyDescent="0.2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17</v>
      </c>
      <c r="J1" s="1" t="s">
        <v>18</v>
      </c>
      <c r="K1" s="1" t="s">
        <v>12</v>
      </c>
      <c r="L1" s="1" t="s">
        <v>4</v>
      </c>
      <c r="M1" s="1" t="s">
        <v>5</v>
      </c>
      <c r="N1" s="1" t="s">
        <v>1</v>
      </c>
      <c r="O1" s="1" t="s">
        <v>15</v>
      </c>
      <c r="P1" s="1" t="s">
        <v>2</v>
      </c>
      <c r="Q1" s="1" t="s">
        <v>16</v>
      </c>
      <c r="R1" s="1" t="s">
        <v>13</v>
      </c>
      <c r="S1" s="1" t="s">
        <v>14</v>
      </c>
      <c r="T1" s="1" t="s">
        <v>20</v>
      </c>
      <c r="U1" s="1" t="s">
        <v>21</v>
      </c>
    </row>
    <row r="2" spans="1:22" x14ac:dyDescent="0.2">
      <c r="A2" s="2" t="s">
        <v>19</v>
      </c>
      <c r="B2" s="7">
        <v>67.677053999999998</v>
      </c>
      <c r="C2" s="7">
        <v>23.071446999999999</v>
      </c>
      <c r="D2">
        <v>360</v>
      </c>
      <c r="E2">
        <v>1</v>
      </c>
      <c r="F2">
        <v>5</v>
      </c>
      <c r="G2">
        <v>2.65</v>
      </c>
      <c r="H2">
        <v>2020</v>
      </c>
      <c r="I2">
        <v>11</v>
      </c>
      <c r="J2">
        <v>2</v>
      </c>
      <c r="K2" s="6">
        <v>2</v>
      </c>
      <c r="L2">
        <v>9</v>
      </c>
      <c r="M2">
        <v>2.5</v>
      </c>
      <c r="N2" s="3">
        <v>483185.7950749328</v>
      </c>
      <c r="O2" s="3">
        <v>7659.3917700171314</v>
      </c>
      <c r="P2" s="3">
        <v>3224977.3879581341</v>
      </c>
      <c r="Q2" s="3">
        <v>55291.507229618132</v>
      </c>
      <c r="R2" s="3"/>
      <c r="S2" s="3"/>
      <c r="T2" s="3">
        <f>MAX(N2*0.025,O2)</f>
        <v>12079.644876873321</v>
      </c>
      <c r="U2" s="3">
        <f>MAX(P2*0.025,Q2)</f>
        <v>80624.434698953351</v>
      </c>
      <c r="V2" s="8"/>
    </row>
    <row r="3" spans="1:22" x14ac:dyDescent="0.2">
      <c r="M3">
        <v>17.5</v>
      </c>
      <c r="N3" s="3">
        <v>401235.14290430071</v>
      </c>
      <c r="O3" s="3">
        <v>6527.8828161969077</v>
      </c>
      <c r="P3" s="3">
        <v>2626468.0209992593</v>
      </c>
      <c r="Q3" s="3">
        <v>43116.292574483792</v>
      </c>
      <c r="R3" s="3"/>
      <c r="S3" s="3"/>
      <c r="T3" s="3">
        <f t="shared" ref="T3:T10" si="0">MAX(N3*0.025,O3)</f>
        <v>10030.878572607518</v>
      </c>
      <c r="U3" s="3">
        <f t="shared" ref="U3:U10" si="1">MAX(P3*0.025,Q3)</f>
        <v>65661.700524981483</v>
      </c>
      <c r="V3" s="8"/>
    </row>
    <row r="4" spans="1:22" x14ac:dyDescent="0.2">
      <c r="M4">
        <v>27.5</v>
      </c>
      <c r="N4" s="3">
        <v>323446.73335400905</v>
      </c>
      <c r="O4" s="3">
        <v>4324.7794908007909</v>
      </c>
      <c r="P4" s="3">
        <v>2207655.9390751221</v>
      </c>
      <c r="Q4" s="3">
        <v>38135.625825902476</v>
      </c>
      <c r="R4" s="3"/>
      <c r="S4" s="3"/>
      <c r="T4" s="3">
        <f t="shared" si="0"/>
        <v>8086.1683338502262</v>
      </c>
      <c r="U4" s="3">
        <f t="shared" si="1"/>
        <v>55191.398476878057</v>
      </c>
      <c r="V4" s="8"/>
    </row>
    <row r="5" spans="1:22" x14ac:dyDescent="0.2">
      <c r="M5">
        <v>58</v>
      </c>
      <c r="N5" s="3">
        <v>200347.38553123354</v>
      </c>
      <c r="O5" s="3">
        <v>3919.3903572765498</v>
      </c>
      <c r="P5" s="3">
        <v>1373914.234591556</v>
      </c>
      <c r="Q5" s="3">
        <v>25358.38208490804</v>
      </c>
      <c r="R5" s="3"/>
      <c r="S5" s="3"/>
      <c r="T5" s="3">
        <f t="shared" si="0"/>
        <v>5008.684638280839</v>
      </c>
      <c r="U5" s="3">
        <f t="shared" si="1"/>
        <v>34347.8558647889</v>
      </c>
      <c r="V5" s="8"/>
    </row>
    <row r="6" spans="1:22" x14ac:dyDescent="0.2">
      <c r="M6">
        <v>77.5</v>
      </c>
      <c r="N6" s="3">
        <v>153569.44277478912</v>
      </c>
      <c r="O6" s="3">
        <v>3361.8540149915571</v>
      </c>
      <c r="P6" s="3">
        <v>1073557.5050507388</v>
      </c>
      <c r="Q6" s="3">
        <v>28773.01449928878</v>
      </c>
      <c r="R6" s="3"/>
      <c r="S6" s="3"/>
      <c r="T6" s="3">
        <f t="shared" si="0"/>
        <v>3839.2360693697283</v>
      </c>
      <c r="U6" s="3">
        <f t="shared" si="1"/>
        <v>28773.01449928878</v>
      </c>
      <c r="V6" s="8"/>
    </row>
    <row r="7" spans="1:22" x14ac:dyDescent="0.2">
      <c r="M7">
        <v>105</v>
      </c>
      <c r="N7" s="3">
        <v>105100.49755119167</v>
      </c>
      <c r="O7" s="3">
        <v>3892.8706495593933</v>
      </c>
      <c r="P7" s="3">
        <v>733931.86397355795</v>
      </c>
      <c r="Q7" s="3">
        <v>19246.495531913777</v>
      </c>
      <c r="R7" s="3"/>
      <c r="S7" s="3"/>
      <c r="T7" s="3">
        <f t="shared" si="0"/>
        <v>3892.8706495593933</v>
      </c>
      <c r="U7" s="3">
        <f t="shared" si="1"/>
        <v>19246.495531913777</v>
      </c>
      <c r="V7" s="8"/>
    </row>
    <row r="8" spans="1:22" x14ac:dyDescent="0.2">
      <c r="M8">
        <v>142.5</v>
      </c>
      <c r="N8" s="3">
        <v>68271.837695325274</v>
      </c>
      <c r="O8" s="3">
        <v>3982.8796547824586</v>
      </c>
      <c r="P8" s="3">
        <v>449716.16413241084</v>
      </c>
      <c r="Q8" s="3">
        <v>13649.71407705345</v>
      </c>
      <c r="R8" s="3"/>
      <c r="S8" s="3"/>
      <c r="T8" s="3">
        <f t="shared" si="0"/>
        <v>3982.8796547824586</v>
      </c>
      <c r="U8" s="3">
        <f t="shared" si="1"/>
        <v>13649.71407705345</v>
      </c>
      <c r="V8" s="8"/>
    </row>
    <row r="9" spans="1:22" x14ac:dyDescent="0.2">
      <c r="M9">
        <v>162.5</v>
      </c>
      <c r="N9" s="3">
        <v>54604.066390091939</v>
      </c>
      <c r="O9" s="3">
        <v>2052.7962853429062</v>
      </c>
      <c r="P9" s="3">
        <v>367366.90713434952</v>
      </c>
      <c r="Q9" s="3">
        <v>11739.503849200852</v>
      </c>
      <c r="R9" s="3"/>
      <c r="S9" s="3"/>
      <c r="T9" s="3">
        <f t="shared" si="0"/>
        <v>2052.7962853429062</v>
      </c>
      <c r="U9" s="3">
        <f t="shared" si="1"/>
        <v>11739.503849200852</v>
      </c>
      <c r="V9" s="8"/>
    </row>
    <row r="10" spans="1:22" x14ac:dyDescent="0.2">
      <c r="M10">
        <v>177.5</v>
      </c>
      <c r="N10" s="3">
        <v>49580.906701200714</v>
      </c>
      <c r="O10" s="3">
        <v>3020.7873006197287</v>
      </c>
      <c r="P10" s="3">
        <v>370510.70485338842</v>
      </c>
      <c r="Q10" s="3">
        <v>218713.01838436857</v>
      </c>
      <c r="R10" s="3"/>
      <c r="S10" s="3"/>
      <c r="T10" s="3">
        <f t="shared" si="0"/>
        <v>3020.7873006197287</v>
      </c>
      <c r="U10" s="3">
        <f t="shared" si="1"/>
        <v>218713.01838436857</v>
      </c>
      <c r="V10" s="8"/>
    </row>
    <row r="11" spans="1:22" x14ac:dyDescent="0.2">
      <c r="N11" s="3"/>
      <c r="O11" s="3"/>
      <c r="P11" s="3"/>
      <c r="Q11" s="3"/>
      <c r="R11" s="5"/>
      <c r="S11" s="5"/>
      <c r="T11" s="3"/>
      <c r="U11" s="3"/>
    </row>
    <row r="12" spans="1:22" x14ac:dyDescent="0.2">
      <c r="R12" s="3"/>
      <c r="S12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547-7B4A-9249-BA25-BB52B78A1B5D}">
  <dimension ref="A1:U2"/>
  <sheetViews>
    <sheetView topLeftCell="J1" zoomScale="186" zoomScaleNormal="186" workbookViewId="0">
      <selection activeCell="T1" sqref="T1:U2"/>
    </sheetView>
  </sheetViews>
  <sheetFormatPr baseColWidth="10" defaultRowHeight="16" x14ac:dyDescent="0.2"/>
  <sheetData>
    <row r="1" spans="1:21" s="4" customFormat="1" ht="119" x14ac:dyDescent="0.2">
      <c r="A1" s="1" t="s">
        <v>0</v>
      </c>
      <c r="B1" s="1" t="s">
        <v>6</v>
      </c>
      <c r="C1" s="1" t="s">
        <v>7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17</v>
      </c>
      <c r="J1" s="1" t="s">
        <v>18</v>
      </c>
      <c r="K1" s="1" t="s">
        <v>12</v>
      </c>
      <c r="L1" s="1" t="s">
        <v>4</v>
      </c>
      <c r="M1" s="1" t="s">
        <v>5</v>
      </c>
      <c r="N1" s="1" t="s">
        <v>1</v>
      </c>
      <c r="O1" s="1" t="s">
        <v>15</v>
      </c>
      <c r="P1" s="1" t="s">
        <v>2</v>
      </c>
      <c r="Q1" s="1" t="s">
        <v>16</v>
      </c>
      <c r="R1" s="1" t="s">
        <v>13</v>
      </c>
      <c r="S1" s="1" t="s">
        <v>14</v>
      </c>
      <c r="T1" s="1" t="s">
        <v>20</v>
      </c>
      <c r="U1" s="1" t="s">
        <v>21</v>
      </c>
    </row>
    <row r="2" spans="1:21" x14ac:dyDescent="0.2">
      <c r="A2" s="2" t="s">
        <v>19</v>
      </c>
      <c r="B2" s="7">
        <v>67.677053999999998</v>
      </c>
      <c r="C2" s="7">
        <v>23.071446999999999</v>
      </c>
      <c r="D2">
        <v>360</v>
      </c>
      <c r="E2">
        <v>1</v>
      </c>
      <c r="F2">
        <v>5</v>
      </c>
      <c r="G2">
        <v>2.65</v>
      </c>
      <c r="H2">
        <v>2020</v>
      </c>
      <c r="I2">
        <v>11</v>
      </c>
      <c r="J2">
        <v>2</v>
      </c>
      <c r="K2" s="6">
        <v>2</v>
      </c>
      <c r="L2">
        <v>1</v>
      </c>
      <c r="M2">
        <v>2.5</v>
      </c>
      <c r="N2" s="3">
        <v>483185.7950749328</v>
      </c>
      <c r="O2" s="3">
        <v>7659.3917700171314</v>
      </c>
      <c r="P2" s="3">
        <v>3224977.3879581341</v>
      </c>
      <c r="Q2" s="3">
        <v>55291.507229618132</v>
      </c>
      <c r="R2" s="3"/>
      <c r="S2" s="3"/>
      <c r="T2" s="3">
        <f>MAX(N2*0.025,O2)</f>
        <v>12079.644876873321</v>
      </c>
      <c r="U2" s="3">
        <f>MAX(P2*0.025,Q2)</f>
        <v>80624.434698953351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Jane Lund Andersen</cp:lastModifiedBy>
  <dcterms:created xsi:type="dcterms:W3CDTF">2020-02-26T12:37:21Z</dcterms:created>
  <dcterms:modified xsi:type="dcterms:W3CDTF">2023-10-16T13:02:31Z</dcterms:modified>
</cp:coreProperties>
</file>