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 Martinez\source\repos\Trabajo_AC\Recursos\"/>
    </mc:Choice>
  </mc:AlternateContent>
  <bookViews>
    <workbookView xWindow="0" yWindow="0" windowWidth="21570" windowHeight="7785" activeTab="1" xr2:uid="{00000000-000D-0000-FFFF-FFFF00000000}"/>
  </bookViews>
  <sheets>
    <sheet name="Fase 1" sheetId="1" r:id="rId1"/>
    <sheet name="Fase 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E25" i="3" l="1"/>
  <c r="D22" i="3" l="1"/>
  <c r="C25" i="3" l="1"/>
  <c r="C24" i="3"/>
  <c r="F14" i="3"/>
  <c r="B25" i="3" s="1"/>
  <c r="B14" i="3"/>
  <c r="B24" i="3" s="1"/>
  <c r="C22" i="3"/>
  <c r="C23" i="1"/>
  <c r="C23" i="3" s="1"/>
  <c r="B14" i="1" l="1"/>
  <c r="B22" i="3" s="1"/>
  <c r="D24" i="3" l="1"/>
  <c r="D25" i="3"/>
  <c r="F14" i="1"/>
  <c r="B23" i="1" s="1"/>
  <c r="D23" i="1" l="1"/>
  <c r="D23" i="3" s="1"/>
  <c r="B23" i="3"/>
</calcChain>
</file>

<file path=xl/sharedStrings.xml><?xml version="1.0" encoding="utf-8"?>
<sst xmlns="http://schemas.openxmlformats.org/spreadsheetml/2006/main" count="66" uniqueCount="21">
  <si>
    <t>SINGLETHREAD</t>
  </si>
  <si>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</si>
  <si>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</si>
  <si>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</si>
  <si>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</si>
  <si>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</si>
  <si>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</si>
  <si>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</si>
  <si>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</si>
  <si>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</si>
  <si>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</si>
  <si>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SINGLETHREAD-SIMD</t>
  </si>
  <si>
    <t>MEDIA</t>
  </si>
  <si>
    <t>DESV. TIPICA</t>
  </si>
  <si>
    <t>-</t>
  </si>
  <si>
    <t>MULTITHREAD</t>
  </si>
  <si>
    <t>MULTITHREAD-SIMD</t>
  </si>
  <si>
    <t>HILOS USADOS:</t>
  </si>
  <si>
    <t>ACCEL.</t>
  </si>
  <si>
    <t>ACCELER. RESPECTO SINGLETHREAD</t>
  </si>
  <si>
    <t>ACCELER. RESPECTO MULTITHREAD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</si>
</sst>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i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7F7F7F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2" fillId="4" borderId="2" xfId="3" applyFont="1" applyAlignment="1">
      <alignment horizontal="center"/>
    </xf>
    <xf numFmtId="0" fontId="4" fillId="4" borderId="2" xfId="3" applyFont="1" applyAlignment="1">
      <alignment horizontal="center"/>
    </xf>
    <xf numFmtId="0" fontId="3" fillId="3" borderId="1" xfId="2" applyAlignment="1">
      <alignment horizontal="center"/>
    </xf>
    <xf numFmtId="0" fontId="0" fillId="0" borderId="0" xfId="0" applyAlignment="1">
      <alignment horizontal="center"/>
    </xf>
    <xf numFmtId="0" fontId="1" fillId="0" borderId="0" xfId="4" applyFont="1" applyFill="1" applyBorder="1" applyAlignment="1">
      <alignment horizontal="center"/>
    </xf>
    <xf numFmtId="0" fontId="3" fillId="3" borderId="5" xfId="2" applyBorder="1" applyAlignment="1">
      <alignment horizontal="center"/>
    </xf>
    <xf numFmtId="0" fontId="2" fillId="4" borderId="6" xfId="3" applyFont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5" fillId="2" borderId="2" xfId="1" applyNumberFormat="1" applyFont="1" applyBorder="1" applyAlignment="1">
      <alignment horizontal="center"/>
    </xf>
    <xf numFmtId="164" fontId="2" fillId="0" borderId="0" xfId="3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3" fillId="0" borderId="0" xfId="2" applyFill="1" applyBorder="1" applyAlignment="1">
      <alignment vertical="center"/>
    </xf>
    <xf numFmtId="164" fontId="6" fillId="0" borderId="0" xfId="2" applyNumberFormat="1" applyFont="1" applyFill="1" applyBorder="1" applyAlignment="1">
      <alignment horizontal="center"/>
    </xf>
    <xf numFmtId="164" fontId="5" fillId="2" borderId="7" xfId="1" applyNumberFormat="1" applyFont="1" applyBorder="1" applyAlignment="1">
      <alignment horizontal="center"/>
    </xf>
    <xf numFmtId="0" fontId="4" fillId="4" borderId="2" xfId="3" applyFont="1" applyBorder="1" applyAlignment="1">
      <alignment horizontal="center"/>
    </xf>
    <xf numFmtId="1" fontId="5" fillId="2" borderId="2" xfId="1" applyNumberFormat="1" applyFont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 wrapText="1"/>
    </xf>
    <xf numFmtId="0" fontId="3" fillId="3" borderId="3" xfId="2" applyBorder="1" applyAlignment="1">
      <alignment horizontal="center" vertical="center" wrapText="1"/>
    </xf>
  </cellXfs>
  <cellStyles count="5">
    <cellStyle name="20% - Énfasis5" xfId="4" builtinId="46"/>
    <cellStyle name="Entrada" xfId="2" builtinId="20"/>
    <cellStyle name="Neutral" xfId="1" builtinId="28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N23"/>
  <sheetViews>
    <sheetView showGridLines="0" workbookViewId="0">
      <selection activeCell="D22" sqref="D22"/>
    </sheetView>
  </sheetViews>
  <sheetFormatPr baseColWidth="10" defaultColWidth="11.42578125" defaultRowHeight="15" x14ac:dyDescent="0.25"/>
  <cols>
    <col min="1" max="1" width="20" style="4" customWidth="1"/>
    <col min="2" max="4" width="20.7109375" style="4" customWidth="1"/>
    <col min="5" max="5" width="20" style="4" customWidth="1"/>
    <col min="6" max="6" width="20.7109375" style="4" customWidth="1"/>
    <col min="7" max="16384" width="11.42578125" style="4"/>
  </cols>
  <sheetData>
    <row r="1" spans="1:404" x14ac:dyDescent="0.25">
      <c r="B1" s="19" t="s">
        <v>12</v>
      </c>
      <c r="C1" s="14"/>
      <c r="D1" s="10"/>
      <c r="F1" s="19" t="s">
        <v>12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</row>
    <row r="2" spans="1:404" s="3" customFormat="1" x14ac:dyDescent="0.25">
      <c r="A2" s="3" t="s">
        <v>0</v>
      </c>
      <c r="B2" s="20"/>
      <c r="C2" s="14"/>
      <c r="D2" s="8"/>
      <c r="E2" s="3" t="s">
        <v>11</v>
      </c>
      <c r="F2" s="2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6"/>
    </row>
    <row r="3" spans="1:404" s="1" customFormat="1" x14ac:dyDescent="0.25">
      <c r="A3" s="2" t="s">
        <v>1</v>
      </c>
      <c r="B3" s="16">
        <v>5.9378250000000001</v>
      </c>
      <c r="C3" s="13"/>
      <c r="D3" s="12"/>
      <c r="E3" s="2" t="s">
        <v>1</v>
      </c>
      <c r="F3" s="16">
        <v>1.08775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7"/>
    </row>
    <row r="4" spans="1:404" s="1" customFormat="1" x14ac:dyDescent="0.25">
      <c r="A4" s="2" t="s">
        <v>2</v>
      </c>
      <c r="B4" s="16">
        <v>5.9094810000000004</v>
      </c>
      <c r="C4" s="13"/>
      <c r="D4" s="12"/>
      <c r="E4" s="2" t="s">
        <v>2</v>
      </c>
      <c r="F4" s="16">
        <v>1.086965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7"/>
    </row>
    <row r="5" spans="1:404" s="1" customFormat="1" x14ac:dyDescent="0.25">
      <c r="A5" s="2" t="s">
        <v>3</v>
      </c>
      <c r="B5" s="16">
        <v>5.8903910000000002</v>
      </c>
      <c r="C5" s="13"/>
      <c r="D5" s="12"/>
      <c r="E5" s="2" t="s">
        <v>3</v>
      </c>
      <c r="F5" s="16">
        <v>1.0720050000000001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7"/>
    </row>
    <row r="6" spans="1:404" s="1" customFormat="1" x14ac:dyDescent="0.25">
      <c r="A6" s="2" t="s">
        <v>4</v>
      </c>
      <c r="B6" s="16">
        <v>5.8724340000000002</v>
      </c>
      <c r="C6" s="13"/>
      <c r="D6" s="12"/>
      <c r="E6" s="2" t="s">
        <v>4</v>
      </c>
      <c r="F6" s="16">
        <v>1.057663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7"/>
    </row>
    <row r="7" spans="1:404" s="1" customFormat="1" x14ac:dyDescent="0.25">
      <c r="A7" s="2" t="s">
        <v>5</v>
      </c>
      <c r="B7" s="16">
        <v>5.6965300000000001</v>
      </c>
      <c r="C7" s="13"/>
      <c r="D7" s="12"/>
      <c r="E7" s="2" t="s">
        <v>5</v>
      </c>
      <c r="F7" s="16">
        <v>1.104214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7"/>
    </row>
    <row r="8" spans="1:404" s="1" customFormat="1" x14ac:dyDescent="0.25">
      <c r="A8" s="2" t="s">
        <v>6</v>
      </c>
      <c r="B8" s="16">
        <v>5.7494120000000004</v>
      </c>
      <c r="C8" s="13"/>
      <c r="D8" s="12"/>
      <c r="E8" s="2" t="s">
        <v>6</v>
      </c>
      <c r="F8" s="16">
        <v>1.080843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7"/>
    </row>
    <row r="9" spans="1:404" s="1" customFormat="1" x14ac:dyDescent="0.25">
      <c r="A9" s="2" t="s">
        <v>7</v>
      </c>
      <c r="B9" s="16">
        <v>5.758432</v>
      </c>
      <c r="C9" s="13"/>
      <c r="D9" s="12"/>
      <c r="E9" s="2" t="s">
        <v>7</v>
      </c>
      <c r="F9" s="16">
        <v>1.089148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7"/>
    </row>
    <row r="10" spans="1:404" s="1" customFormat="1" x14ac:dyDescent="0.25">
      <c r="A10" s="2" t="s">
        <v>8</v>
      </c>
      <c r="B10" s="16">
        <v>5.7365599999999999</v>
      </c>
      <c r="C10" s="13"/>
      <c r="D10" s="12"/>
      <c r="E10" s="2" t="s">
        <v>8</v>
      </c>
      <c r="F10" s="16">
        <v>1.110849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7"/>
    </row>
    <row r="11" spans="1:404" s="1" customFormat="1" x14ac:dyDescent="0.25">
      <c r="A11" s="2" t="s">
        <v>9</v>
      </c>
      <c r="B11" s="16">
        <v>5.6920679999999999</v>
      </c>
      <c r="C11" s="13"/>
      <c r="D11" s="12"/>
      <c r="E11" s="2" t="s">
        <v>9</v>
      </c>
      <c r="F11" s="16">
        <v>1.074568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7"/>
    </row>
    <row r="12" spans="1:404" s="1" customFormat="1" x14ac:dyDescent="0.25">
      <c r="A12" s="17" t="s">
        <v>10</v>
      </c>
      <c r="B12" s="16">
        <v>5.805498</v>
      </c>
      <c r="C12" s="13"/>
      <c r="D12" s="12"/>
      <c r="E12" s="2" t="s">
        <v>10</v>
      </c>
      <c r="F12" s="16">
        <v>1.0396540000000001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7"/>
    </row>
    <row r="13" spans="1:404" x14ac:dyDescent="0.25">
      <c r="B13" s="5"/>
      <c r="C13" s="5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</row>
    <row r="14" spans="1:404" x14ac:dyDescent="0.25">
      <c r="B14" s="3">
        <f>+AVERAGE(B3:B12)</f>
        <v>5.8048631000000004</v>
      </c>
      <c r="C14" s="15"/>
      <c r="F14" s="3">
        <f>+AVERAGE(F3:F12)</f>
        <v>1.0803658999999999</v>
      </c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</row>
    <row r="15" spans="1:404" x14ac:dyDescent="0.25">
      <c r="B15" s="5"/>
      <c r="C15" s="5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</row>
    <row r="16" spans="1:404" x14ac:dyDescent="0.25">
      <c r="B16" s="5"/>
      <c r="C16" s="5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</row>
    <row r="17" spans="1:403" x14ac:dyDescent="0.25">
      <c r="C17" s="14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</row>
    <row r="20" spans="1:403" x14ac:dyDescent="0.25">
      <c r="B20" s="21" t="s">
        <v>12</v>
      </c>
      <c r="C20" s="21" t="s">
        <v>13</v>
      </c>
      <c r="D20" s="21" t="s">
        <v>18</v>
      </c>
    </row>
    <row r="21" spans="1:403" x14ac:dyDescent="0.25">
      <c r="B21" s="22"/>
      <c r="C21" s="22"/>
      <c r="D21" s="22"/>
    </row>
    <row r="22" spans="1:403" x14ac:dyDescent="0.25">
      <c r="A22" s="3" t="s">
        <v>0</v>
      </c>
      <c r="B22" s="11">
        <f>+B14</f>
        <v>5.8048631000000004</v>
      </c>
      <c r="C22" s="11">
        <f>+_xlfn.STDEV.S(B3:B12)</f>
        <v>9.1201732015047068E-2</v>
      </c>
      <c r="D22" s="11" t="s">
        <v>14</v>
      </c>
    </row>
    <row r="23" spans="1:403" x14ac:dyDescent="0.25">
      <c r="A23" s="3" t="s">
        <v>11</v>
      </c>
      <c r="B23" s="11">
        <f>+F14</f>
        <v>1.0803658999999999</v>
      </c>
      <c r="C23" s="11">
        <f>+_xlfn.STDEV.S(F3:F12)</f>
        <v>2.0949086378646658E-2</v>
      </c>
      <c r="D23" s="11">
        <f>+B22/B23</f>
        <v>5.3730528703284701</v>
      </c>
    </row>
  </sheetData>
  <mergeCells count="5">
    <mergeCell ref="B1:B2"/>
    <mergeCell ref="F1:F2"/>
    <mergeCell ref="B20:B21"/>
    <mergeCell ref="C20:C21"/>
    <mergeCell ref="D20:D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N25"/>
  <sheetViews>
    <sheetView showGridLines="0" tabSelected="1" workbookViewId="0">
      <selection activeCell="B14" sqref="B14"/>
    </sheetView>
  </sheetViews>
  <sheetFormatPr baseColWidth="10" defaultColWidth="11.42578125" defaultRowHeight="15" x14ac:dyDescent="0.25"/>
  <cols>
    <col min="1" max="1" width="20" style="4" customWidth="1"/>
    <col min="2" max="4" width="20.7109375" style="4" customWidth="1"/>
    <col min="5" max="5" width="20" style="4" customWidth="1"/>
    <col min="6" max="6" width="20.7109375" style="4" customWidth="1"/>
    <col min="7" max="16384" width="11.42578125" style="4"/>
  </cols>
  <sheetData>
    <row r="1" spans="1:404" x14ac:dyDescent="0.25">
      <c r="B1" s="19" t="s">
        <v>12</v>
      </c>
      <c r="C1" s="14"/>
      <c r="D1" s="10"/>
      <c r="F1" s="19" t="s">
        <v>12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</row>
    <row r="2" spans="1:404" s="3" customFormat="1" x14ac:dyDescent="0.25">
      <c r="A2" s="3" t="s">
        <v>15</v>
      </c>
      <c r="B2" s="20"/>
      <c r="C2" s="14"/>
      <c r="D2" s="8"/>
      <c r="E2" s="3" t="s">
        <v>16</v>
      </c>
      <c r="F2" s="2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6"/>
    </row>
    <row r="3" spans="1:404" s="1" customFormat="1" x14ac:dyDescent="0.25">
      <c r="A3" s="2" t="s">
        <v>1</v>
      </c>
      <c r="B3" s="16">
        <v>1.549383</v>
      </c>
      <c r="C3" s="13"/>
      <c r="D3" s="12"/>
      <c r="E3" s="2" t="s">
        <v>1</v>
      </c>
      <c r="F3" s="16">
        <v>0.35770200000000002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7"/>
    </row>
    <row r="4" spans="1:404" s="1" customFormat="1" x14ac:dyDescent="0.25">
      <c r="A4" s="2" t="s">
        <v>2</v>
      </c>
      <c r="B4" s="16">
        <v>1.6010340000000001</v>
      </c>
      <c r="C4" s="13"/>
      <c r="D4" s="12"/>
      <c r="E4" s="2" t="s">
        <v>2</v>
      </c>
      <c r="F4" s="16">
        <v>0.36565399999999998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7"/>
    </row>
    <row r="5" spans="1:404" s="1" customFormat="1" x14ac:dyDescent="0.25">
      <c r="A5" s="2" t="s">
        <v>3</v>
      </c>
      <c r="B5" s="16">
        <v>1.507544</v>
      </c>
      <c r="C5" s="13"/>
      <c r="D5" s="12"/>
      <c r="E5" s="2" t="s">
        <v>3</v>
      </c>
      <c r="F5" s="16">
        <v>0.36158400000000002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7"/>
    </row>
    <row r="6" spans="1:404" s="1" customFormat="1" x14ac:dyDescent="0.25">
      <c r="A6" s="2" t="s">
        <v>4</v>
      </c>
      <c r="B6" s="16">
        <v>1.558373</v>
      </c>
      <c r="C6" s="13"/>
      <c r="D6" s="12"/>
      <c r="E6" s="2" t="s">
        <v>4</v>
      </c>
      <c r="F6" s="16">
        <v>0.36290299999999998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7"/>
    </row>
    <row r="7" spans="1:404" s="1" customFormat="1" x14ac:dyDescent="0.25">
      <c r="A7" s="2" t="s">
        <v>5</v>
      </c>
      <c r="B7" s="16">
        <v>1.5470410000000001</v>
      </c>
      <c r="C7" s="13"/>
      <c r="D7" s="12"/>
      <c r="E7" s="2" t="s">
        <v>5</v>
      </c>
      <c r="F7" s="16">
        <v>0.375865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7"/>
    </row>
    <row r="8" spans="1:404" s="1" customFormat="1" x14ac:dyDescent="0.25">
      <c r="A8" s="2" t="s">
        <v>6</v>
      </c>
      <c r="B8" s="16">
        <v>1.6166510000000001</v>
      </c>
      <c r="C8" s="13"/>
      <c r="D8" s="12"/>
      <c r="E8" s="2" t="s">
        <v>6</v>
      </c>
      <c r="F8" s="16">
        <v>0.37060999999999999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7"/>
    </row>
    <row r="9" spans="1:404" s="1" customFormat="1" x14ac:dyDescent="0.25">
      <c r="A9" s="2" t="s">
        <v>7</v>
      </c>
      <c r="B9" s="16">
        <v>1.5502579999999999</v>
      </c>
      <c r="C9" s="13"/>
      <c r="D9" s="12"/>
      <c r="E9" s="2" t="s">
        <v>7</v>
      </c>
      <c r="F9" s="16">
        <v>0.37073499999999998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7"/>
    </row>
    <row r="10" spans="1:404" s="1" customFormat="1" x14ac:dyDescent="0.25">
      <c r="A10" s="2" t="s">
        <v>8</v>
      </c>
      <c r="B10" s="16">
        <v>1.3907</v>
      </c>
      <c r="C10" s="13"/>
      <c r="D10" s="12"/>
      <c r="E10" s="2" t="s">
        <v>8</v>
      </c>
      <c r="F10" s="16">
        <v>0.37585099999999999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7"/>
    </row>
    <row r="11" spans="1:404" s="1" customFormat="1" x14ac:dyDescent="0.25">
      <c r="A11" s="2" t="s">
        <v>9</v>
      </c>
      <c r="B11" s="16">
        <v>1.3293109999999999</v>
      </c>
      <c r="C11" s="13"/>
      <c r="D11" s="12"/>
      <c r="E11" s="2" t="s">
        <v>9</v>
      </c>
      <c r="F11" s="16">
        <v>0.36891400000000002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7"/>
    </row>
    <row r="12" spans="1:404" s="1" customFormat="1" x14ac:dyDescent="0.25">
      <c r="A12" s="17" t="s">
        <v>10</v>
      </c>
      <c r="B12" s="16">
        <v>1.5634619999999999</v>
      </c>
      <c r="C12" s="13"/>
      <c r="D12" s="12"/>
      <c r="E12" s="2" t="s">
        <v>10</v>
      </c>
      <c r="F12" s="16">
        <v>0.37521100000000002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7"/>
    </row>
    <row r="13" spans="1:404" x14ac:dyDescent="0.25">
      <c r="B13" s="5"/>
      <c r="C13" s="5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</row>
    <row r="14" spans="1:404" x14ac:dyDescent="0.25">
      <c r="B14" s="3">
        <f>+AVERAGE(B3:B12)</f>
        <v>1.5213757000000001</v>
      </c>
      <c r="C14" s="15"/>
      <c r="F14" s="3">
        <f>+AVERAGE(F3:F12)</f>
        <v>0.36850290000000002</v>
      </c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</row>
    <row r="15" spans="1:404" x14ac:dyDescent="0.25">
      <c r="B15" s="5"/>
      <c r="C15" s="5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</row>
    <row r="16" spans="1:404" x14ac:dyDescent="0.25">
      <c r="B16" s="5"/>
      <c r="C16" s="5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</row>
    <row r="17" spans="1:403" x14ac:dyDescent="0.25">
      <c r="B17" s="3" t="s">
        <v>17</v>
      </c>
      <c r="C17" s="18">
        <v>4</v>
      </c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</row>
    <row r="20" spans="1:403" ht="15" customHeight="1" x14ac:dyDescent="0.25">
      <c r="B20" s="21" t="s">
        <v>12</v>
      </c>
      <c r="C20" s="21" t="s">
        <v>13</v>
      </c>
      <c r="D20" s="21" t="s">
        <v>19</v>
      </c>
      <c r="E20" s="21" t="s">
        <v>20</v>
      </c>
    </row>
    <row r="21" spans="1:403" x14ac:dyDescent="0.25">
      <c r="B21" s="22"/>
      <c r="C21" s="22"/>
      <c r="D21" s="22"/>
      <c r="E21" s="22"/>
    </row>
    <row r="22" spans="1:403" x14ac:dyDescent="0.25">
      <c r="A22" s="3" t="s">
        <v>0</v>
      </c>
      <c r="B22" s="11">
        <f>+'Fase 1'!B22</f>
        <v>5.8048631000000004</v>
      </c>
      <c r="C22" s="11">
        <f>+'Fase 1'!C22</f>
        <v>9.1201732015047068E-2</v>
      </c>
      <c r="D22" s="11" t="str">
        <f>+'Fase 1'!D22</f>
        <v>-</v>
      </c>
      <c r="E22" s="11" t="s">
        <v>14</v>
      </c>
    </row>
    <row r="23" spans="1:403" x14ac:dyDescent="0.25">
      <c r="A23" s="3" t="s">
        <v>11</v>
      </c>
      <c r="B23" s="11">
        <f>+'Fase 1'!B23</f>
        <v>1.0803658999999999</v>
      </c>
      <c r="C23" s="11">
        <f>+'Fase 1'!C23</f>
        <v>2.0949086378646658E-2</v>
      </c>
      <c r="D23" s="11">
        <f>+'Fase 1'!D23</f>
        <v>5.3730528703284701</v>
      </c>
      <c r="E23" s="11" t="s">
        <v>14</v>
      </c>
    </row>
    <row r="24" spans="1:403" x14ac:dyDescent="0.25">
      <c r="A24" s="3" t="s">
        <v>15</v>
      </c>
      <c r="B24" s="11">
        <f>+B14</f>
        <v>1.5213757000000001</v>
      </c>
      <c r="C24" s="11">
        <f>+_xlfn.STDEV.S(B3:B12)</f>
        <v>9.1284957758110408E-2</v>
      </c>
      <c r="D24" s="11">
        <f>+B22/B24</f>
        <v>3.8155355708652374</v>
      </c>
      <c r="E24" s="11" t="s">
        <v>14</v>
      </c>
    </row>
    <row r="25" spans="1:403" x14ac:dyDescent="0.25">
      <c r="A25" s="3" t="s">
        <v>16</v>
      </c>
      <c r="B25" s="11">
        <f>+F14</f>
        <v>0.36850290000000002</v>
      </c>
      <c r="C25" s="11">
        <f>+_xlfn.STDEV.S(F3:F12)</f>
        <v>6.3839257244704475E-3</v>
      </c>
      <c r="D25" s="11">
        <f>+B22/B25</f>
        <v>15.752557442560153</v>
      </c>
      <c r="E25" s="11">
        <f>+B24/B25</f>
        <v>4.1285311458878615</v>
      </c>
    </row>
  </sheetData>
  <mergeCells count="6">
    <mergeCell ref="B1:B2"/>
    <mergeCell ref="F1:F2"/>
    <mergeCell ref="B20:B21"/>
    <mergeCell ref="C20:C21"/>
    <mergeCell ref="D20:D21"/>
    <mergeCell ref="E20:E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Fase 1</vt:lpstr>
      <vt:lpstr>Fase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Martínez Álvarez</dc:creator>
  <cp:lastModifiedBy>Javi Martínez Álvarez</cp:lastModifiedBy>
  <dcterms:created xsi:type="dcterms:W3CDTF">2017-11-21T10:49:51Z</dcterms:created>
  <dcterms:modified xsi:type="dcterms:W3CDTF">2017-12-11T09:18:42Z</dcterms:modified>
</cp:coreProperties>
</file>