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echno\proyectos\2018\Area Informatica\"/>
    </mc:Choice>
  </mc:AlternateContent>
  <bookViews>
    <workbookView xWindow="0" yWindow="0" windowWidth="15345" windowHeight="4635"/>
  </bookViews>
  <sheets>
    <sheet name="Worksheet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88" i="1" l="1"/>
  <c r="I87" i="1"/>
  <c r="E87" i="1" l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E86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71" i="1"/>
  <c r="I68" i="1" l="1"/>
  <c r="I67" i="1"/>
  <c r="I65" i="1"/>
  <c r="I63" i="1" l="1"/>
  <c r="I64" i="1"/>
  <c r="I66" i="1"/>
  <c r="I56" i="1" l="1"/>
  <c r="I9" i="1" l="1"/>
  <c r="I62" i="1" l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4" i="1"/>
  <c r="I45" i="1"/>
  <c r="I43" i="1" l="1"/>
  <c r="I42" i="1"/>
  <c r="K42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4" i="1"/>
  <c r="K13" i="1"/>
  <c r="E8" i="1"/>
  <c r="E7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<sst xmlns="http://schemas.openxmlformats.org/spreadsheetml/2006/main" count="499" uniqueCount="102">
  <si>
    <t>ID</t>
  </si>
  <si>
    <t>Fecha</t>
  </si>
  <si>
    <t>DocumentoReferencia</t>
  </si>
  <si>
    <t>Concepto</t>
  </si>
  <si>
    <t>FechaProgramada</t>
  </si>
  <si>
    <t>Subtotal</t>
  </si>
  <si>
    <t>IVA</t>
  </si>
  <si>
    <t>Retenciones</t>
  </si>
  <si>
    <t>Total</t>
  </si>
  <si>
    <t>Abonos</t>
  </si>
  <si>
    <t>Saldo</t>
  </si>
  <si>
    <t>idProveedor</t>
  </si>
  <si>
    <t>RazonSocial</t>
  </si>
  <si>
    <t>Direccion</t>
  </si>
  <si>
    <t>Ciudad</t>
  </si>
  <si>
    <t>Telefono</t>
  </si>
  <si>
    <t>CuentaBancaria</t>
  </si>
  <si>
    <t>A_Nombre_De</t>
  </si>
  <si>
    <t>TipoCuenta</t>
  </si>
  <si>
    <t>EntidadBancaria</t>
  </si>
  <si>
    <t>Dias</t>
  </si>
  <si>
    <t>idSucursal</t>
  </si>
  <si>
    <t>Soporte</t>
  </si>
  <si>
    <t>idCentroCostos</t>
  </si>
  <si>
    <t>Origen</t>
  </si>
  <si>
    <t>DocumentoCruce</t>
  </si>
  <si>
    <t>idUsuario</t>
  </si>
  <si>
    <t>Estado</t>
  </si>
  <si>
    <t>CuentaPUC</t>
  </si>
  <si>
    <t>Updated</t>
  </si>
  <si>
    <t>Sync</t>
  </si>
  <si>
    <t>ALMACEN AUTO HENAO</t>
  </si>
  <si>
    <t>BATERIAS</t>
  </si>
  <si>
    <t>CL4 CR7-80</t>
  </si>
  <si>
    <t>BUGA</t>
  </si>
  <si>
    <t xml:space="preserve">ASC PART </t>
  </si>
  <si>
    <t>MERCANCIA</t>
  </si>
  <si>
    <t>COTA</t>
  </si>
  <si>
    <t>CORRINTE</t>
  </si>
  <si>
    <t>BANCOLOMBIA</t>
  </si>
  <si>
    <t>DAGA CONEXION CON EL FUTURO</t>
  </si>
  <si>
    <t>Cr 6 CL 19 - 60 Local 3 - 6</t>
  </si>
  <si>
    <t>CALI</t>
  </si>
  <si>
    <t xml:space="preserve">BANCOOMEVA </t>
  </si>
  <si>
    <t>AHORRO</t>
  </si>
  <si>
    <t>DOTAMOS INDUSTRIALES</t>
  </si>
  <si>
    <t>DOTACION</t>
  </si>
  <si>
    <t>CL 7CR 10-16</t>
  </si>
  <si>
    <t>CL 7CR 10-17</t>
  </si>
  <si>
    <t>ELECTRICOS CABLE PELAO</t>
  </si>
  <si>
    <t>CR 8 CL9-30</t>
  </si>
  <si>
    <t>ELECTRICOS DEL VALLE</t>
  </si>
  <si>
    <t>CR 4 CL 16-09</t>
  </si>
  <si>
    <t>ESI DE COLOMBIA</t>
  </si>
  <si>
    <t>SERVICIO</t>
  </si>
  <si>
    <t>CL 59 CR 32-64 P 2</t>
  </si>
  <si>
    <t>BUCARAMANGA</t>
  </si>
  <si>
    <t>GVS</t>
  </si>
  <si>
    <t>AV 4N 23ND-50</t>
  </si>
  <si>
    <t xml:space="preserve">IMÁGENES ESPECIALES </t>
  </si>
  <si>
    <t>CL 28 NORTE 2 BIS N 83</t>
  </si>
  <si>
    <t>MAKRO COMPUTO</t>
  </si>
  <si>
    <t>KM 2,5 VIA COTA</t>
  </si>
  <si>
    <t>MPS MAYORISTAS DE COMBIA S.A.</t>
  </si>
  <si>
    <t>AUTO MRDELLIN KM 2</t>
  </si>
  <si>
    <t xml:space="preserve">SMT SOLUCIONES Y MATERIALES </t>
  </si>
  <si>
    <t>CR 1 D CL 46-05</t>
  </si>
  <si>
    <t>SOLO MOTOS CHAVEZ</t>
  </si>
  <si>
    <t>CR 8 CL 10-81</t>
  </si>
  <si>
    <t>REPUESTOS</t>
  </si>
  <si>
    <t>SUMISEG</t>
  </si>
  <si>
    <t>CL 33A 11B 44</t>
  </si>
  <si>
    <t>TECSI DE COLOMBIA</t>
  </si>
  <si>
    <t>CR 16N 79-20 OFICINA 903</t>
  </si>
  <si>
    <t>BOGOTA</t>
  </si>
  <si>
    <t>TIENDA TECNOLOGICA IMPORSYSTEM</t>
  </si>
  <si>
    <t>CL 6 CR 6-15</t>
  </si>
  <si>
    <t>TELEFONO</t>
  </si>
  <si>
    <t>MATERIAL</t>
  </si>
  <si>
    <t>ANGIE TATIANA ORTIZ MARIN</t>
  </si>
  <si>
    <t>CL 71B 1 A 1</t>
  </si>
  <si>
    <t>DISEÑO SGSST</t>
  </si>
  <si>
    <t>MARIA ELENA OBANDO COLONIA</t>
  </si>
  <si>
    <t>CL 20 6-09</t>
  </si>
  <si>
    <t>DISEÑO WEB</t>
  </si>
  <si>
    <t>JAIRO H DOMINGUEZ</t>
  </si>
  <si>
    <t>CL 12 10-34</t>
  </si>
  <si>
    <t>COODIDORA DE ALTURAS</t>
  </si>
  <si>
    <t>BERTA LINA OSORIO TABORDA</t>
  </si>
  <si>
    <t>CR 5 20-63</t>
  </si>
  <si>
    <t>LIQUIDACION</t>
  </si>
  <si>
    <t>YULIANA PATRICIA SALAZAR INCAPIE</t>
  </si>
  <si>
    <t>VIVIANA VELEZ VALENCIA</t>
  </si>
  <si>
    <t>ERT</t>
  </si>
  <si>
    <t>INSUMOS</t>
  </si>
  <si>
    <t>JHONIER MEJIA</t>
  </si>
  <si>
    <t>CL 8 10-19</t>
  </si>
  <si>
    <t>SERVICIO TECNICO</t>
  </si>
  <si>
    <t>GERARDO HUMBERTO ACEVEDO LOPEZ</t>
  </si>
  <si>
    <t>YUSSEF YAMIL FLOREZ</t>
  </si>
  <si>
    <t>CL 5 SUR 8A-76</t>
  </si>
  <si>
    <t>Abierta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</si>
</sst>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167" formatCode="yyyy\-mm\-dd;@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Border="1" applyAlignment="1">
      <alignment wrapText="1"/>
    </xf>
    <xf numFmtId="42" fontId="0" fillId="0" borderId="0" xfId="1" applyFont="1"/>
    <xf numFmtId="0" fontId="5" fillId="0" borderId="0" xfId="0" applyFont="1"/>
    <xf numFmtId="42" fontId="0" fillId="0" borderId="0" xfId="0" applyNumberFormat="1"/>
    <xf numFmtId="0" fontId="6" fillId="0" borderId="0" xfId="0" applyFont="1"/>
    <xf numFmtId="0" fontId="0" fillId="0" borderId="0" xfId="0" applyNumberFormat="1"/>
    <xf numFmtId="0" fontId="0" fillId="0" borderId="0" xfId="1" applyNumberFormat="1" applyFont="1"/>
    <xf numFmtId="0" fontId="1" fillId="0" borderId="0" xfId="0" applyNumberFormat="1" applyFont="1" applyFill="1" applyBorder="1" applyAlignment="1">
      <alignment wrapText="1"/>
    </xf>
    <xf numFmtId="0" fontId="6" fillId="0" borderId="0" xfId="0" applyNumberFormat="1" applyFont="1"/>
    <xf numFmtId="167" fontId="0" fillId="0" borderId="0" xfId="0" applyNumberFormat="1"/>
    <xf numFmtId="167" fontId="4" fillId="0" borderId="0" xfId="0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 applyFill="1" applyBorder="1" applyAlignment="1">
      <alignment wrapText="1"/>
    </xf>
    <xf numFmtId="167" fontId="4" fillId="0" borderId="0" xfId="0" applyNumberFormat="1" applyFont="1" applyFill="1" applyBorder="1" applyAlignment="1">
      <alignment horizontal="right" wrapText="1"/>
    </xf>
    <xf numFmtId="0" fontId="2" fillId="0" borderId="0" xfId="0" applyFont="1"/>
  </cellXfs>
  <cellStyles count="2">
    <cellStyle name="Moneda [0]" xfId="1" builtinId="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58" workbookViewId="0">
      <selection activeCell="A2" sqref="A2:A88"/>
    </sheetView>
  </sheetViews>
  <sheetFormatPr baseColWidth="10" defaultColWidth="9.140625" defaultRowHeight="15" x14ac:dyDescent="0.25"/>
  <cols>
    <col min="1" max="1" width="9.7109375" bestFit="1" customWidth="1"/>
    <col min="2" max="2" width="12" style="10" customWidth="1"/>
    <col min="3" max="3" width="13.85546875" customWidth="1"/>
    <col min="4" max="4" width="14.28515625" customWidth="1"/>
    <col min="5" max="5" width="16.42578125" style="10" customWidth="1"/>
    <col min="6" max="6" width="11.5703125" style="6" bestFit="1" customWidth="1"/>
    <col min="7" max="7" width="11.7109375" style="6" customWidth="1"/>
    <col min="8" max="8" width="9.28515625" style="6" bestFit="1" customWidth="1"/>
    <col min="9" max="9" width="11.5703125" style="6" bestFit="1" customWidth="1"/>
    <col min="10" max="10" width="10" bestFit="1" customWidth="1"/>
    <col min="11" max="11" width="11.5703125" bestFit="1" customWidth="1"/>
    <col min="12" max="12" width="12.7109375" customWidth="1"/>
    <col min="13" max="13" width="34.7109375" customWidth="1"/>
    <col min="14" max="14" width="23.7109375" customWidth="1"/>
    <col min="15" max="15" width="19.28515625" customWidth="1"/>
    <col min="16" max="16" width="11" bestFit="1" customWidth="1"/>
    <col min="17" max="17" width="15" customWidth="1"/>
    <col min="18" max="18" width="11.42578125" customWidth="1"/>
    <col min="19" max="19" width="10.85546875" customWidth="1"/>
    <col min="20" max="20" width="17.7109375" customWidth="1"/>
    <col min="26" max="26" width="16.42578125" bestFit="1" customWidth="1"/>
  </cols>
  <sheetData>
    <row r="1" spans="1:31" x14ac:dyDescent="0.25">
      <c r="A1" t="s">
        <v>0</v>
      </c>
      <c r="B1" s="10" t="s">
        <v>1</v>
      </c>
      <c r="C1" t="s">
        <v>2</v>
      </c>
      <c r="D1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20</v>
      </c>
      <c r="B2" s="10">
        <v>43088</v>
      </c>
      <c r="C2">
        <v>46937</v>
      </c>
      <c r="D2" t="s">
        <v>32</v>
      </c>
      <c r="E2" s="10">
        <v>43112</v>
      </c>
      <c r="F2" s="7">
        <v>300000</v>
      </c>
      <c r="G2" s="7">
        <v>57000</v>
      </c>
      <c r="H2" s="7"/>
      <c r="I2" s="7">
        <f>+F2-H2+G2</f>
        <v>357000</v>
      </c>
      <c r="L2">
        <v>14897300</v>
      </c>
      <c r="M2" s="1" t="s">
        <v>31</v>
      </c>
      <c r="N2" t="s">
        <v>33</v>
      </c>
      <c r="O2" t="s">
        <v>34</v>
      </c>
      <c r="P2">
        <v>2281278</v>
      </c>
      <c r="X2">
        <v>1</v>
      </c>
      <c r="AA2">
        <v>1</v>
      </c>
      <c r="AB2" s="15" t="s">
        <v>101</v>
      </c>
      <c r="AC2">
        <v>220505</v>
      </c>
      <c r="AD2">
        <v>0</v>
      </c>
      <c r="AE2">
        <v>0</v>
      </c>
    </row>
    <row r="3" spans="1:31" x14ac:dyDescent="0.25">
      <c r="A3">
        <v>21</v>
      </c>
      <c r="B3" s="10">
        <v>43090</v>
      </c>
      <c r="C3">
        <v>4266</v>
      </c>
      <c r="D3" t="s">
        <v>36</v>
      </c>
      <c r="E3" s="10">
        <v>43121</v>
      </c>
      <c r="F3" s="7">
        <v>418873.8</v>
      </c>
      <c r="G3" s="7">
        <v>79586.02</v>
      </c>
      <c r="H3" s="7"/>
      <c r="I3" s="7">
        <f t="shared" ref="I3:I9" si="0">+F3-H3+G3</f>
        <v>498459.82</v>
      </c>
      <c r="L3">
        <v>900721740</v>
      </c>
      <c r="M3" t="s">
        <v>35</v>
      </c>
      <c r="O3" t="s">
        <v>37</v>
      </c>
      <c r="P3">
        <v>8759209</v>
      </c>
      <c r="Q3">
        <v>17823636228</v>
      </c>
      <c r="R3" t="s">
        <v>35</v>
      </c>
      <c r="S3" t="s">
        <v>38</v>
      </c>
      <c r="T3" t="s">
        <v>39</v>
      </c>
      <c r="X3">
        <v>1</v>
      </c>
      <c r="AA3">
        <v>1</v>
      </c>
      <c r="AB3" s="15" t="s">
        <v>101</v>
      </c>
      <c r="AC3">
        <v>220505</v>
      </c>
      <c r="AD3">
        <v>0</v>
      </c>
      <c r="AE3">
        <v>0</v>
      </c>
    </row>
    <row r="4" spans="1:31" x14ac:dyDescent="0.25">
      <c r="A4">
        <v>22</v>
      </c>
      <c r="B4" s="10">
        <v>43053</v>
      </c>
      <c r="C4">
        <v>401</v>
      </c>
      <c r="D4" t="s">
        <v>36</v>
      </c>
      <c r="E4" s="10">
        <v>43083</v>
      </c>
      <c r="F4" s="7">
        <v>2839814</v>
      </c>
      <c r="G4" s="7">
        <v>539565</v>
      </c>
      <c r="H4" s="7">
        <v>70995.350000000006</v>
      </c>
      <c r="I4" s="7">
        <f t="shared" si="0"/>
        <v>3308383.65</v>
      </c>
      <c r="L4">
        <v>860516314</v>
      </c>
      <c r="M4" t="s">
        <v>40</v>
      </c>
      <c r="N4" t="s">
        <v>41</v>
      </c>
      <c r="O4" t="s">
        <v>42</v>
      </c>
      <c r="P4">
        <v>603100</v>
      </c>
      <c r="Q4">
        <v>50802218401</v>
      </c>
      <c r="S4" t="s">
        <v>44</v>
      </c>
      <c r="T4" t="s">
        <v>43</v>
      </c>
      <c r="X4">
        <v>1</v>
      </c>
      <c r="AA4">
        <v>1</v>
      </c>
      <c r="AB4" s="15" t="s">
        <v>101</v>
      </c>
      <c r="AC4">
        <v>220505</v>
      </c>
      <c r="AD4">
        <v>0</v>
      </c>
      <c r="AE4">
        <v>0</v>
      </c>
    </row>
    <row r="5" spans="1:31" x14ac:dyDescent="0.25">
      <c r="A5">
        <v>23</v>
      </c>
      <c r="B5" s="10">
        <v>43074</v>
      </c>
      <c r="C5">
        <v>449</v>
      </c>
      <c r="D5" t="s">
        <v>36</v>
      </c>
      <c r="E5" s="10">
        <v>42740</v>
      </c>
      <c r="F5" s="7">
        <v>629680</v>
      </c>
      <c r="G5" s="7">
        <v>119639</v>
      </c>
      <c r="H5" s="7"/>
      <c r="I5" s="7">
        <f t="shared" si="0"/>
        <v>749319</v>
      </c>
      <c r="L5">
        <v>860516314</v>
      </c>
      <c r="M5" t="s">
        <v>40</v>
      </c>
      <c r="N5" t="s">
        <v>41</v>
      </c>
      <c r="O5" t="s">
        <v>42</v>
      </c>
      <c r="P5">
        <v>603100</v>
      </c>
      <c r="Q5">
        <v>50802218401</v>
      </c>
      <c r="S5" t="s">
        <v>44</v>
      </c>
      <c r="T5" t="s">
        <v>43</v>
      </c>
      <c r="X5">
        <v>1</v>
      </c>
      <c r="AA5">
        <v>1</v>
      </c>
      <c r="AB5" s="15" t="s">
        <v>101</v>
      </c>
      <c r="AC5">
        <v>220505</v>
      </c>
      <c r="AD5">
        <v>0</v>
      </c>
      <c r="AE5">
        <v>0</v>
      </c>
    </row>
    <row r="6" spans="1:31" x14ac:dyDescent="0.25">
      <c r="A6">
        <v>24</v>
      </c>
      <c r="B6" s="11">
        <v>42980</v>
      </c>
      <c r="C6">
        <v>514</v>
      </c>
      <c r="D6" t="s">
        <v>46</v>
      </c>
      <c r="E6" s="14">
        <v>43010</v>
      </c>
      <c r="F6" s="7">
        <v>26891</v>
      </c>
      <c r="G6" s="7">
        <v>5109</v>
      </c>
      <c r="H6" s="7"/>
      <c r="I6" s="7">
        <f t="shared" si="0"/>
        <v>32000</v>
      </c>
      <c r="L6" s="3">
        <v>14895537</v>
      </c>
      <c r="M6" t="s">
        <v>45</v>
      </c>
      <c r="N6" s="3" t="s">
        <v>47</v>
      </c>
      <c r="O6" s="3" t="s">
        <v>34</v>
      </c>
      <c r="P6">
        <v>3162515166</v>
      </c>
      <c r="X6">
        <v>1</v>
      </c>
      <c r="AA6">
        <v>1</v>
      </c>
      <c r="AB6" s="15" t="s">
        <v>101</v>
      </c>
      <c r="AC6">
        <v>220505</v>
      </c>
      <c r="AD6">
        <v>0</v>
      </c>
      <c r="AE6">
        <v>0</v>
      </c>
    </row>
    <row r="7" spans="1:31" x14ac:dyDescent="0.25">
      <c r="A7">
        <v>25</v>
      </c>
      <c r="B7" s="11">
        <v>43018</v>
      </c>
      <c r="C7">
        <v>847</v>
      </c>
      <c r="D7" t="s">
        <v>46</v>
      </c>
      <c r="E7" s="14">
        <f>+B7+30</f>
        <v>43048</v>
      </c>
      <c r="F7" s="7">
        <v>111765</v>
      </c>
      <c r="G7" s="7">
        <v>21235</v>
      </c>
      <c r="H7" s="7"/>
      <c r="I7" s="7">
        <f t="shared" si="0"/>
        <v>133000</v>
      </c>
      <c r="L7">
        <v>14895537</v>
      </c>
      <c r="M7" t="s">
        <v>45</v>
      </c>
      <c r="N7" s="3" t="s">
        <v>47</v>
      </c>
      <c r="O7" s="3" t="s">
        <v>34</v>
      </c>
      <c r="P7">
        <v>3162515166</v>
      </c>
      <c r="X7">
        <v>1</v>
      </c>
      <c r="AA7">
        <v>1</v>
      </c>
      <c r="AB7" s="15" t="s">
        <v>101</v>
      </c>
      <c r="AC7">
        <v>220505</v>
      </c>
      <c r="AD7">
        <v>0</v>
      </c>
      <c r="AE7">
        <v>0</v>
      </c>
    </row>
    <row r="8" spans="1:31" x14ac:dyDescent="0.25">
      <c r="A8">
        <v>26</v>
      </c>
      <c r="B8" s="11">
        <v>43050</v>
      </c>
      <c r="C8">
        <v>1117</v>
      </c>
      <c r="D8" t="s">
        <v>46</v>
      </c>
      <c r="E8" s="14">
        <f t="shared" ref="E8" si="1">+B8+30</f>
        <v>43080</v>
      </c>
      <c r="F8" s="7">
        <v>22689</v>
      </c>
      <c r="G8" s="7">
        <v>4311</v>
      </c>
      <c r="H8" s="7"/>
      <c r="I8" s="7">
        <f t="shared" si="0"/>
        <v>27000</v>
      </c>
      <c r="L8" s="3">
        <v>14895537</v>
      </c>
      <c r="M8" t="s">
        <v>45</v>
      </c>
      <c r="N8" s="3" t="s">
        <v>48</v>
      </c>
      <c r="O8" s="3" t="s">
        <v>34</v>
      </c>
      <c r="P8">
        <v>3162515166</v>
      </c>
      <c r="X8">
        <v>1</v>
      </c>
      <c r="AA8">
        <v>1</v>
      </c>
      <c r="AB8" s="15" t="s">
        <v>101</v>
      </c>
      <c r="AC8">
        <v>220505</v>
      </c>
      <c r="AD8">
        <v>0</v>
      </c>
      <c r="AE8">
        <v>0</v>
      </c>
    </row>
    <row r="9" spans="1:31" x14ac:dyDescent="0.25">
      <c r="A9">
        <v>27</v>
      </c>
      <c r="B9" s="11">
        <v>43056</v>
      </c>
      <c r="C9">
        <v>114091</v>
      </c>
      <c r="D9" t="s">
        <v>36</v>
      </c>
      <c r="E9" s="14">
        <v>43086</v>
      </c>
      <c r="F9" s="7">
        <v>65546.22</v>
      </c>
      <c r="G9" s="7">
        <v>12453.78</v>
      </c>
      <c r="H9" s="7"/>
      <c r="I9" s="7">
        <f t="shared" si="0"/>
        <v>78000</v>
      </c>
      <c r="L9" s="3">
        <v>38871480</v>
      </c>
      <c r="M9" s="3" t="s">
        <v>49</v>
      </c>
      <c r="N9" s="3" t="s">
        <v>50</v>
      </c>
      <c r="O9" s="3" t="s">
        <v>34</v>
      </c>
      <c r="P9">
        <v>2385522</v>
      </c>
      <c r="X9">
        <v>1</v>
      </c>
      <c r="AA9">
        <v>1</v>
      </c>
      <c r="AB9" s="15" t="s">
        <v>101</v>
      </c>
      <c r="AC9">
        <v>220505</v>
      </c>
      <c r="AD9">
        <v>0</v>
      </c>
      <c r="AE9">
        <v>0</v>
      </c>
    </row>
    <row r="10" spans="1:31" x14ac:dyDescent="0.25">
      <c r="A10">
        <v>28</v>
      </c>
      <c r="B10" s="11">
        <v>43059</v>
      </c>
      <c r="C10">
        <v>114284</v>
      </c>
      <c r="D10" s="3" t="s">
        <v>36</v>
      </c>
      <c r="E10" s="14">
        <v>43059</v>
      </c>
      <c r="F10" s="7">
        <v>50420.17</v>
      </c>
      <c r="G10" s="7">
        <v>9600</v>
      </c>
      <c r="H10" s="7"/>
      <c r="I10" s="7">
        <v>60020</v>
      </c>
      <c r="L10" s="3">
        <v>38871480</v>
      </c>
      <c r="M10" t="s">
        <v>49</v>
      </c>
      <c r="N10" s="3" t="s">
        <v>50</v>
      </c>
      <c r="O10" s="3" t="s">
        <v>34</v>
      </c>
      <c r="P10">
        <v>2385522</v>
      </c>
      <c r="X10">
        <v>1</v>
      </c>
      <c r="AA10">
        <v>1</v>
      </c>
      <c r="AB10" s="15" t="s">
        <v>101</v>
      </c>
      <c r="AC10">
        <v>220505</v>
      </c>
      <c r="AD10">
        <v>0</v>
      </c>
      <c r="AE10">
        <v>0</v>
      </c>
    </row>
    <row r="11" spans="1:31" x14ac:dyDescent="0.25">
      <c r="A11">
        <v>29</v>
      </c>
      <c r="B11" s="11">
        <v>43059</v>
      </c>
      <c r="C11">
        <v>114391</v>
      </c>
      <c r="D11" s="3" t="s">
        <v>36</v>
      </c>
      <c r="E11" s="14">
        <v>43061</v>
      </c>
      <c r="F11" s="7">
        <v>12268.9</v>
      </c>
      <c r="G11" s="7">
        <v>2331.1</v>
      </c>
      <c r="H11" s="7"/>
      <c r="I11" s="7">
        <v>14600</v>
      </c>
      <c r="L11" s="3">
        <v>38871480</v>
      </c>
      <c r="M11" t="s">
        <v>49</v>
      </c>
      <c r="N11" s="3" t="s">
        <v>50</v>
      </c>
      <c r="O11" s="3" t="s">
        <v>34</v>
      </c>
      <c r="P11">
        <v>2385522</v>
      </c>
      <c r="X11">
        <v>1</v>
      </c>
      <c r="AA11">
        <v>1</v>
      </c>
      <c r="AB11" s="15" t="s">
        <v>101</v>
      </c>
      <c r="AC11">
        <v>220505</v>
      </c>
      <c r="AD11">
        <v>0</v>
      </c>
      <c r="AE11">
        <v>0</v>
      </c>
    </row>
    <row r="12" spans="1:31" x14ac:dyDescent="0.25">
      <c r="A12">
        <v>30</v>
      </c>
      <c r="B12" s="11">
        <v>43061</v>
      </c>
      <c r="C12">
        <v>114549</v>
      </c>
      <c r="D12" s="3" t="s">
        <v>36</v>
      </c>
      <c r="E12" s="14">
        <v>43062</v>
      </c>
      <c r="F12" s="7">
        <v>28151.27</v>
      </c>
      <c r="G12" s="7">
        <v>5348.73</v>
      </c>
      <c r="H12" s="7"/>
      <c r="I12" s="7">
        <v>33500</v>
      </c>
      <c r="L12" s="3">
        <v>38871480</v>
      </c>
      <c r="M12" t="s">
        <v>49</v>
      </c>
      <c r="N12" s="3" t="s">
        <v>50</v>
      </c>
      <c r="O12" s="3" t="s">
        <v>34</v>
      </c>
      <c r="P12">
        <v>2385522</v>
      </c>
      <c r="X12">
        <v>1</v>
      </c>
      <c r="AA12">
        <v>1</v>
      </c>
      <c r="AB12" s="15" t="s">
        <v>101</v>
      </c>
      <c r="AC12">
        <v>220505</v>
      </c>
      <c r="AD12">
        <v>0</v>
      </c>
      <c r="AE12">
        <v>0</v>
      </c>
    </row>
    <row r="13" spans="1:31" x14ac:dyDescent="0.25">
      <c r="A13">
        <v>31</v>
      </c>
      <c r="B13" s="11">
        <v>43062</v>
      </c>
      <c r="C13">
        <v>114678</v>
      </c>
      <c r="D13" s="3" t="s">
        <v>36</v>
      </c>
      <c r="E13" s="14">
        <v>43063</v>
      </c>
      <c r="F13" s="7">
        <v>156386.54999999999</v>
      </c>
      <c r="G13" s="7">
        <v>29713.45</v>
      </c>
      <c r="H13" s="7"/>
      <c r="I13" s="7">
        <v>186100</v>
      </c>
      <c r="J13">
        <v>12000</v>
      </c>
      <c r="K13" s="4">
        <f>+I13-J13</f>
        <v>174100</v>
      </c>
      <c r="L13" s="3">
        <v>38871480</v>
      </c>
      <c r="M13" t="s">
        <v>49</v>
      </c>
      <c r="N13" s="3" t="s">
        <v>50</v>
      </c>
      <c r="O13" s="3" t="s">
        <v>34</v>
      </c>
      <c r="P13">
        <v>2385522</v>
      </c>
      <c r="X13">
        <v>1</v>
      </c>
      <c r="AA13">
        <v>1</v>
      </c>
      <c r="AB13" s="15" t="s">
        <v>101</v>
      </c>
      <c r="AC13">
        <v>220505</v>
      </c>
      <c r="AD13">
        <v>0</v>
      </c>
      <c r="AE13">
        <v>0</v>
      </c>
    </row>
    <row r="14" spans="1:31" x14ac:dyDescent="0.25">
      <c r="A14">
        <v>32</v>
      </c>
      <c r="B14" s="11">
        <v>43063</v>
      </c>
      <c r="C14">
        <v>114777</v>
      </c>
      <c r="D14" s="3" t="s">
        <v>36</v>
      </c>
      <c r="E14" s="14">
        <v>43063</v>
      </c>
      <c r="F14" s="7">
        <v>44537.82</v>
      </c>
      <c r="G14" s="7">
        <v>8482.18</v>
      </c>
      <c r="H14" s="7"/>
      <c r="I14" s="7">
        <f>+F14+G14</f>
        <v>53020</v>
      </c>
      <c r="L14" s="3">
        <v>38871480</v>
      </c>
      <c r="M14" t="s">
        <v>49</v>
      </c>
      <c r="N14" s="3" t="s">
        <v>50</v>
      </c>
      <c r="O14" s="3" t="s">
        <v>34</v>
      </c>
      <c r="P14">
        <v>2385522</v>
      </c>
      <c r="X14">
        <v>1</v>
      </c>
      <c r="AA14">
        <v>1</v>
      </c>
      <c r="AB14" s="15" t="s">
        <v>101</v>
      </c>
      <c r="AC14">
        <v>220505</v>
      </c>
      <c r="AD14">
        <v>0</v>
      </c>
      <c r="AE14">
        <v>0</v>
      </c>
    </row>
    <row r="15" spans="1:31" x14ac:dyDescent="0.25">
      <c r="A15">
        <v>33</v>
      </c>
      <c r="B15" s="11">
        <v>43063</v>
      </c>
      <c r="C15">
        <v>114870</v>
      </c>
      <c r="D15" s="3" t="s">
        <v>36</v>
      </c>
      <c r="E15" s="14">
        <v>43067</v>
      </c>
      <c r="F15" s="7">
        <v>25294.12</v>
      </c>
      <c r="G15" s="7">
        <v>4805.88</v>
      </c>
      <c r="H15" s="7"/>
      <c r="I15" s="7">
        <f t="shared" ref="I15:I44" si="2">+F15+G15</f>
        <v>30100</v>
      </c>
      <c r="L15" s="3">
        <v>38871480</v>
      </c>
      <c r="M15" t="s">
        <v>49</v>
      </c>
      <c r="N15" s="3" t="s">
        <v>50</v>
      </c>
      <c r="O15" s="3" t="s">
        <v>34</v>
      </c>
      <c r="P15">
        <v>2385522</v>
      </c>
      <c r="X15">
        <v>1</v>
      </c>
      <c r="AA15">
        <v>1</v>
      </c>
      <c r="AB15" s="15" t="s">
        <v>101</v>
      </c>
      <c r="AC15">
        <v>220505</v>
      </c>
      <c r="AD15">
        <v>0</v>
      </c>
      <c r="AE15">
        <v>0</v>
      </c>
    </row>
    <row r="16" spans="1:31" x14ac:dyDescent="0.25">
      <c r="A16">
        <v>34</v>
      </c>
      <c r="B16" s="11">
        <v>43067</v>
      </c>
      <c r="C16">
        <v>114987</v>
      </c>
      <c r="D16" s="3" t="s">
        <v>36</v>
      </c>
      <c r="E16" s="14">
        <v>43068</v>
      </c>
      <c r="F16" s="7">
        <v>4453.78</v>
      </c>
      <c r="G16" s="7">
        <v>8466.2199999999993</v>
      </c>
      <c r="H16" s="7"/>
      <c r="I16" s="7">
        <f t="shared" si="2"/>
        <v>12920</v>
      </c>
      <c r="L16" s="3">
        <v>38871480</v>
      </c>
      <c r="M16" t="s">
        <v>49</v>
      </c>
      <c r="N16" s="3" t="s">
        <v>50</v>
      </c>
      <c r="O16" s="3" t="s">
        <v>34</v>
      </c>
      <c r="P16">
        <v>2385522</v>
      </c>
      <c r="X16">
        <v>1</v>
      </c>
      <c r="AA16">
        <v>1</v>
      </c>
      <c r="AB16" s="15" t="s">
        <v>101</v>
      </c>
      <c r="AC16">
        <v>220505</v>
      </c>
      <c r="AD16">
        <v>0</v>
      </c>
      <c r="AE16">
        <v>0</v>
      </c>
    </row>
    <row r="17" spans="1:31" x14ac:dyDescent="0.25">
      <c r="A17">
        <v>35</v>
      </c>
      <c r="B17" s="11">
        <v>43068</v>
      </c>
      <c r="C17">
        <v>115420</v>
      </c>
      <c r="D17" s="3" t="s">
        <v>36</v>
      </c>
      <c r="E17" s="14">
        <v>43073</v>
      </c>
      <c r="F17" s="7">
        <v>11764.71</v>
      </c>
      <c r="G17" s="7">
        <v>2235.29</v>
      </c>
      <c r="H17" s="7"/>
      <c r="I17" s="7">
        <f t="shared" si="2"/>
        <v>14000</v>
      </c>
      <c r="L17" s="3">
        <v>38871480</v>
      </c>
      <c r="M17" t="s">
        <v>49</v>
      </c>
      <c r="N17" s="3" t="s">
        <v>50</v>
      </c>
      <c r="O17" s="3" t="s">
        <v>34</v>
      </c>
      <c r="P17">
        <v>2385522</v>
      </c>
      <c r="X17">
        <v>1</v>
      </c>
      <c r="AA17">
        <v>1</v>
      </c>
      <c r="AB17" s="15" t="s">
        <v>101</v>
      </c>
      <c r="AC17">
        <v>220505</v>
      </c>
      <c r="AD17">
        <v>0</v>
      </c>
      <c r="AE17">
        <v>0</v>
      </c>
    </row>
    <row r="18" spans="1:31" x14ac:dyDescent="0.25">
      <c r="A18">
        <v>36</v>
      </c>
      <c r="B18" s="11">
        <v>43073</v>
      </c>
      <c r="C18">
        <v>115480</v>
      </c>
      <c r="D18" s="3" t="s">
        <v>36</v>
      </c>
      <c r="E18" s="14">
        <v>43075</v>
      </c>
      <c r="F18" s="7">
        <v>3529</v>
      </c>
      <c r="G18" s="7">
        <v>670.59</v>
      </c>
      <c r="H18" s="7"/>
      <c r="I18" s="7">
        <f t="shared" si="2"/>
        <v>4199.59</v>
      </c>
      <c r="L18" s="3">
        <v>38871480</v>
      </c>
      <c r="M18" t="s">
        <v>49</v>
      </c>
      <c r="N18" s="3" t="s">
        <v>50</v>
      </c>
      <c r="O18" s="3" t="s">
        <v>34</v>
      </c>
      <c r="P18">
        <v>2385522</v>
      </c>
      <c r="X18">
        <v>1</v>
      </c>
      <c r="AA18">
        <v>1</v>
      </c>
      <c r="AB18" s="15" t="s">
        <v>101</v>
      </c>
      <c r="AC18">
        <v>220505</v>
      </c>
      <c r="AD18">
        <v>0</v>
      </c>
      <c r="AE18">
        <v>0</v>
      </c>
    </row>
    <row r="19" spans="1:31" x14ac:dyDescent="0.25">
      <c r="A19">
        <v>37</v>
      </c>
      <c r="B19" s="11">
        <v>43075</v>
      </c>
      <c r="C19">
        <v>115554</v>
      </c>
      <c r="D19" s="3" t="s">
        <v>36</v>
      </c>
      <c r="E19" s="14">
        <v>43075</v>
      </c>
      <c r="F19" s="7">
        <v>3025</v>
      </c>
      <c r="G19" s="7">
        <v>595</v>
      </c>
      <c r="H19" s="7"/>
      <c r="I19" s="7">
        <f t="shared" si="2"/>
        <v>3620</v>
      </c>
      <c r="L19" s="3">
        <v>38871480</v>
      </c>
      <c r="M19" t="s">
        <v>49</v>
      </c>
      <c r="N19" s="3" t="s">
        <v>50</v>
      </c>
      <c r="O19" s="3" t="s">
        <v>34</v>
      </c>
      <c r="P19">
        <v>2385522</v>
      </c>
      <c r="X19">
        <v>1</v>
      </c>
      <c r="AA19">
        <v>1</v>
      </c>
      <c r="AB19" s="15" t="s">
        <v>101</v>
      </c>
      <c r="AC19">
        <v>220505</v>
      </c>
      <c r="AD19">
        <v>0</v>
      </c>
      <c r="AE19">
        <v>0</v>
      </c>
    </row>
    <row r="20" spans="1:31" x14ac:dyDescent="0.25">
      <c r="A20">
        <v>38</v>
      </c>
      <c r="B20" s="11">
        <v>43075</v>
      </c>
      <c r="C20">
        <v>115583</v>
      </c>
      <c r="D20" s="3" t="s">
        <v>36</v>
      </c>
      <c r="E20" s="14">
        <v>43076</v>
      </c>
      <c r="F20" s="7">
        <v>17647.060000000001</v>
      </c>
      <c r="G20" s="7">
        <v>3352.94</v>
      </c>
      <c r="H20" s="7"/>
      <c r="I20" s="7">
        <f t="shared" si="2"/>
        <v>21000</v>
      </c>
      <c r="L20" s="3">
        <v>38871480</v>
      </c>
      <c r="M20" t="s">
        <v>49</v>
      </c>
      <c r="N20" s="3" t="s">
        <v>50</v>
      </c>
      <c r="O20" s="3" t="s">
        <v>34</v>
      </c>
      <c r="P20">
        <v>2385522</v>
      </c>
      <c r="X20">
        <v>1</v>
      </c>
      <c r="AA20">
        <v>1</v>
      </c>
      <c r="AB20" s="15" t="s">
        <v>101</v>
      </c>
      <c r="AC20">
        <v>220505</v>
      </c>
      <c r="AD20">
        <v>0</v>
      </c>
      <c r="AE20">
        <v>0</v>
      </c>
    </row>
    <row r="21" spans="1:31" x14ac:dyDescent="0.25">
      <c r="A21">
        <v>39</v>
      </c>
      <c r="B21" s="11">
        <v>43076</v>
      </c>
      <c r="C21">
        <v>115616</v>
      </c>
      <c r="D21" s="3" t="s">
        <v>36</v>
      </c>
      <c r="E21" s="14">
        <v>43076</v>
      </c>
      <c r="F21" s="7">
        <v>9243.69</v>
      </c>
      <c r="G21" s="7">
        <v>1776.31</v>
      </c>
      <c r="H21" s="7"/>
      <c r="I21" s="7">
        <f t="shared" si="2"/>
        <v>11020</v>
      </c>
      <c r="L21" s="3">
        <v>38871480</v>
      </c>
      <c r="M21" t="s">
        <v>49</v>
      </c>
      <c r="N21" s="3" t="s">
        <v>50</v>
      </c>
      <c r="O21" s="3" t="s">
        <v>34</v>
      </c>
      <c r="P21">
        <v>2385522</v>
      </c>
      <c r="X21">
        <v>1</v>
      </c>
      <c r="AA21">
        <v>1</v>
      </c>
      <c r="AB21" s="15" t="s">
        <v>101</v>
      </c>
      <c r="AC21">
        <v>220505</v>
      </c>
      <c r="AD21">
        <v>0</v>
      </c>
      <c r="AE21">
        <v>0</v>
      </c>
    </row>
    <row r="22" spans="1:31" x14ac:dyDescent="0.25">
      <c r="A22">
        <v>40</v>
      </c>
      <c r="B22" s="11">
        <v>43076</v>
      </c>
      <c r="C22">
        <v>115674</v>
      </c>
      <c r="D22" s="3" t="s">
        <v>36</v>
      </c>
      <c r="E22" s="14">
        <v>43076</v>
      </c>
      <c r="F22" s="7">
        <v>8403.36</v>
      </c>
      <c r="G22" s="7">
        <v>1596.64</v>
      </c>
      <c r="H22" s="7"/>
      <c r="I22" s="7">
        <f t="shared" si="2"/>
        <v>10000</v>
      </c>
      <c r="L22" s="3">
        <v>38871480</v>
      </c>
      <c r="M22" t="s">
        <v>49</v>
      </c>
      <c r="N22" s="3" t="s">
        <v>50</v>
      </c>
      <c r="O22" s="3" t="s">
        <v>34</v>
      </c>
      <c r="P22">
        <v>2385522</v>
      </c>
      <c r="X22">
        <v>1</v>
      </c>
      <c r="AA22">
        <v>1</v>
      </c>
      <c r="AB22" s="15" t="s">
        <v>101</v>
      </c>
      <c r="AC22">
        <v>220505</v>
      </c>
      <c r="AD22">
        <v>0</v>
      </c>
      <c r="AE22">
        <v>0</v>
      </c>
    </row>
    <row r="23" spans="1:31" x14ac:dyDescent="0.25">
      <c r="A23">
        <v>41</v>
      </c>
      <c r="B23" s="11">
        <v>43076</v>
      </c>
      <c r="C23">
        <v>115748</v>
      </c>
      <c r="D23" s="3" t="s">
        <v>36</v>
      </c>
      <c r="E23" s="14">
        <v>43078</v>
      </c>
      <c r="F23" s="7">
        <v>3529.41</v>
      </c>
      <c r="G23" s="7">
        <v>670.59</v>
      </c>
      <c r="H23" s="7"/>
      <c r="I23" s="7">
        <f t="shared" si="2"/>
        <v>4200</v>
      </c>
      <c r="L23" s="3">
        <v>38871480</v>
      </c>
      <c r="M23" t="s">
        <v>49</v>
      </c>
      <c r="N23" s="3" t="s">
        <v>50</v>
      </c>
      <c r="O23" s="3" t="s">
        <v>34</v>
      </c>
      <c r="P23">
        <v>2385522</v>
      </c>
      <c r="X23">
        <v>1</v>
      </c>
      <c r="AA23">
        <v>1</v>
      </c>
      <c r="AB23" s="15" t="s">
        <v>101</v>
      </c>
      <c r="AC23">
        <v>220505</v>
      </c>
      <c r="AD23">
        <v>0</v>
      </c>
      <c r="AE23">
        <v>0</v>
      </c>
    </row>
    <row r="24" spans="1:31" x14ac:dyDescent="0.25">
      <c r="A24">
        <v>42</v>
      </c>
      <c r="B24" s="11">
        <v>43078</v>
      </c>
      <c r="C24">
        <v>115755</v>
      </c>
      <c r="D24" s="3" t="s">
        <v>36</v>
      </c>
      <c r="E24" s="14">
        <v>43078</v>
      </c>
      <c r="F24" s="7">
        <v>17647.060000000001</v>
      </c>
      <c r="G24" s="7">
        <v>3352.94</v>
      </c>
      <c r="H24" s="7"/>
      <c r="I24" s="7">
        <f t="shared" si="2"/>
        <v>21000</v>
      </c>
      <c r="L24" s="3">
        <v>38871480</v>
      </c>
      <c r="M24" t="s">
        <v>49</v>
      </c>
      <c r="N24" s="3" t="s">
        <v>50</v>
      </c>
      <c r="O24" s="3" t="s">
        <v>34</v>
      </c>
      <c r="P24">
        <v>2385522</v>
      </c>
      <c r="X24">
        <v>1</v>
      </c>
      <c r="AA24">
        <v>1</v>
      </c>
      <c r="AB24" s="15" t="s">
        <v>101</v>
      </c>
      <c r="AC24">
        <v>220505</v>
      </c>
      <c r="AD24">
        <v>0</v>
      </c>
      <c r="AE24">
        <v>0</v>
      </c>
    </row>
    <row r="25" spans="1:31" x14ac:dyDescent="0.25">
      <c r="A25">
        <v>43</v>
      </c>
      <c r="B25" s="11">
        <v>43078</v>
      </c>
      <c r="C25">
        <v>115788</v>
      </c>
      <c r="D25" s="3" t="s">
        <v>36</v>
      </c>
      <c r="E25" s="14">
        <v>43080</v>
      </c>
      <c r="F25" s="7">
        <v>10470.58</v>
      </c>
      <c r="G25" s="7">
        <v>2009.42</v>
      </c>
      <c r="H25" s="7"/>
      <c r="I25" s="7">
        <f t="shared" si="2"/>
        <v>12480</v>
      </c>
      <c r="L25" s="3">
        <v>38871480</v>
      </c>
      <c r="M25" t="s">
        <v>49</v>
      </c>
      <c r="N25" s="3" t="s">
        <v>50</v>
      </c>
      <c r="O25" s="3" t="s">
        <v>34</v>
      </c>
      <c r="P25">
        <v>2385522</v>
      </c>
      <c r="X25">
        <v>1</v>
      </c>
      <c r="AA25">
        <v>1</v>
      </c>
      <c r="AB25" s="15" t="s">
        <v>101</v>
      </c>
      <c r="AC25">
        <v>220505</v>
      </c>
      <c r="AD25">
        <v>0</v>
      </c>
      <c r="AE25">
        <v>0</v>
      </c>
    </row>
    <row r="26" spans="1:31" x14ac:dyDescent="0.25">
      <c r="A26">
        <v>44</v>
      </c>
      <c r="B26" s="11">
        <v>43080</v>
      </c>
      <c r="C26">
        <v>115817</v>
      </c>
      <c r="D26" s="3" t="s">
        <v>36</v>
      </c>
      <c r="E26" s="14">
        <v>43080</v>
      </c>
      <c r="F26" s="7">
        <v>9747.89</v>
      </c>
      <c r="G26" s="7">
        <v>1852.11</v>
      </c>
      <c r="H26" s="7"/>
      <c r="I26" s="7">
        <f t="shared" si="2"/>
        <v>11600</v>
      </c>
      <c r="L26" s="3">
        <v>38871480</v>
      </c>
      <c r="M26" t="s">
        <v>49</v>
      </c>
      <c r="N26" s="3" t="s">
        <v>50</v>
      </c>
      <c r="O26" s="3" t="s">
        <v>34</v>
      </c>
      <c r="P26">
        <v>2385522</v>
      </c>
      <c r="X26">
        <v>1</v>
      </c>
      <c r="AA26">
        <v>1</v>
      </c>
      <c r="AB26" s="15" t="s">
        <v>101</v>
      </c>
      <c r="AC26">
        <v>220505</v>
      </c>
      <c r="AD26">
        <v>0</v>
      </c>
      <c r="AE26">
        <v>0</v>
      </c>
    </row>
    <row r="27" spans="1:31" x14ac:dyDescent="0.25">
      <c r="A27">
        <v>45</v>
      </c>
      <c r="B27" s="11">
        <v>43080</v>
      </c>
      <c r="C27">
        <v>115979</v>
      </c>
      <c r="D27" s="3" t="s">
        <v>36</v>
      </c>
      <c r="E27" s="14">
        <v>43082</v>
      </c>
      <c r="F27" s="7">
        <v>25210.080000000002</v>
      </c>
      <c r="G27" s="7">
        <v>4809.92</v>
      </c>
      <c r="H27" s="7"/>
      <c r="I27" s="7">
        <f t="shared" si="2"/>
        <v>30020</v>
      </c>
      <c r="L27" s="3">
        <v>38871480</v>
      </c>
      <c r="M27" t="s">
        <v>49</v>
      </c>
      <c r="N27" s="3" t="s">
        <v>50</v>
      </c>
      <c r="O27" s="3" t="s">
        <v>34</v>
      </c>
      <c r="P27">
        <v>2385522</v>
      </c>
      <c r="X27">
        <v>1</v>
      </c>
      <c r="AA27">
        <v>1</v>
      </c>
      <c r="AB27" s="15" t="s">
        <v>101</v>
      </c>
      <c r="AC27">
        <v>220505</v>
      </c>
      <c r="AD27">
        <v>0</v>
      </c>
      <c r="AE27">
        <v>0</v>
      </c>
    </row>
    <row r="28" spans="1:31" x14ac:dyDescent="0.25">
      <c r="A28">
        <v>46</v>
      </c>
      <c r="B28" s="11">
        <v>43080</v>
      </c>
      <c r="C28">
        <v>116062</v>
      </c>
      <c r="D28" s="3" t="s">
        <v>36</v>
      </c>
      <c r="E28" s="14">
        <v>43083</v>
      </c>
      <c r="F28" s="7">
        <v>16016.81</v>
      </c>
      <c r="G28" s="7">
        <v>3063.19</v>
      </c>
      <c r="H28" s="7"/>
      <c r="I28" s="7">
        <f t="shared" si="2"/>
        <v>19080</v>
      </c>
      <c r="L28" s="3">
        <v>38871480</v>
      </c>
      <c r="M28" t="s">
        <v>49</v>
      </c>
      <c r="N28" s="3" t="s">
        <v>50</v>
      </c>
      <c r="O28" s="3" t="s">
        <v>34</v>
      </c>
      <c r="P28">
        <v>2385522</v>
      </c>
      <c r="X28">
        <v>1</v>
      </c>
      <c r="AA28">
        <v>1</v>
      </c>
      <c r="AB28" s="15" t="s">
        <v>101</v>
      </c>
      <c r="AC28">
        <v>220505</v>
      </c>
      <c r="AD28">
        <v>0</v>
      </c>
      <c r="AE28">
        <v>0</v>
      </c>
    </row>
    <row r="29" spans="1:31" x14ac:dyDescent="0.25">
      <c r="A29">
        <v>47</v>
      </c>
      <c r="B29" s="11">
        <v>43080</v>
      </c>
      <c r="C29">
        <v>116079</v>
      </c>
      <c r="D29" s="3" t="s">
        <v>36</v>
      </c>
      <c r="E29" s="14">
        <v>43083</v>
      </c>
      <c r="F29" s="7">
        <v>8403.36</v>
      </c>
      <c r="G29" s="7">
        <v>1596.64</v>
      </c>
      <c r="H29" s="7"/>
      <c r="I29" s="7">
        <f t="shared" si="2"/>
        <v>10000</v>
      </c>
      <c r="L29" s="3">
        <v>38871480</v>
      </c>
      <c r="M29" t="s">
        <v>49</v>
      </c>
      <c r="N29" s="3" t="s">
        <v>50</v>
      </c>
      <c r="O29" s="3" t="s">
        <v>34</v>
      </c>
      <c r="P29">
        <v>2385522</v>
      </c>
      <c r="X29">
        <v>1</v>
      </c>
      <c r="AA29">
        <v>1</v>
      </c>
      <c r="AB29" s="15" t="s">
        <v>101</v>
      </c>
      <c r="AC29">
        <v>220505</v>
      </c>
      <c r="AD29">
        <v>0</v>
      </c>
      <c r="AE29">
        <v>0</v>
      </c>
    </row>
    <row r="30" spans="1:31" x14ac:dyDescent="0.25">
      <c r="A30">
        <v>48</v>
      </c>
      <c r="B30" s="11">
        <v>43082</v>
      </c>
      <c r="C30">
        <v>116087</v>
      </c>
      <c r="D30" s="3" t="s">
        <v>36</v>
      </c>
      <c r="E30" s="14">
        <v>43083</v>
      </c>
      <c r="F30" s="7">
        <v>2420.17</v>
      </c>
      <c r="G30" s="7">
        <v>479.83</v>
      </c>
      <c r="H30" s="7"/>
      <c r="I30" s="7">
        <f t="shared" si="2"/>
        <v>2900</v>
      </c>
      <c r="L30" s="3">
        <v>38871480</v>
      </c>
      <c r="M30" t="s">
        <v>49</v>
      </c>
      <c r="N30" s="3" t="s">
        <v>50</v>
      </c>
      <c r="O30" s="3" t="s">
        <v>34</v>
      </c>
      <c r="P30">
        <v>2385522</v>
      </c>
      <c r="X30">
        <v>1</v>
      </c>
      <c r="AA30">
        <v>1</v>
      </c>
      <c r="AB30" s="15" t="s">
        <v>101</v>
      </c>
      <c r="AC30">
        <v>220505</v>
      </c>
      <c r="AD30">
        <v>0</v>
      </c>
      <c r="AE30">
        <v>0</v>
      </c>
    </row>
    <row r="31" spans="1:31" x14ac:dyDescent="0.25">
      <c r="A31">
        <v>49</v>
      </c>
      <c r="B31" s="11">
        <v>43083</v>
      </c>
      <c r="C31">
        <v>116287</v>
      </c>
      <c r="D31" s="3" t="s">
        <v>36</v>
      </c>
      <c r="E31" s="14">
        <v>43087</v>
      </c>
      <c r="F31" s="7">
        <v>16302.52</v>
      </c>
      <c r="G31" s="7">
        <v>3097.48</v>
      </c>
      <c r="I31" s="7">
        <f t="shared" si="2"/>
        <v>19400</v>
      </c>
      <c r="L31" s="3">
        <v>38871480</v>
      </c>
      <c r="M31" t="s">
        <v>49</v>
      </c>
      <c r="N31" s="3" t="s">
        <v>50</v>
      </c>
      <c r="O31" s="3" t="s">
        <v>34</v>
      </c>
      <c r="P31">
        <v>2385522</v>
      </c>
      <c r="X31">
        <v>1</v>
      </c>
      <c r="AA31">
        <v>1</v>
      </c>
      <c r="AB31" s="15" t="s">
        <v>101</v>
      </c>
      <c r="AC31">
        <v>220505</v>
      </c>
      <c r="AD31">
        <v>0</v>
      </c>
      <c r="AE31">
        <v>0</v>
      </c>
    </row>
    <row r="32" spans="1:31" x14ac:dyDescent="0.25">
      <c r="A32">
        <v>50</v>
      </c>
      <c r="B32" s="11">
        <v>43083</v>
      </c>
      <c r="C32">
        <v>116304</v>
      </c>
      <c r="D32" s="3" t="s">
        <v>36</v>
      </c>
      <c r="E32" s="14">
        <v>43087</v>
      </c>
      <c r="F32" s="7">
        <v>9159.66</v>
      </c>
      <c r="G32" s="7">
        <v>1760.34</v>
      </c>
      <c r="I32" s="7">
        <f t="shared" si="2"/>
        <v>10920</v>
      </c>
      <c r="L32" s="3">
        <v>38871480</v>
      </c>
      <c r="M32" t="s">
        <v>49</v>
      </c>
      <c r="N32" s="3" t="s">
        <v>50</v>
      </c>
      <c r="O32" s="3" t="s">
        <v>34</v>
      </c>
      <c r="P32">
        <v>2385522</v>
      </c>
      <c r="X32">
        <v>1</v>
      </c>
      <c r="AA32">
        <v>1</v>
      </c>
      <c r="AB32" s="15" t="s">
        <v>101</v>
      </c>
      <c r="AC32">
        <v>220505</v>
      </c>
      <c r="AD32">
        <v>0</v>
      </c>
      <c r="AE32">
        <v>0</v>
      </c>
    </row>
    <row r="33" spans="1:31" x14ac:dyDescent="0.25">
      <c r="A33">
        <v>51</v>
      </c>
      <c r="B33" s="11">
        <v>43086</v>
      </c>
      <c r="C33">
        <v>116744</v>
      </c>
      <c r="D33" s="3" t="s">
        <v>36</v>
      </c>
      <c r="E33" s="14">
        <v>43095</v>
      </c>
      <c r="F33" s="7">
        <v>5042.0200000000004</v>
      </c>
      <c r="G33" s="7">
        <v>977.98</v>
      </c>
      <c r="I33" s="7">
        <f t="shared" si="2"/>
        <v>6020</v>
      </c>
      <c r="L33" s="3">
        <v>38871480</v>
      </c>
      <c r="M33" t="s">
        <v>49</v>
      </c>
      <c r="N33" s="3" t="s">
        <v>50</v>
      </c>
      <c r="O33" s="3" t="s">
        <v>34</v>
      </c>
      <c r="P33">
        <v>2385522</v>
      </c>
      <c r="X33">
        <v>1</v>
      </c>
      <c r="AA33">
        <v>1</v>
      </c>
      <c r="AB33" s="15" t="s">
        <v>101</v>
      </c>
      <c r="AC33">
        <v>220505</v>
      </c>
      <c r="AD33">
        <v>0</v>
      </c>
      <c r="AE33">
        <v>0</v>
      </c>
    </row>
    <row r="34" spans="1:31" x14ac:dyDescent="0.25">
      <c r="A34">
        <v>52</v>
      </c>
      <c r="B34" s="11">
        <v>43087</v>
      </c>
      <c r="C34">
        <v>116680</v>
      </c>
      <c r="D34" s="3" t="s">
        <v>36</v>
      </c>
      <c r="E34" s="14">
        <v>43092</v>
      </c>
      <c r="F34" s="7">
        <v>3747.9</v>
      </c>
      <c r="G34" s="7">
        <v>712.1</v>
      </c>
      <c r="I34" s="7">
        <f t="shared" si="2"/>
        <v>4460</v>
      </c>
      <c r="L34" s="3">
        <v>38871480</v>
      </c>
      <c r="M34" t="s">
        <v>49</v>
      </c>
      <c r="N34" s="3" t="s">
        <v>50</v>
      </c>
      <c r="O34" s="3" t="s">
        <v>34</v>
      </c>
      <c r="P34">
        <v>2385522</v>
      </c>
      <c r="X34">
        <v>1</v>
      </c>
      <c r="AA34">
        <v>1</v>
      </c>
      <c r="AB34" s="15" t="s">
        <v>101</v>
      </c>
      <c r="AC34">
        <v>220505</v>
      </c>
      <c r="AD34">
        <v>0</v>
      </c>
      <c r="AE34">
        <v>0</v>
      </c>
    </row>
    <row r="35" spans="1:31" x14ac:dyDescent="0.25">
      <c r="A35">
        <v>53</v>
      </c>
      <c r="B35" s="11">
        <v>43087</v>
      </c>
      <c r="C35">
        <v>116535</v>
      </c>
      <c r="D35" s="3" t="s">
        <v>36</v>
      </c>
      <c r="E35" s="14">
        <v>43090</v>
      </c>
      <c r="F35" s="7">
        <v>2521.0100000000002</v>
      </c>
      <c r="G35" s="7">
        <v>478.99</v>
      </c>
      <c r="I35" s="7">
        <f t="shared" si="2"/>
        <v>3000</v>
      </c>
      <c r="L35" s="3">
        <v>38871480</v>
      </c>
      <c r="M35" t="s">
        <v>49</v>
      </c>
      <c r="N35" s="3" t="s">
        <v>50</v>
      </c>
      <c r="O35" s="3" t="s">
        <v>34</v>
      </c>
      <c r="P35">
        <v>2385522</v>
      </c>
      <c r="X35">
        <v>1</v>
      </c>
      <c r="AA35">
        <v>1</v>
      </c>
      <c r="AB35" s="15" t="s">
        <v>101</v>
      </c>
      <c r="AC35">
        <v>220505</v>
      </c>
      <c r="AD35">
        <v>0</v>
      </c>
      <c r="AE35">
        <v>0</v>
      </c>
    </row>
    <row r="36" spans="1:31" x14ac:dyDescent="0.25">
      <c r="A36">
        <v>54</v>
      </c>
      <c r="B36" s="11">
        <v>43095</v>
      </c>
      <c r="C36">
        <v>116962</v>
      </c>
      <c r="D36" s="3" t="s">
        <v>36</v>
      </c>
      <c r="E36" s="14">
        <v>43098</v>
      </c>
      <c r="F36" s="7">
        <v>289495.8</v>
      </c>
      <c r="G36" s="7">
        <v>55004.2</v>
      </c>
      <c r="I36" s="7">
        <f t="shared" si="2"/>
        <v>344500</v>
      </c>
      <c r="L36" s="3">
        <v>38871480</v>
      </c>
      <c r="M36" t="s">
        <v>49</v>
      </c>
      <c r="N36" s="3" t="s">
        <v>50</v>
      </c>
      <c r="O36" s="3" t="s">
        <v>34</v>
      </c>
      <c r="P36">
        <v>2385522</v>
      </c>
      <c r="X36">
        <v>1</v>
      </c>
      <c r="AA36">
        <v>1</v>
      </c>
      <c r="AB36" s="15" t="s">
        <v>101</v>
      </c>
      <c r="AC36">
        <v>220505</v>
      </c>
      <c r="AD36">
        <v>0</v>
      </c>
      <c r="AE36">
        <v>0</v>
      </c>
    </row>
    <row r="37" spans="1:31" x14ac:dyDescent="0.25">
      <c r="A37">
        <v>55</v>
      </c>
      <c r="B37" s="11">
        <v>43092</v>
      </c>
      <c r="C37">
        <v>116985</v>
      </c>
      <c r="D37" s="3" t="s">
        <v>36</v>
      </c>
      <c r="E37" s="14">
        <v>43098</v>
      </c>
      <c r="F37" s="7">
        <v>13025.21</v>
      </c>
      <c r="G37" s="7">
        <v>2494.79</v>
      </c>
      <c r="I37" s="7">
        <f t="shared" si="2"/>
        <v>15520</v>
      </c>
      <c r="L37" s="3">
        <v>38871480</v>
      </c>
      <c r="M37" t="s">
        <v>49</v>
      </c>
      <c r="N37" s="3" t="s">
        <v>50</v>
      </c>
      <c r="O37" s="3" t="s">
        <v>34</v>
      </c>
      <c r="P37">
        <v>2385522</v>
      </c>
      <c r="X37">
        <v>1</v>
      </c>
      <c r="AA37">
        <v>1</v>
      </c>
      <c r="AB37" s="15" t="s">
        <v>101</v>
      </c>
      <c r="AC37">
        <v>220505</v>
      </c>
      <c r="AD37">
        <v>0</v>
      </c>
      <c r="AE37">
        <v>0</v>
      </c>
    </row>
    <row r="38" spans="1:31" x14ac:dyDescent="0.25">
      <c r="A38">
        <v>56</v>
      </c>
      <c r="B38" s="11">
        <v>43090</v>
      </c>
      <c r="C38">
        <v>116990</v>
      </c>
      <c r="D38" s="3" t="s">
        <v>36</v>
      </c>
      <c r="E38" s="14">
        <v>43098</v>
      </c>
      <c r="F38" s="7">
        <v>2621.85</v>
      </c>
      <c r="G38" s="7">
        <v>498.15</v>
      </c>
      <c r="I38" s="7">
        <f t="shared" si="2"/>
        <v>3120</v>
      </c>
      <c r="L38" s="3">
        <v>38871480</v>
      </c>
      <c r="M38" t="s">
        <v>49</v>
      </c>
      <c r="N38" s="3" t="s">
        <v>50</v>
      </c>
      <c r="O38" s="3" t="s">
        <v>34</v>
      </c>
      <c r="P38">
        <v>2385522</v>
      </c>
      <c r="X38">
        <v>1</v>
      </c>
      <c r="AA38">
        <v>1</v>
      </c>
      <c r="AB38" s="15" t="s">
        <v>101</v>
      </c>
      <c r="AC38">
        <v>220505</v>
      </c>
      <c r="AD38">
        <v>0</v>
      </c>
      <c r="AE38">
        <v>0</v>
      </c>
    </row>
    <row r="39" spans="1:31" x14ac:dyDescent="0.25">
      <c r="A39">
        <v>57</v>
      </c>
      <c r="B39" s="11">
        <v>43098</v>
      </c>
      <c r="C39">
        <v>116991</v>
      </c>
      <c r="D39" s="3" t="s">
        <v>36</v>
      </c>
      <c r="E39" s="14">
        <v>43098</v>
      </c>
      <c r="F39" s="7">
        <v>15126.05</v>
      </c>
      <c r="G39" s="7">
        <v>2893.95</v>
      </c>
      <c r="I39" s="7">
        <f t="shared" si="2"/>
        <v>18020</v>
      </c>
      <c r="L39" s="3">
        <v>38871480</v>
      </c>
      <c r="M39" t="s">
        <v>49</v>
      </c>
      <c r="N39" s="3" t="s">
        <v>50</v>
      </c>
      <c r="O39" s="3" t="s">
        <v>34</v>
      </c>
      <c r="P39">
        <v>2385522</v>
      </c>
      <c r="X39">
        <v>1</v>
      </c>
      <c r="AA39">
        <v>1</v>
      </c>
      <c r="AB39" s="15" t="s">
        <v>101</v>
      </c>
      <c r="AC39">
        <v>220505</v>
      </c>
      <c r="AD39">
        <v>0</v>
      </c>
      <c r="AE39">
        <v>0</v>
      </c>
    </row>
    <row r="40" spans="1:31" x14ac:dyDescent="0.25">
      <c r="A40">
        <v>58</v>
      </c>
      <c r="B40" s="11">
        <v>43098</v>
      </c>
      <c r="C40">
        <v>117013</v>
      </c>
      <c r="D40" s="3" t="s">
        <v>36</v>
      </c>
      <c r="E40" s="14">
        <v>43098</v>
      </c>
      <c r="F40" s="7">
        <v>3193.28</v>
      </c>
      <c r="G40" s="7">
        <v>606.72</v>
      </c>
      <c r="I40" s="7">
        <f t="shared" si="2"/>
        <v>3800</v>
      </c>
      <c r="L40" s="3">
        <v>38871480</v>
      </c>
      <c r="M40" t="s">
        <v>49</v>
      </c>
      <c r="N40" s="3" t="s">
        <v>50</v>
      </c>
      <c r="O40" s="3" t="s">
        <v>34</v>
      </c>
      <c r="P40">
        <v>2385522</v>
      </c>
      <c r="X40">
        <v>1</v>
      </c>
      <c r="AA40">
        <v>1</v>
      </c>
      <c r="AB40" s="15" t="s">
        <v>101</v>
      </c>
      <c r="AC40">
        <v>220505</v>
      </c>
      <c r="AD40">
        <v>0</v>
      </c>
      <c r="AE40">
        <v>0</v>
      </c>
    </row>
    <row r="41" spans="1:31" x14ac:dyDescent="0.25">
      <c r="A41">
        <v>59</v>
      </c>
      <c r="B41" s="11">
        <v>43098</v>
      </c>
      <c r="C41">
        <v>117080</v>
      </c>
      <c r="D41" s="3" t="s">
        <v>36</v>
      </c>
      <c r="E41" s="14">
        <v>43102</v>
      </c>
      <c r="F41" s="7">
        <v>9663.8700000000008</v>
      </c>
      <c r="G41" s="7">
        <v>1836.13</v>
      </c>
      <c r="I41" s="7">
        <f t="shared" si="2"/>
        <v>11500</v>
      </c>
      <c r="L41" s="3">
        <v>38871480</v>
      </c>
      <c r="M41" t="s">
        <v>49</v>
      </c>
      <c r="N41" s="3" t="s">
        <v>50</v>
      </c>
      <c r="O41" s="3" t="s">
        <v>34</v>
      </c>
      <c r="P41">
        <v>2385522</v>
      </c>
      <c r="X41">
        <v>1</v>
      </c>
      <c r="AA41">
        <v>1</v>
      </c>
      <c r="AB41" s="15" t="s">
        <v>101</v>
      </c>
      <c r="AC41">
        <v>220505</v>
      </c>
      <c r="AD41">
        <v>0</v>
      </c>
      <c r="AE41">
        <v>0</v>
      </c>
    </row>
    <row r="42" spans="1:31" x14ac:dyDescent="0.25">
      <c r="A42">
        <v>60</v>
      </c>
      <c r="B42" s="10">
        <v>43055</v>
      </c>
      <c r="C42">
        <v>835266</v>
      </c>
      <c r="D42" s="3" t="s">
        <v>36</v>
      </c>
      <c r="E42" s="10">
        <v>43085</v>
      </c>
      <c r="F42" s="7">
        <v>1347292</v>
      </c>
      <c r="G42" s="7">
        <v>255985</v>
      </c>
      <c r="I42" s="7">
        <f t="shared" si="2"/>
        <v>1603277</v>
      </c>
      <c r="J42" s="2">
        <v>435971</v>
      </c>
      <c r="K42" s="4">
        <f>+I42-J42</f>
        <v>1167306</v>
      </c>
      <c r="L42" s="3">
        <v>890304345</v>
      </c>
      <c r="M42" t="s">
        <v>51</v>
      </c>
      <c r="N42" s="3" t="s">
        <v>52</v>
      </c>
      <c r="O42" s="3" t="s">
        <v>42</v>
      </c>
      <c r="P42">
        <v>8861500</v>
      </c>
      <c r="Q42" s="3"/>
      <c r="X42">
        <v>1</v>
      </c>
      <c r="AA42">
        <v>1</v>
      </c>
      <c r="AB42" s="15" t="s">
        <v>101</v>
      </c>
      <c r="AC42">
        <v>220505</v>
      </c>
      <c r="AD42">
        <v>0</v>
      </c>
      <c r="AE42">
        <v>0</v>
      </c>
    </row>
    <row r="43" spans="1:31" x14ac:dyDescent="0.25">
      <c r="A43">
        <v>61</v>
      </c>
      <c r="B43" s="12">
        <v>43096</v>
      </c>
      <c r="C43">
        <v>840619</v>
      </c>
      <c r="D43" s="3" t="s">
        <v>36</v>
      </c>
      <c r="E43" s="10">
        <v>43126</v>
      </c>
      <c r="F43" s="7">
        <v>1400960</v>
      </c>
      <c r="G43" s="7">
        <v>266182</v>
      </c>
      <c r="I43" s="7">
        <f t="shared" si="2"/>
        <v>1667142</v>
      </c>
      <c r="L43" s="3">
        <v>890304345</v>
      </c>
      <c r="M43" t="s">
        <v>51</v>
      </c>
      <c r="N43" t="s">
        <v>52</v>
      </c>
      <c r="O43" s="3" t="s">
        <v>42</v>
      </c>
      <c r="P43">
        <v>8861500</v>
      </c>
      <c r="X43">
        <v>1</v>
      </c>
      <c r="AA43">
        <v>1</v>
      </c>
      <c r="AB43" s="15" t="s">
        <v>101</v>
      </c>
      <c r="AC43">
        <v>220505</v>
      </c>
      <c r="AD43">
        <v>0</v>
      </c>
      <c r="AE43">
        <v>0</v>
      </c>
    </row>
    <row r="44" spans="1:31" x14ac:dyDescent="0.25">
      <c r="A44">
        <v>62</v>
      </c>
      <c r="B44" s="10">
        <v>42959</v>
      </c>
      <c r="C44">
        <v>2717</v>
      </c>
      <c r="D44" s="3" t="s">
        <v>54</v>
      </c>
      <c r="E44" s="10">
        <v>42928</v>
      </c>
      <c r="F44" s="7">
        <v>150000</v>
      </c>
      <c r="G44" s="7">
        <v>28500</v>
      </c>
      <c r="I44" s="7">
        <f t="shared" si="2"/>
        <v>178500</v>
      </c>
      <c r="L44" s="3">
        <v>900321021</v>
      </c>
      <c r="M44" t="s">
        <v>53</v>
      </c>
      <c r="N44" t="s">
        <v>55</v>
      </c>
      <c r="O44" s="3" t="s">
        <v>56</v>
      </c>
      <c r="P44">
        <v>6913342</v>
      </c>
      <c r="X44">
        <v>1</v>
      </c>
      <c r="AA44">
        <v>1</v>
      </c>
      <c r="AB44" s="15" t="s">
        <v>101</v>
      </c>
      <c r="AC44">
        <v>220505</v>
      </c>
      <c r="AD44">
        <v>0</v>
      </c>
      <c r="AE44">
        <v>0</v>
      </c>
    </row>
    <row r="45" spans="1:31" x14ac:dyDescent="0.25">
      <c r="A45">
        <v>63</v>
      </c>
      <c r="B45" s="10">
        <v>43019</v>
      </c>
      <c r="C45">
        <v>2772</v>
      </c>
      <c r="D45" s="3" t="s">
        <v>54</v>
      </c>
      <c r="E45" s="10">
        <v>42989</v>
      </c>
      <c r="F45" s="7">
        <v>652500</v>
      </c>
      <c r="G45" s="7">
        <v>123975</v>
      </c>
      <c r="H45" s="7">
        <v>26100</v>
      </c>
      <c r="I45" s="6">
        <f>+F45-H45+G45</f>
        <v>750375</v>
      </c>
      <c r="L45" s="3">
        <v>900321021</v>
      </c>
      <c r="M45" t="s">
        <v>53</v>
      </c>
      <c r="N45" t="s">
        <v>55</v>
      </c>
      <c r="O45" s="3" t="s">
        <v>56</v>
      </c>
      <c r="P45">
        <v>6913342</v>
      </c>
      <c r="X45">
        <v>1</v>
      </c>
      <c r="AA45">
        <v>1</v>
      </c>
      <c r="AB45" s="15" t="s">
        <v>101</v>
      </c>
      <c r="AC45">
        <v>220505</v>
      </c>
      <c r="AD45">
        <v>0</v>
      </c>
      <c r="AE45">
        <v>0</v>
      </c>
    </row>
    <row r="46" spans="1:31" x14ac:dyDescent="0.25">
      <c r="A46">
        <v>64</v>
      </c>
      <c r="B46" s="10">
        <v>43075</v>
      </c>
      <c r="C46">
        <v>81079</v>
      </c>
      <c r="D46" s="3" t="s">
        <v>36</v>
      </c>
      <c r="E46" s="14">
        <v>42740</v>
      </c>
      <c r="F46" s="8">
        <v>1014557</v>
      </c>
      <c r="G46" s="7">
        <v>192766</v>
      </c>
      <c r="H46" s="7">
        <v>25364</v>
      </c>
      <c r="I46" s="6">
        <f>+F46+G46-H46</f>
        <v>1181959</v>
      </c>
      <c r="L46" s="3">
        <v>900298074</v>
      </c>
      <c r="M46" t="s">
        <v>57</v>
      </c>
      <c r="N46" s="3" t="s">
        <v>58</v>
      </c>
      <c r="O46" s="3" t="s">
        <v>42</v>
      </c>
      <c r="P46">
        <v>4855160</v>
      </c>
      <c r="X46">
        <v>1</v>
      </c>
      <c r="AA46">
        <v>1</v>
      </c>
      <c r="AB46" s="15" t="s">
        <v>101</v>
      </c>
      <c r="AC46">
        <v>220505</v>
      </c>
      <c r="AD46">
        <v>0</v>
      </c>
      <c r="AE46">
        <v>0</v>
      </c>
    </row>
    <row r="47" spans="1:31" x14ac:dyDescent="0.25">
      <c r="A47">
        <v>65</v>
      </c>
      <c r="B47" s="12">
        <v>43055</v>
      </c>
      <c r="C47">
        <v>92336</v>
      </c>
      <c r="D47" s="3" t="s">
        <v>36</v>
      </c>
      <c r="E47" s="10">
        <v>43085</v>
      </c>
      <c r="F47" s="7">
        <v>644874</v>
      </c>
      <c r="G47" s="7">
        <v>122527</v>
      </c>
      <c r="I47" s="6">
        <f t="shared" ref="I47:I62" si="3">+F47+G47</f>
        <v>767401</v>
      </c>
      <c r="L47" s="3">
        <v>805031600</v>
      </c>
      <c r="M47" t="s">
        <v>59</v>
      </c>
      <c r="N47" s="3" t="s">
        <v>60</v>
      </c>
      <c r="O47" s="3" t="s">
        <v>42</v>
      </c>
      <c r="P47">
        <v>6611166</v>
      </c>
      <c r="X47">
        <v>1</v>
      </c>
      <c r="AA47">
        <v>1</v>
      </c>
      <c r="AB47" s="15" t="s">
        <v>101</v>
      </c>
      <c r="AC47">
        <v>220505</v>
      </c>
      <c r="AD47">
        <v>0</v>
      </c>
      <c r="AE47">
        <v>0</v>
      </c>
    </row>
    <row r="48" spans="1:31" x14ac:dyDescent="0.25">
      <c r="A48">
        <v>66</v>
      </c>
      <c r="B48" s="10">
        <v>43098</v>
      </c>
      <c r="C48">
        <v>92896</v>
      </c>
      <c r="D48" s="3" t="s">
        <v>36</v>
      </c>
      <c r="E48" s="12">
        <v>43129</v>
      </c>
      <c r="F48" s="7">
        <v>430252</v>
      </c>
      <c r="G48" s="7">
        <v>81750</v>
      </c>
      <c r="I48" s="6">
        <f t="shared" si="3"/>
        <v>512002</v>
      </c>
      <c r="L48" s="3">
        <v>805031600</v>
      </c>
      <c r="M48" t="s">
        <v>59</v>
      </c>
      <c r="N48" t="s">
        <v>60</v>
      </c>
      <c r="O48" s="3" t="s">
        <v>42</v>
      </c>
      <c r="P48">
        <v>6611166</v>
      </c>
      <c r="X48">
        <v>1</v>
      </c>
      <c r="AA48">
        <v>1</v>
      </c>
      <c r="AB48" s="15" t="s">
        <v>101</v>
      </c>
      <c r="AC48">
        <v>220505</v>
      </c>
      <c r="AD48">
        <v>0</v>
      </c>
      <c r="AE48">
        <v>0</v>
      </c>
    </row>
    <row r="49" spans="1:31" x14ac:dyDescent="0.25">
      <c r="A49">
        <v>67</v>
      </c>
      <c r="B49" s="10">
        <v>43097</v>
      </c>
      <c r="C49">
        <v>1027461</v>
      </c>
      <c r="D49" s="3" t="s">
        <v>36</v>
      </c>
      <c r="E49" s="10">
        <v>42764</v>
      </c>
      <c r="F49" s="7">
        <v>188000</v>
      </c>
      <c r="G49" s="7">
        <v>35720</v>
      </c>
      <c r="I49" s="6">
        <f t="shared" si="3"/>
        <v>223720</v>
      </c>
      <c r="L49" s="3">
        <v>800200336</v>
      </c>
      <c r="M49" t="s">
        <v>61</v>
      </c>
      <c r="N49" s="3" t="s">
        <v>62</v>
      </c>
      <c r="O49" s="3" t="s">
        <v>37</v>
      </c>
      <c r="P49">
        <v>8966000</v>
      </c>
      <c r="X49">
        <v>1</v>
      </c>
      <c r="AA49">
        <v>1</v>
      </c>
      <c r="AB49" s="15" t="s">
        <v>101</v>
      </c>
      <c r="AC49">
        <v>220505</v>
      </c>
      <c r="AD49">
        <v>0</v>
      </c>
      <c r="AE49">
        <v>0</v>
      </c>
    </row>
    <row r="50" spans="1:31" x14ac:dyDescent="0.25">
      <c r="A50">
        <v>68</v>
      </c>
      <c r="B50" s="10">
        <v>43090</v>
      </c>
      <c r="C50">
        <v>1378013</v>
      </c>
      <c r="D50" s="3" t="s">
        <v>36</v>
      </c>
      <c r="E50" s="10">
        <v>43120</v>
      </c>
      <c r="F50" s="7">
        <v>1022545.47</v>
      </c>
      <c r="G50" s="7">
        <v>194284</v>
      </c>
      <c r="I50" s="6">
        <f t="shared" si="3"/>
        <v>1216829.47</v>
      </c>
      <c r="L50" s="3">
        <v>830018214</v>
      </c>
      <c r="M50" t="s">
        <v>63</v>
      </c>
      <c r="N50" s="3" t="s">
        <v>64</v>
      </c>
      <c r="O50" s="3" t="s">
        <v>37</v>
      </c>
      <c r="P50">
        <v>8766565</v>
      </c>
      <c r="X50">
        <v>1</v>
      </c>
      <c r="AA50">
        <v>1</v>
      </c>
      <c r="AB50" s="15" t="s">
        <v>101</v>
      </c>
      <c r="AC50">
        <v>220505</v>
      </c>
      <c r="AD50">
        <v>0</v>
      </c>
      <c r="AE50">
        <v>0</v>
      </c>
    </row>
    <row r="51" spans="1:31" x14ac:dyDescent="0.25">
      <c r="A51">
        <v>69</v>
      </c>
      <c r="B51" s="10">
        <v>43019</v>
      </c>
      <c r="C51">
        <v>217</v>
      </c>
      <c r="D51" s="3" t="s">
        <v>36</v>
      </c>
      <c r="E51" s="10">
        <v>43050</v>
      </c>
      <c r="F51" s="7">
        <v>592000</v>
      </c>
      <c r="G51" s="7">
        <v>112480</v>
      </c>
      <c r="I51" s="6">
        <f t="shared" si="3"/>
        <v>704480</v>
      </c>
      <c r="L51" s="3">
        <v>901075762</v>
      </c>
      <c r="M51" t="s">
        <v>65</v>
      </c>
      <c r="N51" s="3" t="s">
        <v>66</v>
      </c>
      <c r="O51" s="3" t="s">
        <v>42</v>
      </c>
      <c r="P51">
        <v>3167704473</v>
      </c>
      <c r="X51">
        <v>1</v>
      </c>
      <c r="AA51">
        <v>1</v>
      </c>
      <c r="AB51" s="15" t="s">
        <v>101</v>
      </c>
      <c r="AC51">
        <v>220505</v>
      </c>
      <c r="AD51">
        <v>0</v>
      </c>
      <c r="AE51">
        <v>0</v>
      </c>
    </row>
    <row r="52" spans="1:31" x14ac:dyDescent="0.25">
      <c r="A52">
        <v>70</v>
      </c>
      <c r="B52" s="10">
        <v>43082</v>
      </c>
      <c r="C52">
        <v>208941</v>
      </c>
      <c r="D52" s="3" t="s">
        <v>69</v>
      </c>
      <c r="E52" s="10">
        <v>43100</v>
      </c>
      <c r="F52" s="7">
        <v>160504.20000000001</v>
      </c>
      <c r="G52" s="7">
        <v>30495.8</v>
      </c>
      <c r="I52" s="6">
        <f t="shared" si="3"/>
        <v>191000</v>
      </c>
      <c r="L52" s="3">
        <v>94477945</v>
      </c>
      <c r="M52" t="s">
        <v>67</v>
      </c>
      <c r="N52" s="3" t="s">
        <v>68</v>
      </c>
      <c r="O52" s="3" t="s">
        <v>34</v>
      </c>
      <c r="P52">
        <v>3158078090</v>
      </c>
      <c r="X52">
        <v>1</v>
      </c>
      <c r="AA52">
        <v>1</v>
      </c>
      <c r="AB52" s="15" t="s">
        <v>101</v>
      </c>
      <c r="AC52">
        <v>220505</v>
      </c>
      <c r="AD52">
        <v>0</v>
      </c>
      <c r="AE52">
        <v>0</v>
      </c>
    </row>
    <row r="53" spans="1:31" x14ac:dyDescent="0.25">
      <c r="A53">
        <v>71</v>
      </c>
      <c r="B53" s="10">
        <v>43083</v>
      </c>
      <c r="C53">
        <v>209125</v>
      </c>
      <c r="D53" s="3" t="s">
        <v>69</v>
      </c>
      <c r="E53" s="10">
        <v>43100</v>
      </c>
      <c r="F53" s="7">
        <v>30084.03</v>
      </c>
      <c r="G53" s="7">
        <v>5715.97</v>
      </c>
      <c r="I53" s="6">
        <f t="shared" si="3"/>
        <v>35800</v>
      </c>
      <c r="L53" s="3">
        <v>94477945</v>
      </c>
      <c r="M53" s="5" t="s">
        <v>67</v>
      </c>
      <c r="N53" t="s">
        <v>68</v>
      </c>
      <c r="O53" s="3" t="s">
        <v>34</v>
      </c>
      <c r="P53">
        <v>3158078090</v>
      </c>
      <c r="X53">
        <v>1</v>
      </c>
      <c r="AA53">
        <v>1</v>
      </c>
      <c r="AB53" s="15" t="s">
        <v>101</v>
      </c>
      <c r="AC53">
        <v>220505</v>
      </c>
      <c r="AD53">
        <v>0</v>
      </c>
      <c r="AE53">
        <v>0</v>
      </c>
    </row>
    <row r="54" spans="1:31" x14ac:dyDescent="0.25">
      <c r="A54">
        <v>72</v>
      </c>
      <c r="B54" s="10">
        <v>43035</v>
      </c>
      <c r="C54">
        <v>7122</v>
      </c>
      <c r="D54" s="3" t="s">
        <v>46</v>
      </c>
      <c r="E54" s="10">
        <v>43066</v>
      </c>
      <c r="F54" s="7">
        <v>489000</v>
      </c>
      <c r="G54" s="7">
        <v>92910</v>
      </c>
      <c r="I54" s="6">
        <f t="shared" si="3"/>
        <v>581910</v>
      </c>
      <c r="L54" s="3">
        <v>900489988</v>
      </c>
      <c r="M54" s="5" t="s">
        <v>70</v>
      </c>
      <c r="N54" s="3" t="s">
        <v>71</v>
      </c>
      <c r="O54" s="3" t="s">
        <v>42</v>
      </c>
      <c r="P54">
        <v>3841612</v>
      </c>
      <c r="X54">
        <v>1</v>
      </c>
      <c r="AA54">
        <v>1</v>
      </c>
      <c r="AB54" s="15" t="s">
        <v>101</v>
      </c>
      <c r="AC54">
        <v>220505</v>
      </c>
      <c r="AD54">
        <v>0</v>
      </c>
      <c r="AE54">
        <v>0</v>
      </c>
    </row>
    <row r="55" spans="1:31" x14ac:dyDescent="0.25">
      <c r="A55">
        <v>73</v>
      </c>
      <c r="B55" s="10">
        <v>43039</v>
      </c>
      <c r="C55">
        <v>7129</v>
      </c>
      <c r="D55" s="3" t="s">
        <v>46</v>
      </c>
      <c r="E55" s="10">
        <v>43069</v>
      </c>
      <c r="F55" s="7">
        <v>177900</v>
      </c>
      <c r="G55" s="7">
        <v>33801</v>
      </c>
      <c r="I55" s="6">
        <f t="shared" si="3"/>
        <v>211701</v>
      </c>
      <c r="L55" s="3">
        <v>900489988</v>
      </c>
      <c r="M55" s="5" t="s">
        <v>70</v>
      </c>
      <c r="N55" t="s">
        <v>71</v>
      </c>
      <c r="O55" s="3" t="s">
        <v>42</v>
      </c>
      <c r="P55">
        <v>3841612</v>
      </c>
      <c r="X55">
        <v>1</v>
      </c>
      <c r="AA55">
        <v>1</v>
      </c>
      <c r="AB55" s="15" t="s">
        <v>101</v>
      </c>
      <c r="AC55">
        <v>220505</v>
      </c>
      <c r="AD55">
        <v>0</v>
      </c>
      <c r="AE55">
        <v>0</v>
      </c>
    </row>
    <row r="56" spans="1:31" x14ac:dyDescent="0.25">
      <c r="A56">
        <v>74</v>
      </c>
      <c r="B56" s="10">
        <v>43061</v>
      </c>
      <c r="C56">
        <v>7184</v>
      </c>
      <c r="D56" s="3" t="s">
        <v>46</v>
      </c>
      <c r="E56" s="10">
        <v>43091</v>
      </c>
      <c r="F56" s="7">
        <v>943000</v>
      </c>
      <c r="G56" s="7">
        <v>179170</v>
      </c>
      <c r="H56" s="6">
        <v>23575</v>
      </c>
      <c r="I56" s="9">
        <f>+F56-H56+G56</f>
        <v>1098595</v>
      </c>
      <c r="L56" s="3">
        <v>900489988</v>
      </c>
      <c r="M56" s="5" t="s">
        <v>70</v>
      </c>
      <c r="N56" s="3" t="s">
        <v>71</v>
      </c>
      <c r="O56" s="3" t="s">
        <v>42</v>
      </c>
      <c r="P56">
        <v>3841612</v>
      </c>
      <c r="X56">
        <v>1</v>
      </c>
      <c r="AA56">
        <v>1</v>
      </c>
      <c r="AB56" s="15" t="s">
        <v>101</v>
      </c>
      <c r="AC56">
        <v>220505</v>
      </c>
      <c r="AD56">
        <v>0</v>
      </c>
      <c r="AE56">
        <v>0</v>
      </c>
    </row>
    <row r="57" spans="1:31" x14ac:dyDescent="0.25">
      <c r="A57">
        <v>75</v>
      </c>
      <c r="B57" s="10">
        <v>43061</v>
      </c>
      <c r="C57">
        <v>7194</v>
      </c>
      <c r="D57" s="3" t="s">
        <v>46</v>
      </c>
      <c r="E57" s="10">
        <v>43091</v>
      </c>
      <c r="F57" s="7">
        <v>182800</v>
      </c>
      <c r="G57" s="7">
        <v>34732</v>
      </c>
      <c r="I57" s="6">
        <f t="shared" si="3"/>
        <v>217532</v>
      </c>
      <c r="L57" s="3">
        <v>900489988</v>
      </c>
      <c r="M57" s="5" t="s">
        <v>70</v>
      </c>
      <c r="N57" t="s">
        <v>71</v>
      </c>
      <c r="O57" s="3" t="s">
        <v>42</v>
      </c>
      <c r="P57">
        <v>3841612</v>
      </c>
      <c r="X57">
        <v>1</v>
      </c>
      <c r="AA57">
        <v>1</v>
      </c>
      <c r="AB57" s="15" t="s">
        <v>101</v>
      </c>
      <c r="AC57">
        <v>220505</v>
      </c>
      <c r="AD57">
        <v>0</v>
      </c>
      <c r="AE57">
        <v>0</v>
      </c>
    </row>
    <row r="58" spans="1:31" x14ac:dyDescent="0.25">
      <c r="A58">
        <v>76</v>
      </c>
      <c r="B58" s="10">
        <v>43075</v>
      </c>
      <c r="C58">
        <v>7232</v>
      </c>
      <c r="D58" s="3" t="s">
        <v>46</v>
      </c>
      <c r="E58" s="10">
        <v>43105</v>
      </c>
      <c r="F58" s="7">
        <v>78000</v>
      </c>
      <c r="G58" s="7">
        <v>14820</v>
      </c>
      <c r="I58" s="6">
        <f t="shared" si="3"/>
        <v>92820</v>
      </c>
      <c r="L58" s="3">
        <v>900489988</v>
      </c>
      <c r="M58" s="5" t="s">
        <v>70</v>
      </c>
      <c r="N58" s="3" t="s">
        <v>71</v>
      </c>
      <c r="O58" s="3" t="s">
        <v>42</v>
      </c>
      <c r="P58">
        <v>3841612</v>
      </c>
      <c r="X58">
        <v>1</v>
      </c>
      <c r="AA58">
        <v>1</v>
      </c>
      <c r="AB58" s="15" t="s">
        <v>101</v>
      </c>
      <c r="AC58">
        <v>220505</v>
      </c>
      <c r="AD58">
        <v>0</v>
      </c>
      <c r="AE58">
        <v>0</v>
      </c>
    </row>
    <row r="59" spans="1:31" x14ac:dyDescent="0.25">
      <c r="A59">
        <v>77</v>
      </c>
      <c r="B59" s="10">
        <v>43091</v>
      </c>
      <c r="C59">
        <v>2133</v>
      </c>
      <c r="D59" s="3" t="s">
        <v>36</v>
      </c>
      <c r="E59" s="10">
        <v>43113</v>
      </c>
      <c r="F59" s="7">
        <v>512606</v>
      </c>
      <c r="G59" s="7">
        <v>97395.14</v>
      </c>
      <c r="I59" s="6">
        <f t="shared" si="3"/>
        <v>610001.14</v>
      </c>
      <c r="L59" s="3">
        <v>900606145</v>
      </c>
      <c r="M59" s="5" t="s">
        <v>72</v>
      </c>
      <c r="N59" s="3" t="s">
        <v>73</v>
      </c>
      <c r="O59" s="3" t="s">
        <v>74</v>
      </c>
      <c r="P59">
        <v>5303161</v>
      </c>
      <c r="X59">
        <v>1</v>
      </c>
      <c r="AA59">
        <v>1</v>
      </c>
      <c r="AB59" s="15" t="s">
        <v>101</v>
      </c>
      <c r="AC59">
        <v>220505</v>
      </c>
      <c r="AD59">
        <v>0</v>
      </c>
      <c r="AE59">
        <v>0</v>
      </c>
    </row>
    <row r="60" spans="1:31" x14ac:dyDescent="0.25">
      <c r="A60">
        <v>78</v>
      </c>
      <c r="B60" s="10">
        <v>43090</v>
      </c>
      <c r="C60">
        <v>16301</v>
      </c>
      <c r="D60" s="3" t="s">
        <v>36</v>
      </c>
      <c r="E60" s="10">
        <v>43121</v>
      </c>
      <c r="F60" s="7">
        <v>21008.400000000001</v>
      </c>
      <c r="G60" s="7">
        <v>3991.6</v>
      </c>
      <c r="I60" s="6">
        <f t="shared" si="3"/>
        <v>25000</v>
      </c>
      <c r="L60" s="3">
        <v>900405312</v>
      </c>
      <c r="M60" t="s">
        <v>75</v>
      </c>
      <c r="N60" s="3" t="s">
        <v>76</v>
      </c>
      <c r="O60" s="3" t="s">
        <v>34</v>
      </c>
      <c r="P60">
        <v>2386668</v>
      </c>
      <c r="X60">
        <v>1</v>
      </c>
      <c r="AA60">
        <v>1</v>
      </c>
      <c r="AB60" s="15" t="s">
        <v>101</v>
      </c>
      <c r="AC60">
        <v>220505</v>
      </c>
      <c r="AD60">
        <v>0</v>
      </c>
      <c r="AE60">
        <v>0</v>
      </c>
    </row>
    <row r="61" spans="1:31" x14ac:dyDescent="0.25">
      <c r="A61">
        <v>79</v>
      </c>
      <c r="B61" s="10">
        <v>43096</v>
      </c>
      <c r="C61">
        <v>16326</v>
      </c>
      <c r="D61" s="3" t="s">
        <v>36</v>
      </c>
      <c r="E61" s="10">
        <v>42762</v>
      </c>
      <c r="F61" s="7">
        <v>87394.96</v>
      </c>
      <c r="G61" s="7">
        <v>16605.04</v>
      </c>
      <c r="I61" s="6">
        <f t="shared" si="3"/>
        <v>104000</v>
      </c>
      <c r="L61" s="3">
        <v>900405312</v>
      </c>
      <c r="M61" t="s">
        <v>75</v>
      </c>
      <c r="N61" t="s">
        <v>76</v>
      </c>
      <c r="O61" s="3" t="s">
        <v>34</v>
      </c>
      <c r="P61">
        <v>2386668</v>
      </c>
      <c r="X61">
        <v>1</v>
      </c>
      <c r="AA61">
        <v>1</v>
      </c>
      <c r="AB61" s="15" t="s">
        <v>101</v>
      </c>
      <c r="AC61">
        <v>220505</v>
      </c>
      <c r="AD61">
        <v>0</v>
      </c>
      <c r="AE61">
        <v>0</v>
      </c>
    </row>
    <row r="62" spans="1:31" x14ac:dyDescent="0.25">
      <c r="A62">
        <v>80</v>
      </c>
      <c r="B62" s="10">
        <v>43097</v>
      </c>
      <c r="C62">
        <v>16328</v>
      </c>
      <c r="D62" s="3" t="s">
        <v>36</v>
      </c>
      <c r="E62" s="10">
        <v>43128</v>
      </c>
      <c r="F62" s="7">
        <v>84033.61</v>
      </c>
      <c r="G62" s="7">
        <v>15966.39</v>
      </c>
      <c r="I62" s="6">
        <f t="shared" si="3"/>
        <v>100000</v>
      </c>
      <c r="L62" s="3">
        <v>900405312</v>
      </c>
      <c r="M62" t="s">
        <v>75</v>
      </c>
      <c r="N62" s="3" t="s">
        <v>76</v>
      </c>
      <c r="O62" s="3" t="s">
        <v>34</v>
      </c>
      <c r="P62">
        <v>2386668</v>
      </c>
      <c r="X62">
        <v>1</v>
      </c>
      <c r="AA62">
        <v>1</v>
      </c>
      <c r="AB62" s="15" t="s">
        <v>101</v>
      </c>
      <c r="AC62">
        <v>220505</v>
      </c>
      <c r="AD62">
        <v>0</v>
      </c>
      <c r="AE62">
        <v>0</v>
      </c>
    </row>
    <row r="63" spans="1:31" x14ac:dyDescent="0.25">
      <c r="A63">
        <v>81</v>
      </c>
      <c r="B63" s="10">
        <v>43069</v>
      </c>
      <c r="C63">
        <v>1</v>
      </c>
      <c r="D63" s="3" t="s">
        <v>78</v>
      </c>
      <c r="E63" s="10">
        <v>43130</v>
      </c>
      <c r="F63" s="7">
        <v>850000</v>
      </c>
      <c r="I63" s="6">
        <f t="shared" ref="I63:I85" si="4">+F63+G63</f>
        <v>850000</v>
      </c>
      <c r="L63">
        <v>1144191010</v>
      </c>
      <c r="M63" t="s">
        <v>79</v>
      </c>
      <c r="N63" t="s">
        <v>80</v>
      </c>
      <c r="O63" t="s">
        <v>42</v>
      </c>
      <c r="P63">
        <v>4426036</v>
      </c>
      <c r="X63">
        <v>1</v>
      </c>
      <c r="AA63">
        <v>1</v>
      </c>
      <c r="AB63" s="15" t="s">
        <v>101</v>
      </c>
      <c r="AC63">
        <v>220505</v>
      </c>
      <c r="AD63">
        <v>0</v>
      </c>
      <c r="AE63">
        <v>0</v>
      </c>
    </row>
    <row r="64" spans="1:31" x14ac:dyDescent="0.25">
      <c r="A64">
        <v>82</v>
      </c>
      <c r="B64" s="10">
        <v>43081</v>
      </c>
      <c r="C64">
        <v>3</v>
      </c>
      <c r="D64" s="3" t="s">
        <v>81</v>
      </c>
      <c r="E64" s="10">
        <v>43112</v>
      </c>
      <c r="F64" s="7">
        <v>875000</v>
      </c>
      <c r="I64" s="6">
        <f t="shared" si="4"/>
        <v>875000</v>
      </c>
      <c r="L64">
        <v>29287456</v>
      </c>
      <c r="M64" t="s">
        <v>82</v>
      </c>
      <c r="N64" t="s">
        <v>83</v>
      </c>
      <c r="O64" t="s">
        <v>34</v>
      </c>
      <c r="P64">
        <v>3163632541</v>
      </c>
      <c r="X64">
        <v>1</v>
      </c>
      <c r="AA64">
        <v>1</v>
      </c>
      <c r="AB64" s="15" t="s">
        <v>101</v>
      </c>
      <c r="AC64">
        <v>220505</v>
      </c>
      <c r="AD64">
        <v>0</v>
      </c>
      <c r="AE64">
        <v>0</v>
      </c>
    </row>
    <row r="65" spans="1:31" x14ac:dyDescent="0.25">
      <c r="A65">
        <v>83</v>
      </c>
      <c r="B65" s="10">
        <v>43021</v>
      </c>
      <c r="C65">
        <v>1</v>
      </c>
      <c r="D65" s="3" t="s">
        <v>84</v>
      </c>
      <c r="E65" s="10">
        <v>43144</v>
      </c>
      <c r="F65" s="7">
        <v>900000</v>
      </c>
      <c r="H65" s="6">
        <v>54000</v>
      </c>
      <c r="I65" s="6">
        <f>+F65-H65</f>
        <v>846000</v>
      </c>
      <c r="L65">
        <v>14899718</v>
      </c>
      <c r="M65" t="s">
        <v>85</v>
      </c>
      <c r="N65" t="s">
        <v>86</v>
      </c>
      <c r="O65" t="s">
        <v>34</v>
      </c>
      <c r="P65">
        <v>2368978</v>
      </c>
      <c r="X65">
        <v>1</v>
      </c>
      <c r="AA65">
        <v>1</v>
      </c>
      <c r="AB65" s="15" t="s">
        <v>101</v>
      </c>
      <c r="AC65">
        <v>220505</v>
      </c>
      <c r="AD65">
        <v>0</v>
      </c>
      <c r="AE65">
        <v>0</v>
      </c>
    </row>
    <row r="66" spans="1:31" x14ac:dyDescent="0.25">
      <c r="A66">
        <v>84</v>
      </c>
      <c r="B66" s="10">
        <v>43056</v>
      </c>
      <c r="C66">
        <v>11</v>
      </c>
      <c r="D66" s="3" t="s">
        <v>87</v>
      </c>
      <c r="E66" s="10">
        <v>43118</v>
      </c>
      <c r="F66" s="7">
        <v>385000</v>
      </c>
      <c r="I66" s="6">
        <f t="shared" si="4"/>
        <v>385000</v>
      </c>
      <c r="L66">
        <v>39420100</v>
      </c>
      <c r="M66" t="s">
        <v>88</v>
      </c>
      <c r="N66" t="s">
        <v>89</v>
      </c>
      <c r="O66" t="s">
        <v>34</v>
      </c>
      <c r="P66">
        <v>3016108012</v>
      </c>
      <c r="X66">
        <v>1</v>
      </c>
      <c r="AA66">
        <v>1</v>
      </c>
      <c r="AB66" s="15" t="s">
        <v>101</v>
      </c>
      <c r="AC66">
        <v>220505</v>
      </c>
      <c r="AD66">
        <v>0</v>
      </c>
      <c r="AE66">
        <v>0</v>
      </c>
    </row>
    <row r="67" spans="1:31" x14ac:dyDescent="0.25">
      <c r="A67">
        <v>85</v>
      </c>
      <c r="B67" s="10">
        <v>43072</v>
      </c>
      <c r="C67">
        <v>12</v>
      </c>
      <c r="D67" s="3" t="s">
        <v>87</v>
      </c>
      <c r="E67" s="10">
        <v>43134</v>
      </c>
      <c r="F67" s="7">
        <v>105000</v>
      </c>
      <c r="I67" s="6">
        <f t="shared" si="4"/>
        <v>105000</v>
      </c>
      <c r="L67">
        <v>39420100</v>
      </c>
      <c r="M67" t="s">
        <v>88</v>
      </c>
      <c r="N67" t="s">
        <v>89</v>
      </c>
      <c r="O67" t="s">
        <v>34</v>
      </c>
      <c r="P67">
        <v>3016108012</v>
      </c>
      <c r="X67">
        <v>1</v>
      </c>
      <c r="AA67">
        <v>1</v>
      </c>
      <c r="AB67" s="15" t="s">
        <v>101</v>
      </c>
      <c r="AC67">
        <v>220505</v>
      </c>
      <c r="AD67">
        <v>0</v>
      </c>
      <c r="AE67">
        <v>0</v>
      </c>
    </row>
    <row r="68" spans="1:31" x14ac:dyDescent="0.25">
      <c r="A68">
        <v>86</v>
      </c>
      <c r="B68" s="10">
        <v>43023</v>
      </c>
      <c r="D68" s="3" t="s">
        <v>90</v>
      </c>
      <c r="E68" s="10">
        <v>43115</v>
      </c>
      <c r="F68" s="7">
        <v>528283</v>
      </c>
      <c r="I68" s="6">
        <f t="shared" si="4"/>
        <v>528283</v>
      </c>
      <c r="L68">
        <v>115092935</v>
      </c>
      <c r="M68" t="s">
        <v>91</v>
      </c>
      <c r="X68">
        <v>1</v>
      </c>
      <c r="AA68">
        <v>1</v>
      </c>
      <c r="AB68" s="15" t="s">
        <v>101</v>
      </c>
      <c r="AC68">
        <v>220505</v>
      </c>
      <c r="AD68">
        <v>0</v>
      </c>
      <c r="AE68">
        <v>0</v>
      </c>
    </row>
    <row r="69" spans="1:31" x14ac:dyDescent="0.25">
      <c r="A69">
        <v>87</v>
      </c>
      <c r="B69" s="10">
        <v>43069</v>
      </c>
      <c r="D69" s="3" t="s">
        <v>90</v>
      </c>
      <c r="E69" s="10">
        <v>43115</v>
      </c>
      <c r="F69" s="7">
        <v>1676054</v>
      </c>
      <c r="I69" s="6">
        <f t="shared" si="4"/>
        <v>1676054</v>
      </c>
      <c r="L69">
        <v>116156729</v>
      </c>
      <c r="M69" t="s">
        <v>92</v>
      </c>
      <c r="X69">
        <v>1</v>
      </c>
      <c r="AA69">
        <v>1</v>
      </c>
      <c r="AB69" s="15" t="s">
        <v>101</v>
      </c>
      <c r="AC69">
        <v>220505</v>
      </c>
      <c r="AD69">
        <v>0</v>
      </c>
      <c r="AE69">
        <v>0</v>
      </c>
    </row>
    <row r="70" spans="1:31" x14ac:dyDescent="0.25">
      <c r="A70">
        <v>88</v>
      </c>
      <c r="B70" s="10">
        <v>43097</v>
      </c>
      <c r="D70" s="3" t="s">
        <v>77</v>
      </c>
      <c r="E70" s="10">
        <v>43117</v>
      </c>
      <c r="F70" s="7">
        <v>51120</v>
      </c>
      <c r="I70" s="6">
        <f t="shared" si="4"/>
        <v>51120</v>
      </c>
      <c r="L70">
        <v>800135729</v>
      </c>
      <c r="M70" t="s">
        <v>93</v>
      </c>
      <c r="O70" s="3" t="s">
        <v>34</v>
      </c>
      <c r="X70">
        <v>1</v>
      </c>
      <c r="AA70">
        <v>1</v>
      </c>
      <c r="AB70" s="15" t="s">
        <v>101</v>
      </c>
      <c r="AC70">
        <v>220505</v>
      </c>
      <c r="AD70">
        <v>0</v>
      </c>
      <c r="AE70">
        <v>0</v>
      </c>
    </row>
    <row r="71" spans="1:31" x14ac:dyDescent="0.25">
      <c r="A71">
        <v>89</v>
      </c>
      <c r="B71" s="13">
        <v>42916</v>
      </c>
      <c r="C71">
        <v>8516</v>
      </c>
      <c r="D71" s="3" t="s">
        <v>94</v>
      </c>
      <c r="E71" s="13">
        <f>+B71+30</f>
        <v>42946</v>
      </c>
      <c r="F71" s="7">
        <v>29832</v>
      </c>
      <c r="G71" s="7">
        <v>5668</v>
      </c>
      <c r="I71" s="6">
        <f t="shared" si="4"/>
        <v>35500</v>
      </c>
      <c r="L71" s="3">
        <v>14884505</v>
      </c>
      <c r="M71" s="3" t="s">
        <v>95</v>
      </c>
      <c r="N71" s="3" t="s">
        <v>96</v>
      </c>
      <c r="O71" s="3" t="s">
        <v>34</v>
      </c>
      <c r="P71">
        <v>2273620</v>
      </c>
      <c r="X71">
        <v>1</v>
      </c>
      <c r="AA71">
        <v>1</v>
      </c>
      <c r="AB71" s="15" t="s">
        <v>101</v>
      </c>
      <c r="AC71">
        <v>220505</v>
      </c>
      <c r="AD71">
        <v>0</v>
      </c>
      <c r="AE71">
        <v>0</v>
      </c>
    </row>
    <row r="72" spans="1:31" x14ac:dyDescent="0.25">
      <c r="A72">
        <v>90</v>
      </c>
      <c r="B72" s="13">
        <v>42985</v>
      </c>
      <c r="C72">
        <v>9191</v>
      </c>
      <c r="D72" s="3" t="s">
        <v>94</v>
      </c>
      <c r="E72" s="13">
        <f t="shared" ref="E72:E88" si="5">+B72+30</f>
        <v>43015</v>
      </c>
      <c r="F72" s="7">
        <v>48740</v>
      </c>
      <c r="G72" s="7">
        <v>9260</v>
      </c>
      <c r="I72" s="6">
        <f t="shared" si="4"/>
        <v>58000</v>
      </c>
      <c r="L72" s="3">
        <v>14884505</v>
      </c>
      <c r="M72" s="3" t="s">
        <v>95</v>
      </c>
      <c r="N72" s="3" t="s">
        <v>96</v>
      </c>
      <c r="O72" s="3" t="s">
        <v>34</v>
      </c>
      <c r="P72">
        <v>2273620</v>
      </c>
      <c r="X72">
        <v>1</v>
      </c>
      <c r="AA72">
        <v>1</v>
      </c>
      <c r="AB72" s="15" t="s">
        <v>101</v>
      </c>
      <c r="AC72">
        <v>220505</v>
      </c>
      <c r="AD72">
        <v>0</v>
      </c>
      <c r="AE72">
        <v>0</v>
      </c>
    </row>
    <row r="73" spans="1:31" x14ac:dyDescent="0.25">
      <c r="A73">
        <v>91</v>
      </c>
      <c r="B73" s="13">
        <v>42999</v>
      </c>
      <c r="C73">
        <v>9302</v>
      </c>
      <c r="D73" s="3" t="s">
        <v>94</v>
      </c>
      <c r="E73" s="13">
        <f t="shared" si="5"/>
        <v>43029</v>
      </c>
      <c r="F73" s="7">
        <v>18236</v>
      </c>
      <c r="G73" s="7">
        <v>3464</v>
      </c>
      <c r="I73" s="6">
        <f t="shared" si="4"/>
        <v>21700</v>
      </c>
      <c r="L73" s="3">
        <v>14884505</v>
      </c>
      <c r="M73" s="3" t="s">
        <v>95</v>
      </c>
      <c r="N73" s="3" t="s">
        <v>96</v>
      </c>
      <c r="O73" s="3" t="s">
        <v>34</v>
      </c>
      <c r="P73">
        <v>2273620</v>
      </c>
      <c r="X73">
        <v>1</v>
      </c>
      <c r="AA73">
        <v>1</v>
      </c>
      <c r="AB73" s="15" t="s">
        <v>101</v>
      </c>
      <c r="AC73">
        <v>220505</v>
      </c>
      <c r="AD73">
        <v>0</v>
      </c>
      <c r="AE73">
        <v>0</v>
      </c>
    </row>
    <row r="74" spans="1:31" x14ac:dyDescent="0.25">
      <c r="A74">
        <v>92</v>
      </c>
      <c r="B74" s="13">
        <v>43017</v>
      </c>
      <c r="C74">
        <v>9437</v>
      </c>
      <c r="D74" s="3" t="s">
        <v>94</v>
      </c>
      <c r="E74" s="13">
        <f t="shared" si="5"/>
        <v>43047</v>
      </c>
      <c r="F74" s="7">
        <v>85295</v>
      </c>
      <c r="G74" s="7">
        <v>16205</v>
      </c>
      <c r="I74" s="6">
        <f t="shared" si="4"/>
        <v>101500</v>
      </c>
      <c r="L74" s="3">
        <v>14884505</v>
      </c>
      <c r="M74" s="3" t="s">
        <v>95</v>
      </c>
      <c r="N74" s="3" t="s">
        <v>96</v>
      </c>
      <c r="O74" s="3" t="s">
        <v>34</v>
      </c>
      <c r="P74">
        <v>2273620</v>
      </c>
      <c r="X74">
        <v>1</v>
      </c>
      <c r="AA74">
        <v>1</v>
      </c>
      <c r="AB74" s="15" t="s">
        <v>101</v>
      </c>
      <c r="AC74">
        <v>220505</v>
      </c>
      <c r="AD74">
        <v>0</v>
      </c>
      <c r="AE74">
        <v>0</v>
      </c>
    </row>
    <row r="75" spans="1:31" x14ac:dyDescent="0.25">
      <c r="A75">
        <v>93</v>
      </c>
      <c r="B75" s="13">
        <v>43018</v>
      </c>
      <c r="C75">
        <v>9452</v>
      </c>
      <c r="D75" s="3" t="s">
        <v>94</v>
      </c>
      <c r="E75" s="13">
        <f t="shared" si="5"/>
        <v>43048</v>
      </c>
      <c r="F75" s="7">
        <v>30253</v>
      </c>
      <c r="G75" s="7">
        <v>5747</v>
      </c>
      <c r="I75" s="6">
        <f t="shared" si="4"/>
        <v>36000</v>
      </c>
      <c r="L75" s="3">
        <v>14884505</v>
      </c>
      <c r="M75" s="3" t="s">
        <v>95</v>
      </c>
      <c r="N75" s="3" t="s">
        <v>96</v>
      </c>
      <c r="O75" s="3" t="s">
        <v>34</v>
      </c>
      <c r="P75">
        <v>2273620</v>
      </c>
      <c r="X75">
        <v>1</v>
      </c>
      <c r="AA75">
        <v>1</v>
      </c>
      <c r="AB75" s="15" t="s">
        <v>101</v>
      </c>
      <c r="AC75">
        <v>220505</v>
      </c>
      <c r="AD75">
        <v>0</v>
      </c>
      <c r="AE75">
        <v>0</v>
      </c>
    </row>
    <row r="76" spans="1:31" x14ac:dyDescent="0.25">
      <c r="A76">
        <v>94</v>
      </c>
      <c r="B76" s="13">
        <v>43031</v>
      </c>
      <c r="C76">
        <v>9557</v>
      </c>
      <c r="D76" s="3" t="s">
        <v>94</v>
      </c>
      <c r="E76" s="13">
        <f t="shared" si="5"/>
        <v>43061</v>
      </c>
      <c r="F76" s="7">
        <v>7479</v>
      </c>
      <c r="G76" s="7">
        <v>1421</v>
      </c>
      <c r="I76" s="6">
        <f t="shared" si="4"/>
        <v>8900</v>
      </c>
      <c r="L76" s="3">
        <v>14884505</v>
      </c>
      <c r="M76" s="3" t="s">
        <v>95</v>
      </c>
      <c r="N76" s="3" t="s">
        <v>96</v>
      </c>
      <c r="O76" s="3" t="s">
        <v>34</v>
      </c>
      <c r="P76">
        <v>2273620</v>
      </c>
      <c r="X76">
        <v>1</v>
      </c>
      <c r="AA76">
        <v>1</v>
      </c>
      <c r="AB76" s="15" t="s">
        <v>101</v>
      </c>
      <c r="AC76">
        <v>220505</v>
      </c>
      <c r="AD76">
        <v>0</v>
      </c>
      <c r="AE76">
        <v>0</v>
      </c>
    </row>
    <row r="77" spans="1:31" x14ac:dyDescent="0.25">
      <c r="A77">
        <v>95</v>
      </c>
      <c r="B77" s="13">
        <v>43034</v>
      </c>
      <c r="C77">
        <v>9571</v>
      </c>
      <c r="D77" s="3" t="s">
        <v>94</v>
      </c>
      <c r="E77" s="13">
        <f t="shared" si="5"/>
        <v>43064</v>
      </c>
      <c r="F77" s="7">
        <v>3362</v>
      </c>
      <c r="G77" s="7">
        <v>638</v>
      </c>
      <c r="I77" s="6">
        <f t="shared" si="4"/>
        <v>4000</v>
      </c>
      <c r="L77" s="3">
        <v>14884505</v>
      </c>
      <c r="M77" s="3" t="s">
        <v>95</v>
      </c>
      <c r="N77" s="3" t="s">
        <v>96</v>
      </c>
      <c r="O77" s="3" t="s">
        <v>34</v>
      </c>
      <c r="P77">
        <v>2273620</v>
      </c>
      <c r="X77">
        <v>1</v>
      </c>
      <c r="AA77">
        <v>1</v>
      </c>
      <c r="AB77" s="15" t="s">
        <v>101</v>
      </c>
      <c r="AC77">
        <v>220505</v>
      </c>
      <c r="AD77">
        <v>0</v>
      </c>
      <c r="AE77">
        <v>0</v>
      </c>
    </row>
    <row r="78" spans="1:31" x14ac:dyDescent="0.25">
      <c r="A78">
        <v>96</v>
      </c>
      <c r="B78" s="13">
        <v>43041</v>
      </c>
      <c r="C78">
        <v>9621</v>
      </c>
      <c r="D78" s="3" t="s">
        <v>94</v>
      </c>
      <c r="E78" s="13">
        <f t="shared" si="5"/>
        <v>43071</v>
      </c>
      <c r="F78" s="7">
        <v>8656</v>
      </c>
      <c r="G78" s="7">
        <v>1644</v>
      </c>
      <c r="I78" s="6">
        <f t="shared" si="4"/>
        <v>10300</v>
      </c>
      <c r="L78" s="3">
        <v>14884505</v>
      </c>
      <c r="M78" s="3" t="s">
        <v>95</v>
      </c>
      <c r="N78" s="3" t="s">
        <v>96</v>
      </c>
      <c r="O78" s="3" t="s">
        <v>34</v>
      </c>
      <c r="P78">
        <v>2273620</v>
      </c>
      <c r="X78">
        <v>1</v>
      </c>
      <c r="AA78">
        <v>1</v>
      </c>
      <c r="AB78" s="15" t="s">
        <v>101</v>
      </c>
      <c r="AC78">
        <v>220505</v>
      </c>
      <c r="AD78">
        <v>0</v>
      </c>
      <c r="AE78">
        <v>0</v>
      </c>
    </row>
    <row r="79" spans="1:31" x14ac:dyDescent="0.25">
      <c r="A79">
        <v>97</v>
      </c>
      <c r="B79" s="13">
        <v>43049</v>
      </c>
      <c r="C79">
        <v>9672</v>
      </c>
      <c r="D79" s="3" t="s">
        <v>94</v>
      </c>
      <c r="E79" s="13">
        <f t="shared" si="5"/>
        <v>43079</v>
      </c>
      <c r="F79" s="7">
        <v>42858</v>
      </c>
      <c r="G79" s="7">
        <v>8142</v>
      </c>
      <c r="I79" s="6">
        <f t="shared" si="4"/>
        <v>51000</v>
      </c>
      <c r="L79" s="3">
        <v>14884505</v>
      </c>
      <c r="M79" s="3" t="s">
        <v>95</v>
      </c>
      <c r="N79" s="3" t="s">
        <v>96</v>
      </c>
      <c r="O79" s="3" t="s">
        <v>34</v>
      </c>
      <c r="P79">
        <v>2273620</v>
      </c>
      <c r="X79">
        <v>1</v>
      </c>
      <c r="AA79">
        <v>1</v>
      </c>
      <c r="AB79" s="15" t="s">
        <v>101</v>
      </c>
      <c r="AC79">
        <v>220505</v>
      </c>
      <c r="AD79">
        <v>0</v>
      </c>
      <c r="AE79">
        <v>0</v>
      </c>
    </row>
    <row r="80" spans="1:31" x14ac:dyDescent="0.25">
      <c r="A80">
        <v>98</v>
      </c>
      <c r="B80" s="13">
        <v>43049</v>
      </c>
      <c r="C80">
        <v>9683</v>
      </c>
      <c r="D80" s="3" t="s">
        <v>94</v>
      </c>
      <c r="E80" s="13">
        <f t="shared" si="5"/>
        <v>43079</v>
      </c>
      <c r="F80" s="7">
        <v>2185</v>
      </c>
      <c r="G80" s="7">
        <v>415</v>
      </c>
      <c r="I80" s="6">
        <f t="shared" si="4"/>
        <v>2600</v>
      </c>
      <c r="L80" s="3">
        <v>14884505</v>
      </c>
      <c r="M80" s="3" t="s">
        <v>95</v>
      </c>
      <c r="N80" s="3" t="s">
        <v>96</v>
      </c>
      <c r="O80" s="3" t="s">
        <v>34</v>
      </c>
      <c r="P80">
        <v>2273620</v>
      </c>
      <c r="X80">
        <v>1</v>
      </c>
      <c r="AA80">
        <v>1</v>
      </c>
      <c r="AB80" s="15" t="s">
        <v>101</v>
      </c>
      <c r="AC80">
        <v>220505</v>
      </c>
      <c r="AD80">
        <v>0</v>
      </c>
      <c r="AE80">
        <v>0</v>
      </c>
    </row>
    <row r="81" spans="1:31" x14ac:dyDescent="0.25">
      <c r="A81">
        <v>99</v>
      </c>
      <c r="B81" s="13">
        <v>43064</v>
      </c>
      <c r="C81">
        <v>9768</v>
      </c>
      <c r="D81" s="3" t="s">
        <v>94</v>
      </c>
      <c r="E81" s="13">
        <f t="shared" si="5"/>
        <v>43094</v>
      </c>
      <c r="F81" s="7">
        <v>12606</v>
      </c>
      <c r="G81" s="7">
        <v>2394</v>
      </c>
      <c r="I81" s="6">
        <f t="shared" si="4"/>
        <v>15000</v>
      </c>
      <c r="L81" s="3">
        <v>14884505</v>
      </c>
      <c r="M81" s="3" t="s">
        <v>95</v>
      </c>
      <c r="N81" s="3" t="s">
        <v>96</v>
      </c>
      <c r="O81" s="3" t="s">
        <v>34</v>
      </c>
      <c r="P81">
        <v>2273620</v>
      </c>
      <c r="X81">
        <v>1</v>
      </c>
      <c r="AA81">
        <v>1</v>
      </c>
      <c r="AB81" s="15" t="s">
        <v>101</v>
      </c>
      <c r="AC81">
        <v>220505</v>
      </c>
      <c r="AD81">
        <v>0</v>
      </c>
      <c r="AE81">
        <v>0</v>
      </c>
    </row>
    <row r="82" spans="1:31" x14ac:dyDescent="0.25">
      <c r="A82">
        <v>100</v>
      </c>
      <c r="B82" s="13">
        <v>43066</v>
      </c>
      <c r="C82">
        <v>9773</v>
      </c>
      <c r="D82" s="3" t="s">
        <v>94</v>
      </c>
      <c r="E82" s="13">
        <f t="shared" si="5"/>
        <v>43096</v>
      </c>
      <c r="F82" s="7">
        <v>48740</v>
      </c>
      <c r="G82" s="7">
        <v>9260</v>
      </c>
      <c r="I82" s="6">
        <f t="shared" si="4"/>
        <v>58000</v>
      </c>
      <c r="L82" s="3">
        <v>14884505</v>
      </c>
      <c r="M82" s="3" t="s">
        <v>95</v>
      </c>
      <c r="N82" s="3" t="s">
        <v>96</v>
      </c>
      <c r="O82" s="3" t="s">
        <v>34</v>
      </c>
      <c r="P82">
        <v>2273620</v>
      </c>
      <c r="X82">
        <v>1</v>
      </c>
      <c r="AA82">
        <v>1</v>
      </c>
      <c r="AB82" s="15" t="s">
        <v>101</v>
      </c>
      <c r="AC82">
        <v>220505</v>
      </c>
      <c r="AD82">
        <v>0</v>
      </c>
      <c r="AE82">
        <v>0</v>
      </c>
    </row>
    <row r="83" spans="1:31" x14ac:dyDescent="0.25">
      <c r="A83">
        <v>101</v>
      </c>
      <c r="B83" s="13">
        <v>43066</v>
      </c>
      <c r="C83">
        <v>9774</v>
      </c>
      <c r="D83" s="3" t="s">
        <v>94</v>
      </c>
      <c r="E83" s="13">
        <f t="shared" si="5"/>
        <v>43096</v>
      </c>
      <c r="F83" s="7">
        <v>16807</v>
      </c>
      <c r="G83" s="7">
        <v>3193</v>
      </c>
      <c r="I83" s="6">
        <f t="shared" si="4"/>
        <v>20000</v>
      </c>
      <c r="L83" s="3">
        <v>14884505</v>
      </c>
      <c r="M83" s="3" t="s">
        <v>95</v>
      </c>
      <c r="N83" s="3" t="s">
        <v>96</v>
      </c>
      <c r="O83" s="3" t="s">
        <v>34</v>
      </c>
      <c r="P83">
        <v>2273620</v>
      </c>
      <c r="X83">
        <v>1</v>
      </c>
      <c r="AA83">
        <v>1</v>
      </c>
      <c r="AB83" s="15" t="s">
        <v>101</v>
      </c>
      <c r="AC83">
        <v>220505</v>
      </c>
      <c r="AD83">
        <v>0</v>
      </c>
      <c r="AE83">
        <v>0</v>
      </c>
    </row>
    <row r="84" spans="1:31" x14ac:dyDescent="0.25">
      <c r="A84">
        <v>102</v>
      </c>
      <c r="B84" s="13">
        <v>43081</v>
      </c>
      <c r="C84">
        <v>9870</v>
      </c>
      <c r="D84" s="3" t="s">
        <v>94</v>
      </c>
      <c r="E84" s="13">
        <f t="shared" si="5"/>
        <v>43111</v>
      </c>
      <c r="F84" s="7">
        <v>2858</v>
      </c>
      <c r="G84" s="7">
        <v>542</v>
      </c>
      <c r="I84" s="6">
        <f t="shared" si="4"/>
        <v>3400</v>
      </c>
      <c r="L84" s="3">
        <v>14884505</v>
      </c>
      <c r="M84" s="3" t="s">
        <v>95</v>
      </c>
      <c r="N84" s="3" t="s">
        <v>96</v>
      </c>
      <c r="O84" s="3" t="s">
        <v>34</v>
      </c>
      <c r="P84">
        <v>2273620</v>
      </c>
      <c r="X84">
        <v>1</v>
      </c>
      <c r="AA84">
        <v>1</v>
      </c>
      <c r="AB84" s="15" t="s">
        <v>101</v>
      </c>
      <c r="AC84">
        <v>220505</v>
      </c>
      <c r="AD84">
        <v>0</v>
      </c>
      <c r="AE84">
        <v>0</v>
      </c>
    </row>
    <row r="85" spans="1:31" x14ac:dyDescent="0.25">
      <c r="A85">
        <v>103</v>
      </c>
      <c r="B85" s="13">
        <v>43082</v>
      </c>
      <c r="C85">
        <v>9874</v>
      </c>
      <c r="D85" s="3" t="s">
        <v>94</v>
      </c>
      <c r="E85" s="13">
        <f t="shared" si="5"/>
        <v>43112</v>
      </c>
      <c r="F85" s="7">
        <v>3698</v>
      </c>
      <c r="G85" s="7">
        <v>702</v>
      </c>
      <c r="I85" s="6">
        <f t="shared" si="4"/>
        <v>4400</v>
      </c>
      <c r="L85" s="3">
        <v>14884505</v>
      </c>
      <c r="M85" s="3" t="s">
        <v>95</v>
      </c>
      <c r="N85" s="3" t="s">
        <v>96</v>
      </c>
      <c r="O85" s="3" t="s">
        <v>34</v>
      </c>
      <c r="P85">
        <v>2273620</v>
      </c>
      <c r="X85">
        <v>1</v>
      </c>
      <c r="AA85">
        <v>1</v>
      </c>
      <c r="AB85" s="15" t="s">
        <v>101</v>
      </c>
      <c r="AC85">
        <v>220505</v>
      </c>
      <c r="AD85">
        <v>0</v>
      </c>
      <c r="AE85">
        <v>0</v>
      </c>
    </row>
    <row r="86" spans="1:31" x14ac:dyDescent="0.25">
      <c r="A86">
        <v>104</v>
      </c>
      <c r="B86" s="10">
        <v>43097</v>
      </c>
      <c r="C86">
        <v>9972</v>
      </c>
      <c r="D86" s="3" t="s">
        <v>94</v>
      </c>
      <c r="E86" s="13">
        <f t="shared" si="5"/>
        <v>43127</v>
      </c>
      <c r="F86" s="7">
        <v>69747</v>
      </c>
      <c r="G86" s="7">
        <v>13253</v>
      </c>
      <c r="H86" s="7"/>
      <c r="I86" s="7">
        <f>+F86+G86</f>
        <v>83000</v>
      </c>
      <c r="L86" s="3">
        <v>14884505</v>
      </c>
      <c r="M86" s="3" t="s">
        <v>95</v>
      </c>
      <c r="N86" s="3" t="s">
        <v>96</v>
      </c>
      <c r="O86" s="3" t="s">
        <v>34</v>
      </c>
      <c r="P86">
        <v>2273620</v>
      </c>
      <c r="X86">
        <v>1</v>
      </c>
      <c r="AA86">
        <v>1</v>
      </c>
      <c r="AB86" s="15" t="s">
        <v>101</v>
      </c>
      <c r="AC86">
        <v>220505</v>
      </c>
      <c r="AD86">
        <v>0</v>
      </c>
      <c r="AE86">
        <v>0</v>
      </c>
    </row>
    <row r="87" spans="1:31" x14ac:dyDescent="0.25">
      <c r="A87">
        <v>105</v>
      </c>
      <c r="B87" s="10">
        <v>43084</v>
      </c>
      <c r="C87">
        <v>666</v>
      </c>
      <c r="D87" s="3" t="s">
        <v>97</v>
      </c>
      <c r="E87" s="13">
        <f t="shared" si="5"/>
        <v>43114</v>
      </c>
      <c r="F87" s="7">
        <v>160000</v>
      </c>
      <c r="G87" s="7">
        <v>0</v>
      </c>
      <c r="H87" s="6">
        <v>9600</v>
      </c>
      <c r="I87" s="7">
        <f>+F87+G87-H87</f>
        <v>150400</v>
      </c>
      <c r="L87" s="3">
        <v>14887663</v>
      </c>
      <c r="M87" s="3" t="s">
        <v>98</v>
      </c>
      <c r="N87" s="3" t="s">
        <v>100</v>
      </c>
      <c r="O87" s="3" t="s">
        <v>34</v>
      </c>
      <c r="P87">
        <v>2390608</v>
      </c>
      <c r="X87">
        <v>1</v>
      </c>
      <c r="AA87">
        <v>1</v>
      </c>
      <c r="AB87" s="15" t="s">
        <v>101</v>
      </c>
      <c r="AC87">
        <v>220505</v>
      </c>
      <c r="AD87">
        <v>0</v>
      </c>
      <c r="AE87">
        <v>0</v>
      </c>
    </row>
    <row r="88" spans="1:31" x14ac:dyDescent="0.25">
      <c r="A88">
        <v>106</v>
      </c>
      <c r="B88" s="10">
        <v>43100</v>
      </c>
      <c r="D88" s="3" t="s">
        <v>90</v>
      </c>
      <c r="E88" s="13">
        <f t="shared" si="5"/>
        <v>43130</v>
      </c>
      <c r="F88" s="7">
        <v>971150</v>
      </c>
      <c r="I88" s="7">
        <v>971150</v>
      </c>
      <c r="L88">
        <v>1115072566</v>
      </c>
      <c r="M88" s="3" t="s">
        <v>99</v>
      </c>
      <c r="O88" s="3" t="s">
        <v>34</v>
      </c>
      <c r="X88">
        <v>1</v>
      </c>
      <c r="AA88">
        <v>1</v>
      </c>
      <c r="AB88" s="15" t="s">
        <v>101</v>
      </c>
      <c r="AC88">
        <v>220505</v>
      </c>
      <c r="AD88">
        <v>0</v>
      </c>
      <c r="AE8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F11" sqref="F11"/>
    </sheetView>
  </sheetViews>
  <sheetFormatPr baseColWidth="10" defaultRowHeight="15" x14ac:dyDescent="0.25"/>
  <sheetData>
    <row r="2" spans="2:3" x14ac:dyDescent="0.25">
      <c r="B2" t="s">
        <v>49</v>
      </c>
      <c r="C2">
        <v>114284</v>
      </c>
    </row>
    <row r="3" spans="2:3" x14ac:dyDescent="0.25">
      <c r="B3" t="s">
        <v>49</v>
      </c>
      <c r="C3">
        <v>114391</v>
      </c>
    </row>
    <row r="4" spans="2:3" x14ac:dyDescent="0.25">
      <c r="B4" t="s">
        <v>49</v>
      </c>
      <c r="C4">
        <v>114549</v>
      </c>
    </row>
    <row r="5" spans="2:3" x14ac:dyDescent="0.25">
      <c r="B5" t="s">
        <v>49</v>
      </c>
      <c r="C5">
        <v>114678</v>
      </c>
    </row>
    <row r="6" spans="2:3" x14ac:dyDescent="0.25">
      <c r="B6" t="s">
        <v>49</v>
      </c>
      <c r="C6">
        <v>114777</v>
      </c>
    </row>
    <row r="7" spans="2:3" x14ac:dyDescent="0.25">
      <c r="B7" t="s">
        <v>49</v>
      </c>
      <c r="C7">
        <v>114870</v>
      </c>
    </row>
    <row r="8" spans="2:3" x14ac:dyDescent="0.25">
      <c r="B8" t="s">
        <v>49</v>
      </c>
      <c r="C8">
        <v>114987</v>
      </c>
    </row>
    <row r="9" spans="2:3" x14ac:dyDescent="0.25">
      <c r="B9" t="s">
        <v>49</v>
      </c>
      <c r="C9">
        <v>115420</v>
      </c>
    </row>
    <row r="10" spans="2:3" x14ac:dyDescent="0.25">
      <c r="B10" t="s">
        <v>49</v>
      </c>
      <c r="C10">
        <v>115480</v>
      </c>
    </row>
    <row r="11" spans="2:3" x14ac:dyDescent="0.25">
      <c r="B11" t="s">
        <v>49</v>
      </c>
      <c r="C11">
        <v>115554</v>
      </c>
    </row>
    <row r="12" spans="2:3" x14ac:dyDescent="0.25">
      <c r="B12" t="s">
        <v>49</v>
      </c>
      <c r="C12">
        <v>115583</v>
      </c>
    </row>
    <row r="13" spans="2:3" x14ac:dyDescent="0.25">
      <c r="B13" t="s">
        <v>49</v>
      </c>
      <c r="C13">
        <v>115616</v>
      </c>
    </row>
    <row r="14" spans="2:3" x14ac:dyDescent="0.25">
      <c r="B14" t="s">
        <v>49</v>
      </c>
      <c r="C14">
        <v>115674</v>
      </c>
    </row>
    <row r="15" spans="2:3" x14ac:dyDescent="0.25">
      <c r="B15" t="s">
        <v>49</v>
      </c>
      <c r="C15">
        <v>115748</v>
      </c>
    </row>
    <row r="16" spans="2:3" x14ac:dyDescent="0.25">
      <c r="B16" t="s">
        <v>49</v>
      </c>
      <c r="C16">
        <v>115755</v>
      </c>
    </row>
    <row r="17" spans="2:3" x14ac:dyDescent="0.25">
      <c r="B17" t="s">
        <v>49</v>
      </c>
      <c r="C17">
        <v>115788</v>
      </c>
    </row>
    <row r="18" spans="2:3" x14ac:dyDescent="0.25">
      <c r="B18" t="s">
        <v>49</v>
      </c>
      <c r="C18">
        <v>115817</v>
      </c>
    </row>
    <row r="19" spans="2:3" x14ac:dyDescent="0.25">
      <c r="B19" t="s">
        <v>49</v>
      </c>
      <c r="C19">
        <v>115979</v>
      </c>
    </row>
    <row r="20" spans="2:3" x14ac:dyDescent="0.25">
      <c r="B20" t="s">
        <v>49</v>
      </c>
      <c r="C20">
        <v>116062</v>
      </c>
    </row>
    <row r="21" spans="2:3" x14ac:dyDescent="0.25">
      <c r="B21" t="s">
        <v>49</v>
      </c>
      <c r="C21">
        <v>116079</v>
      </c>
    </row>
    <row r="22" spans="2:3" x14ac:dyDescent="0.25">
      <c r="B22" t="s">
        <v>49</v>
      </c>
      <c r="C22">
        <v>116087</v>
      </c>
    </row>
    <row r="23" spans="2:3" x14ac:dyDescent="0.25">
      <c r="B23" t="s">
        <v>49</v>
      </c>
      <c r="C23">
        <v>114091</v>
      </c>
    </row>
    <row r="24" spans="2:3" x14ac:dyDescent="0.25">
      <c r="B24" t="s">
        <v>49</v>
      </c>
      <c r="C24">
        <v>116287</v>
      </c>
    </row>
    <row r="25" spans="2:3" x14ac:dyDescent="0.25">
      <c r="B25" t="s">
        <v>49</v>
      </c>
      <c r="C25">
        <v>116304</v>
      </c>
    </row>
    <row r="26" spans="2:3" x14ac:dyDescent="0.25">
      <c r="B26" t="s">
        <v>49</v>
      </c>
      <c r="C26">
        <v>116744</v>
      </c>
    </row>
    <row r="27" spans="2:3" x14ac:dyDescent="0.25">
      <c r="B27" t="s">
        <v>49</v>
      </c>
      <c r="C27">
        <v>116680</v>
      </c>
    </row>
    <row r="28" spans="2:3" x14ac:dyDescent="0.25">
      <c r="B28" t="s">
        <v>49</v>
      </c>
      <c r="C28">
        <v>116535</v>
      </c>
    </row>
    <row r="29" spans="2:3" x14ac:dyDescent="0.25">
      <c r="B29" t="s">
        <v>49</v>
      </c>
      <c r="C29">
        <v>116962</v>
      </c>
    </row>
    <row r="30" spans="2:3" x14ac:dyDescent="0.25">
      <c r="B30" t="s">
        <v>49</v>
      </c>
      <c r="C30">
        <v>116985</v>
      </c>
    </row>
    <row r="31" spans="2:3" x14ac:dyDescent="0.25">
      <c r="B31" t="s">
        <v>49</v>
      </c>
      <c r="C31">
        <v>116990</v>
      </c>
    </row>
    <row r="32" spans="2:3" x14ac:dyDescent="0.25">
      <c r="B32" t="s">
        <v>49</v>
      </c>
      <c r="C32">
        <v>116991</v>
      </c>
    </row>
    <row r="33" spans="2:3" x14ac:dyDescent="0.25">
      <c r="B33" t="s">
        <v>49</v>
      </c>
      <c r="C33">
        <v>117013</v>
      </c>
    </row>
    <row r="34" spans="2:3" x14ac:dyDescent="0.25">
      <c r="B34" t="s">
        <v>49</v>
      </c>
      <c r="C34">
        <v>117080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cuentasxpagar  desde base de datos</dc:title>
  <dc:subject>cuentasxpagar</dc:subject>
  <dc:creator>www.technosoluciones.com</dc:creator>
  <cp:keywords>techno soluciones</cp:keywords>
  <dc:description>Documento generado con PHPExcel</dc:description>
  <cp:lastModifiedBy>Julian</cp:lastModifiedBy>
  <dcterms:created xsi:type="dcterms:W3CDTF">2018-01-03T18:56:35Z</dcterms:created>
  <dcterms:modified xsi:type="dcterms:W3CDTF">2018-01-22T13:35:14Z</dcterms:modified>
  <cp:category>cuentasxpagar</cp:category>
</cp:coreProperties>
</file>