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Practica_Arco_OpenMP\Medidas\"/>
    </mc:Choice>
  </mc:AlternateContent>
  <xr:revisionPtr revIDLastSave="0" documentId="13_ncr:1_{92E42C73-9BBE-481C-A01C-AF18F15B6191}" xr6:coauthVersionLast="45" xr6:coauthVersionMax="45" xr10:uidLastSave="{00000000-0000-0000-0000-000000000000}"/>
  <bookViews>
    <workbookView xWindow="-120" yWindow="-120" windowWidth="29040" windowHeight="16440" xr2:uid="{8442DF10-1DD4-4B86-9583-3739CE6022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D13" i="1"/>
  <c r="F13" i="1"/>
  <c r="H13" i="1"/>
  <c r="J13" i="1"/>
  <c r="B14" i="1"/>
  <c r="D14" i="1"/>
  <c r="F14" i="1"/>
  <c r="H14" i="1"/>
  <c r="J14" i="1"/>
  <c r="D12" i="1"/>
  <c r="F12" i="1"/>
  <c r="H12" i="1"/>
  <c r="J12" i="1"/>
  <c r="B12" i="1"/>
  <c r="B8" i="1"/>
  <c r="B9" i="1"/>
  <c r="D9" i="1"/>
  <c r="F9" i="1"/>
  <c r="H9" i="1"/>
  <c r="J9" i="1"/>
  <c r="B10" i="1"/>
  <c r="D10" i="1"/>
  <c r="F10" i="1"/>
  <c r="H10" i="1"/>
  <c r="J10" i="1"/>
  <c r="D8" i="1"/>
  <c r="F8" i="1"/>
  <c r="H8" i="1"/>
  <c r="J8" i="1"/>
  <c r="H4" i="1"/>
  <c r="H5" i="1"/>
  <c r="H6" i="1"/>
  <c r="J4" i="1"/>
  <c r="J5" i="1"/>
  <c r="J6" i="1"/>
  <c r="J3" i="1"/>
  <c r="H3" i="1"/>
  <c r="F4" i="1"/>
  <c r="F5" i="1"/>
  <c r="F6" i="1"/>
  <c r="F3" i="1"/>
  <c r="D4" i="1"/>
  <c r="D5" i="1"/>
  <c r="D6" i="1"/>
  <c r="D3" i="1"/>
  <c r="B6" i="1"/>
  <c r="B4" i="1"/>
  <c r="B5" i="1"/>
  <c r="B3" i="1"/>
</calcChain>
</file>

<file path=xl/sharedStrings.xml><?xml version="1.0" encoding="utf-8"?>
<sst xmlns="http://schemas.openxmlformats.org/spreadsheetml/2006/main" count="28" uniqueCount="18">
  <si>
    <t>Tamaño vector</t>
  </si>
  <si>
    <t>Par_A</t>
  </si>
  <si>
    <t>Par_B</t>
  </si>
  <si>
    <t>Par_C</t>
  </si>
  <si>
    <t>Par_D</t>
  </si>
  <si>
    <t>Par_Dm</t>
  </si>
  <si>
    <t>n/a</t>
  </si>
  <si>
    <t>Pendiente A</t>
  </si>
  <si>
    <t>Pendiente B</t>
  </si>
  <si>
    <t>Pendiente C</t>
  </si>
  <si>
    <t>Pendiente D</t>
  </si>
  <si>
    <t>Pendiente Dm</t>
  </si>
  <si>
    <t xml:space="preserve">Diferencias entre pendientes </t>
  </si>
  <si>
    <t>Relaciones entre pendientes</t>
  </si>
  <si>
    <t>ΔY = Y(i+1) - Y(i)</t>
  </si>
  <si>
    <t>ΔX = X(i+1) - X(i)</t>
  </si>
  <si>
    <t>FORMULA PEDIENTES</t>
  </si>
  <si>
    <r>
      <rPr>
        <b/>
        <sz val="16"/>
        <color theme="1"/>
        <rFont val="Calibri"/>
        <family val="2"/>
        <scheme val="minor"/>
      </rPr>
      <t>m=</t>
    </r>
    <r>
      <rPr>
        <b/>
        <sz val="16"/>
        <color theme="1"/>
        <rFont val="Calibri"/>
        <family val="2"/>
      </rPr>
      <t>Δ</t>
    </r>
    <r>
      <rPr>
        <b/>
        <sz val="16"/>
        <color theme="1"/>
        <rFont val="Calibri"/>
        <family val="2"/>
        <scheme val="minor"/>
      </rPr>
      <t>Y/ΔX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</si>
</sst>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2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9">
    <cellStyle name="Accent" xfId="3" xr:uid="{9D8BA9FC-4FEC-44EA-961B-291DF296468B}"/>
    <cellStyle name="Accent 1" xfId="4" xr:uid="{1BFC9ADB-85C4-4491-ABB2-37C0D4A8F9E5}"/>
    <cellStyle name="Accent 2" xfId="5" xr:uid="{5416A182-7E05-4102-8E70-45BCFE063575}"/>
    <cellStyle name="Accent 3" xfId="6" xr:uid="{C91C66BC-3A71-4530-8A90-477674AF2DDA}"/>
    <cellStyle name="Bad" xfId="7" xr:uid="{84D98446-4838-4F4F-8F2A-F194323506BE}"/>
    <cellStyle name="Error" xfId="8" xr:uid="{116B3D4C-3943-43BA-A2E5-7B910A7E3882}"/>
    <cellStyle name="Footnote" xfId="9" xr:uid="{4744F12E-4733-4795-B654-891C6C15B80E}"/>
    <cellStyle name="Good" xfId="10" xr:uid="{281017EF-D77F-448B-90FD-3E14D854DF60}"/>
    <cellStyle name="Heading (user)" xfId="11" xr:uid="{34AA6771-B496-4E20-9931-D53FB35D54C4}"/>
    <cellStyle name="Heading 1" xfId="12" xr:uid="{637A5655-2FF1-4660-BD16-21445CD1176B}"/>
    <cellStyle name="Heading 2" xfId="13" xr:uid="{1B334B44-1839-41AA-93F9-1278931E58C8}"/>
    <cellStyle name="Hyperlink" xfId="14" xr:uid="{A67C9CCC-804B-4B88-B91B-BC93DBD998A6}"/>
    <cellStyle name="Neutral 2" xfId="2" xr:uid="{6D9A5ED0-F01B-48E4-A7F2-5D2CEE0ABEB1}"/>
    <cellStyle name="Normal" xfId="0" builtinId="0"/>
    <cellStyle name="Normal 2" xfId="1" xr:uid="{EAAE3014-0E53-4CFA-8B9D-916071320A05}"/>
    <cellStyle name="Note" xfId="15" xr:uid="{8D388E73-9712-49C8-BA66-680E7C434BD9}"/>
    <cellStyle name="Status" xfId="16" xr:uid="{331E604C-E597-4842-BC4E-32005D4422EE}"/>
    <cellStyle name="Text" xfId="17" xr:uid="{97132991-335A-4B65-B246-26881EBB2FCE}"/>
    <cellStyle name="Warning" xfId="18" xr:uid="{43F1C3E9-EB79-4978-AD8C-3998825900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1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</a:t>
            </a:r>
            <a:r>
              <a:rPr lang="es-ES" baseline="0"/>
              <a:t> ordenaVectorOMP.c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Par_A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6.4333333333333353E-2</c:v>
                </c:pt>
                <c:pt idx="1">
                  <c:v>3551.680033333334</c:v>
                </c:pt>
                <c:pt idx="2">
                  <c:v>14501.207033333334</c:v>
                </c:pt>
                <c:pt idx="3">
                  <c:v>30867.656233333339</c:v>
                </c:pt>
                <c:pt idx="4">
                  <c:v>56339.399733333325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F-4764-BEF9-4D05C47FC8CB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Par_B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Hoja1!$E$2:$E$6</c:f>
              <c:numCache>
                <c:formatCode>General</c:formatCode>
                <c:ptCount val="5"/>
                <c:pt idx="0">
                  <c:v>4.6000000000000017E-3</c:v>
                </c:pt>
                <c:pt idx="1">
                  <c:v>921.7709666666666</c:v>
                </c:pt>
                <c:pt idx="2">
                  <c:v>3840.270766666667</c:v>
                </c:pt>
                <c:pt idx="3">
                  <c:v>8545.1809999999987</c:v>
                </c:pt>
                <c:pt idx="4">
                  <c:v>14738.589533333337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F-4764-BEF9-4D05C47FC8CB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Par_C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Hoja1!$G$2:$G$6</c:f>
              <c:numCache>
                <c:formatCode>General</c:formatCode>
                <c:ptCount val="5"/>
                <c:pt idx="0">
                  <c:v>5.5000000000000005E-3</c:v>
                </c:pt>
                <c:pt idx="1">
                  <c:v>4075.1757999999995</c:v>
                </c:pt>
                <c:pt idx="2">
                  <c:v>17468.222000000002</c:v>
                </c:pt>
                <c:pt idx="3">
                  <c:v>39307.296866666671</c:v>
                </c:pt>
                <c:pt idx="4">
                  <c:v>68586.341133333335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F-4764-BEF9-4D05C47FC8CB}"/>
            </c:ext>
          </c:extLst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Par_D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Hoja1!$I$2:$I$6</c:f>
              <c:numCache>
                <c:formatCode>General</c:formatCode>
                <c:ptCount val="5"/>
                <c:pt idx="0">
                  <c:v>3.8166666666666675E-2</c:v>
                </c:pt>
                <c:pt idx="1">
                  <c:v>838.29650000000004</c:v>
                </c:pt>
                <c:pt idx="2">
                  <c:v>3564.9611000000004</c:v>
                </c:pt>
                <c:pt idx="3">
                  <c:v>8729.2836666666681</c:v>
                </c:pt>
                <c:pt idx="4">
                  <c:v>12781.006500000003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F-4764-BEF9-4D05C47FC8CB}"/>
            </c:ext>
          </c:extLst>
        </c:ser>
        <c:ser>
          <c:idx val="4"/>
          <c:order val="4"/>
          <c:tx>
            <c:strRef>
              <c:f>Hoja1!$K$1</c:f>
              <c:strCache>
                <c:ptCount val="1"/>
                <c:pt idx="0">
                  <c:v>Par_Dm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Hoja1!$K$2:$K$6</c:f>
              <c:numCache>
                <c:formatCode>General</c:formatCode>
                <c:ptCount val="5"/>
                <c:pt idx="0">
                  <c:v>2.1866666666666663E-2</c:v>
                </c:pt>
                <c:pt idx="1">
                  <c:v>1072.5238666666667</c:v>
                </c:pt>
                <c:pt idx="2">
                  <c:v>4956.0294999999996</c:v>
                </c:pt>
                <c:pt idx="3">
                  <c:v>10283.237633333332</c:v>
                </c:pt>
                <c:pt idx="4">
                  <c:v>17283.342433333335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F-4764-BEF9-4D05C47F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164975"/>
        <c:axId val="1377323567"/>
      </c:lineChart>
      <c:catAx>
        <c:axId val="138516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del vector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323567"/>
        <c:crosses val="autoZero"/>
        <c:auto val="1"/>
        <c:lblAlgn val="ctr"/>
        <c:lblOffset val="100"/>
        <c:noMultiLvlLbl val="0"/>
      </c:catAx>
      <c:valAx>
        <c:axId val="13773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51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Pendientes</a:t>
            </a:r>
            <a:r>
              <a:rPr lang="es-ES" baseline="0"/>
              <a:t> ejecución ordenaVectorOMP.c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Hoja1!$AF$11</c:f>
              <c:strCache>
                <c:ptCount val="1"/>
                <c:pt idx="0">
                  <c:v>Pendiente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Hoja1!$AE$12:$AE$16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Hoja1!$AF$12:$AF$16</c:f>
              <c:numCache>
                <c:formatCode>General</c:formatCode>
                <c:ptCount val="5"/>
                <c:pt idx="0">
                  <c:v>0</c:v>
                </c:pt>
                <c:pt idx="1">
                  <c:v>8.8790392500000023E-2</c:v>
                </c:pt>
                <c:pt idx="2">
                  <c:v>0.27373817500000003</c:v>
                </c:pt>
                <c:pt idx="3">
                  <c:v>0.4091612300000001</c:v>
                </c:pt>
                <c:pt idx="4">
                  <c:v>0.6367935874999997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1-402D-9648-EA195E6983D3}"/>
            </c:ext>
          </c:extLst>
        </c:ser>
        <c:ser>
          <c:idx val="1"/>
          <c:order val="1"/>
          <c:tx>
            <c:strRef>
              <c:f>Hoja1!$AG$11</c:f>
              <c:strCache>
                <c:ptCount val="1"/>
                <c:pt idx="0">
                  <c:v>Pendiente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Hoja1!$AE$12:$AE$16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Hoja1!$AG$12:$AG$16</c:f>
              <c:numCache>
                <c:formatCode>General</c:formatCode>
                <c:ptCount val="5"/>
                <c:pt idx="0">
                  <c:v>0</c:v>
                </c:pt>
                <c:pt idx="1">
                  <c:v>2.3044159166666665E-2</c:v>
                </c:pt>
                <c:pt idx="2">
                  <c:v>7.2962495000000016E-2</c:v>
                </c:pt>
                <c:pt idx="3">
                  <c:v>0.1176227558333333</c:v>
                </c:pt>
                <c:pt idx="4">
                  <c:v>0.15483521333333347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1-402D-9648-EA195E6983D3}"/>
            </c:ext>
          </c:extLst>
        </c:ser>
        <c:ser>
          <c:idx val="2"/>
          <c:order val="2"/>
          <c:tx>
            <c:strRef>
              <c:f>Hoja1!$AH$11</c:f>
              <c:strCache>
                <c:ptCount val="1"/>
                <c:pt idx="0">
                  <c:v>Pendiente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Hoja1!$AE$12:$AE$16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Hoja1!$AH$12:$AH$16</c:f>
              <c:numCache>
                <c:formatCode>General</c:formatCode>
                <c:ptCount val="5"/>
                <c:pt idx="0">
                  <c:v>0</c:v>
                </c:pt>
                <c:pt idx="1">
                  <c:v>0.10187925749999999</c:v>
                </c:pt>
                <c:pt idx="2">
                  <c:v>0.33482615500000007</c:v>
                </c:pt>
                <c:pt idx="3">
                  <c:v>0.54597687166666675</c:v>
                </c:pt>
                <c:pt idx="4">
                  <c:v>0.73197610666666657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1-402D-9648-EA195E6983D3}"/>
            </c:ext>
          </c:extLst>
        </c:ser>
        <c:ser>
          <c:idx val="3"/>
          <c:order val="3"/>
          <c:tx>
            <c:strRef>
              <c:f>Hoja1!$AI$11</c:f>
              <c:strCache>
                <c:ptCount val="1"/>
                <c:pt idx="0">
                  <c:v>Pendiente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Hoja1!$AE$12:$AE$16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Hoja1!$AI$12:$AI$16</c:f>
              <c:numCache>
                <c:formatCode>General</c:formatCode>
                <c:ptCount val="5"/>
                <c:pt idx="0">
                  <c:v>0</c:v>
                </c:pt>
                <c:pt idx="1">
                  <c:v>2.0956458333333334E-2</c:v>
                </c:pt>
                <c:pt idx="2">
                  <c:v>6.8166615000000014E-2</c:v>
                </c:pt>
                <c:pt idx="3">
                  <c:v>0.1291080641666667</c:v>
                </c:pt>
                <c:pt idx="4">
                  <c:v>0.10129307083333337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1-402D-9648-EA195E6983D3}"/>
            </c:ext>
          </c:extLst>
        </c:ser>
        <c:ser>
          <c:idx val="4"/>
          <c:order val="4"/>
          <c:tx>
            <c:strRef>
              <c:f>Hoja1!$AJ$11</c:f>
              <c:strCache>
                <c:ptCount val="1"/>
                <c:pt idx="0">
                  <c:v>Pendiente Dm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Hoja1!$AE$12:$AE$16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cat>
          <c:val>
            <c:numRef>
              <c:f>Hoja1!$AJ$12:$AJ$16</c:f>
              <c:numCache>
                <c:formatCode>General</c:formatCode>
                <c:ptCount val="5"/>
                <c:pt idx="0">
                  <c:v>0</c:v>
                </c:pt>
                <c:pt idx="1">
                  <c:v>2.6812549999999997E-2</c:v>
                </c:pt>
                <c:pt idx="2">
                  <c:v>9.7087640833333336E-2</c:v>
                </c:pt>
                <c:pt idx="3">
                  <c:v>0.1331802033333333</c:v>
                </c:pt>
                <c:pt idx="4">
                  <c:v>0.17500262000000008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1-402D-9648-EA195E698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039248"/>
        <c:axId val="1521025728"/>
      </c:lineChart>
      <c:catAx>
        <c:axId val="15250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025728"/>
        <c:crosses val="autoZero"/>
        <c:auto val="1"/>
        <c:lblAlgn val="ctr"/>
        <c:lblOffset val="100"/>
        <c:noMultiLvlLbl val="0"/>
      </c:catAx>
      <c:valAx>
        <c:axId val="1521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la pendiente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50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14</xdr:row>
      <xdr:rowOff>66675</xdr:rowOff>
    </xdr:from>
    <xdr:to>
      <xdr:col>10</xdr:col>
      <xdr:colOff>1009650</xdr:colOff>
      <xdr:row>39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F5C0C0-FCDD-4FA1-8094-66AD903F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0</xdr:row>
      <xdr:rowOff>57150</xdr:rowOff>
    </xdr:from>
    <xdr:to>
      <xdr:col>18</xdr:col>
      <xdr:colOff>447675</xdr:colOff>
      <xdr:row>16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73C4D-04E9-4B7C-8543-499AB0F7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18EC-0970-4F95-811F-1DECD8906D4B}">
  <dimension ref="A1:AJ54"/>
  <sheetViews>
    <sheetView tabSelected="1" zoomScaleNormal="100" workbookViewId="0">
      <selection activeCell="Q22" sqref="Q22"/>
    </sheetView>
  </sheetViews>
  <sheetFormatPr baseColWidth="10" defaultRowHeight="15"/>
  <cols>
    <col min="1" max="1" width="19.42578125" customWidth="1"/>
    <col min="2" max="11" width="15.7109375" customWidth="1"/>
  </cols>
  <sheetData>
    <row r="1" spans="1:36" s="1" customFormat="1">
      <c r="A1" s="3" t="s">
        <v>0</v>
      </c>
      <c r="B1" s="3" t="s">
        <v>7</v>
      </c>
      <c r="C1" s="3" t="s">
        <v>1</v>
      </c>
      <c r="D1" s="3" t="s">
        <v>8</v>
      </c>
      <c r="E1" s="3" t="s">
        <v>2</v>
      </c>
      <c r="F1" s="3" t="s">
        <v>9</v>
      </c>
      <c r="G1" s="3" t="s">
        <v>3</v>
      </c>
      <c r="H1" s="3" t="s">
        <v>10</v>
      </c>
      <c r="I1" s="3" t="s">
        <v>4</v>
      </c>
      <c r="J1" s="3" t="s">
        <v>11</v>
      </c>
      <c r="K1" s="3" t="s">
        <v>5</v>
      </c>
    </row>
    <row r="2" spans="1:36">
      <c r="A2" s="2">
        <v>10</v>
      </c>
      <c r="B2" s="2" t="s">
        <v>6</v>
      </c>
      <c r="C2" s="2">
        <v>6.4333333333333353E-2</v>
      </c>
      <c r="D2" s="2" t="s">
        <v>6</v>
      </c>
      <c r="E2" s="2">
        <v>4.6000000000000017E-3</v>
      </c>
      <c r="F2" s="2" t="s">
        <v>6</v>
      </c>
      <c r="G2" s="2">
        <v>5.5000000000000005E-3</v>
      </c>
      <c r="H2" s="2" t="s">
        <v>6</v>
      </c>
      <c r="I2" s="2">
        <v>3.8166666666666675E-2</v>
      </c>
      <c r="J2" s="2" t="s">
        <v>6</v>
      </c>
      <c r="K2" s="2">
        <v>2.1866666666666663E-2</v>
      </c>
    </row>
    <row r="3" spans="1:36">
      <c r="A3" s="2">
        <v>40010</v>
      </c>
      <c r="B3" s="2">
        <f>(C3-C2)/(A3-A2)</f>
        <v>8.8790392500000023E-2</v>
      </c>
      <c r="C3" s="2">
        <v>3551.680033333334</v>
      </c>
      <c r="D3" s="2">
        <f>(E3-E2)/(A3-A2)</f>
        <v>2.3044159166666665E-2</v>
      </c>
      <c r="E3" s="2">
        <v>921.7709666666666</v>
      </c>
      <c r="F3" s="2">
        <f>(G3-G2)/(A3-A2)</f>
        <v>0.10187925749999999</v>
      </c>
      <c r="G3" s="2">
        <v>4075.1757999999995</v>
      </c>
      <c r="H3" s="2">
        <f>(I3-I2)/(A3-A2)</f>
        <v>2.0956458333333334E-2</v>
      </c>
      <c r="I3" s="2">
        <v>838.29650000000004</v>
      </c>
      <c r="J3" s="2">
        <f>(K3-K2)/(A3-A2)</f>
        <v>2.6812549999999997E-2</v>
      </c>
      <c r="K3" s="2">
        <v>1072.5238666666667</v>
      </c>
    </row>
    <row r="4" spans="1:36">
      <c r="A4" s="2">
        <v>80010</v>
      </c>
      <c r="B4" s="2">
        <f t="shared" ref="B4:B5" si="0">(C4-C3)/(A4-A3)</f>
        <v>0.27373817500000003</v>
      </c>
      <c r="C4" s="2">
        <v>14501.207033333334</v>
      </c>
      <c r="D4" s="2">
        <f t="shared" ref="D4:D6" si="1">(E4-E3)/(A4-A3)</f>
        <v>7.2962495000000016E-2</v>
      </c>
      <c r="E4" s="2">
        <v>3840.270766666667</v>
      </c>
      <c r="F4" s="2">
        <f t="shared" ref="F4:F6" si="2">(G4-G3)/(A4-A3)</f>
        <v>0.33482615500000007</v>
      </c>
      <c r="G4" s="2">
        <v>17468.222000000002</v>
      </c>
      <c r="H4" s="2">
        <f t="shared" ref="H4:H6" si="3">(I4-I3)/(A4-A3)</f>
        <v>6.8166615000000014E-2</v>
      </c>
      <c r="I4" s="2">
        <v>3564.9611000000004</v>
      </c>
      <c r="J4" s="2">
        <f t="shared" ref="J4:J6" si="4">(K4-K3)/(A4-A3)</f>
        <v>9.7087640833333336E-2</v>
      </c>
      <c r="K4" s="2">
        <v>4956.0294999999996</v>
      </c>
    </row>
    <row r="5" spans="1:36">
      <c r="A5" s="2">
        <v>120010</v>
      </c>
      <c r="B5" s="2">
        <f t="shared" si="0"/>
        <v>0.4091612300000001</v>
      </c>
      <c r="C5" s="2">
        <v>30867.656233333339</v>
      </c>
      <c r="D5" s="2">
        <f t="shared" si="1"/>
        <v>0.1176227558333333</v>
      </c>
      <c r="E5" s="2">
        <v>8545.1809999999987</v>
      </c>
      <c r="F5" s="2">
        <f t="shared" si="2"/>
        <v>0.54597687166666675</v>
      </c>
      <c r="G5" s="2">
        <v>39307.296866666671</v>
      </c>
      <c r="H5" s="2">
        <f t="shared" si="3"/>
        <v>0.1291080641666667</v>
      </c>
      <c r="I5" s="2">
        <v>8729.2836666666681</v>
      </c>
      <c r="J5" s="2">
        <f t="shared" si="4"/>
        <v>0.1331802033333333</v>
      </c>
      <c r="K5" s="2">
        <v>10283.237633333332</v>
      </c>
    </row>
    <row r="6" spans="1:36">
      <c r="A6" s="2">
        <v>160010</v>
      </c>
      <c r="B6" s="2">
        <f>(C6-C5)/(A6-A5)</f>
        <v>0.6367935874999997</v>
      </c>
      <c r="C6" s="2">
        <v>56339.399733333325</v>
      </c>
      <c r="D6" s="2">
        <f t="shared" si="1"/>
        <v>0.15483521333333347</v>
      </c>
      <c r="E6" s="2">
        <v>14738.589533333337</v>
      </c>
      <c r="F6" s="2">
        <f t="shared" si="2"/>
        <v>0.73197610666666657</v>
      </c>
      <c r="G6" s="2">
        <v>68586.341133333335</v>
      </c>
      <c r="H6" s="2">
        <f t="shared" si="3"/>
        <v>0.10129307083333337</v>
      </c>
      <c r="I6" s="2">
        <v>12781.006500000003</v>
      </c>
      <c r="J6" s="2">
        <f t="shared" si="4"/>
        <v>0.17500262000000008</v>
      </c>
      <c r="K6" s="2">
        <v>17283.342433333335</v>
      </c>
    </row>
    <row r="7" spans="1:36">
      <c r="A7" s="6"/>
      <c r="B7" s="14" t="s">
        <v>12</v>
      </c>
      <c r="C7" s="14"/>
      <c r="D7" s="14"/>
      <c r="E7" s="14"/>
      <c r="F7" s="14"/>
      <c r="G7" s="14"/>
      <c r="H7" s="14"/>
      <c r="I7" s="14"/>
      <c r="J7" s="14"/>
      <c r="K7" s="14"/>
    </row>
    <row r="8" spans="1:36">
      <c r="A8" s="7" t="s">
        <v>16</v>
      </c>
      <c r="B8" s="10">
        <f>B4-B3</f>
        <v>0.18494778249999999</v>
      </c>
      <c r="C8" s="10"/>
      <c r="D8" s="10">
        <f t="shared" ref="D8:J8" si="5">D4-D3</f>
        <v>4.9918335833333355E-2</v>
      </c>
      <c r="E8" s="10"/>
      <c r="F8" s="10">
        <f t="shared" si="5"/>
        <v>0.23294689750000008</v>
      </c>
      <c r="G8" s="10"/>
      <c r="H8" s="10">
        <f t="shared" si="5"/>
        <v>4.7210156666666683E-2</v>
      </c>
      <c r="I8" s="10"/>
      <c r="J8" s="10">
        <f t="shared" si="5"/>
        <v>7.0275090833333331E-2</v>
      </c>
      <c r="K8" s="10"/>
    </row>
    <row r="9" spans="1:36">
      <c r="A9" s="11" t="s">
        <v>17</v>
      </c>
      <c r="B9" s="10">
        <f t="shared" ref="B9:J9" si="6">B5-B4</f>
        <v>0.13542305500000007</v>
      </c>
      <c r="C9" s="10"/>
      <c r="D9" s="10">
        <f t="shared" si="6"/>
        <v>4.4660260833333285E-2</v>
      </c>
      <c r="E9" s="10"/>
      <c r="F9" s="10">
        <f t="shared" si="6"/>
        <v>0.21115071666666668</v>
      </c>
      <c r="G9" s="10"/>
      <c r="H9" s="10">
        <f t="shared" si="6"/>
        <v>6.0941449166666689E-2</v>
      </c>
      <c r="I9" s="10"/>
      <c r="J9" s="10">
        <f t="shared" si="6"/>
        <v>3.6092562499999967E-2</v>
      </c>
      <c r="K9" s="10"/>
    </row>
    <row r="10" spans="1:36">
      <c r="A10" s="12"/>
      <c r="B10" s="10">
        <f t="shared" ref="B10:J10" si="7">B6-B5</f>
        <v>0.2276323574999996</v>
      </c>
      <c r="C10" s="10"/>
      <c r="D10" s="10">
        <f t="shared" si="7"/>
        <v>3.7212457500000171E-2</v>
      </c>
      <c r="E10" s="10"/>
      <c r="F10" s="10">
        <f t="shared" si="7"/>
        <v>0.18599923499999982</v>
      </c>
      <c r="G10" s="10"/>
      <c r="H10" s="10">
        <f t="shared" si="7"/>
        <v>-2.7814993333333329E-2</v>
      </c>
      <c r="I10" s="10"/>
      <c r="J10" s="10">
        <f t="shared" si="7"/>
        <v>4.1822416666666778E-2</v>
      </c>
      <c r="K10" s="10"/>
    </row>
    <row r="11" spans="1:36">
      <c r="A11" s="12"/>
      <c r="B11" s="13" t="s">
        <v>13</v>
      </c>
      <c r="C11" s="13"/>
      <c r="D11" s="13"/>
      <c r="E11" s="13"/>
      <c r="F11" s="13"/>
      <c r="G11" s="13"/>
      <c r="H11" s="13"/>
      <c r="I11" s="13"/>
      <c r="J11" s="13"/>
      <c r="K11" s="13"/>
      <c r="AE11" s="4" t="s">
        <v>0</v>
      </c>
      <c r="AF11" s="4" t="s">
        <v>7</v>
      </c>
      <c r="AG11" s="4" t="s">
        <v>8</v>
      </c>
      <c r="AH11" s="4" t="s">
        <v>9</v>
      </c>
      <c r="AI11" s="4" t="s">
        <v>10</v>
      </c>
      <c r="AJ11" s="4" t="s">
        <v>11</v>
      </c>
    </row>
    <row r="12" spans="1:36">
      <c r="A12" s="6" t="s">
        <v>14</v>
      </c>
      <c r="B12" s="10">
        <f>B3/B4</f>
        <v>0.32436247702754656</v>
      </c>
      <c r="C12" s="10"/>
      <c r="D12" s="9">
        <f t="shared" ref="D12:J12" si="8">D3/D4</f>
        <v>0.31583567923035882</v>
      </c>
      <c r="E12" s="9"/>
      <c r="F12" s="9">
        <f t="shared" si="8"/>
        <v>0.30427508717172935</v>
      </c>
      <c r="G12" s="9"/>
      <c r="H12" s="9">
        <f t="shared" si="8"/>
        <v>0.30742993961682458</v>
      </c>
      <c r="I12" s="9"/>
      <c r="J12" s="9">
        <f t="shared" si="8"/>
        <v>0.27616851918389984</v>
      </c>
      <c r="K12" s="9"/>
      <c r="AE12" s="5">
        <v>10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</row>
    <row r="13" spans="1:36">
      <c r="A13" s="6" t="s">
        <v>15</v>
      </c>
      <c r="B13" s="10">
        <f t="shared" ref="B13:J13" si="9">B4/B5</f>
        <v>0.66902275907226094</v>
      </c>
      <c r="C13" s="10"/>
      <c r="D13" s="9">
        <f t="shared" si="9"/>
        <v>0.62030934816205907</v>
      </c>
      <c r="E13" s="9"/>
      <c r="F13" s="9">
        <f t="shared" si="9"/>
        <v>0.61326069358560709</v>
      </c>
      <c r="G13" s="9"/>
      <c r="H13" s="9">
        <f t="shared" si="9"/>
        <v>0.52798107879615597</v>
      </c>
      <c r="I13" s="9"/>
      <c r="J13" s="9">
        <f t="shared" si="9"/>
        <v>0.72899453825231952</v>
      </c>
      <c r="K13" s="9"/>
      <c r="AE13" s="5">
        <v>40010</v>
      </c>
      <c r="AF13" s="5">
        <v>8.8790392500000023E-2</v>
      </c>
      <c r="AG13" s="5">
        <v>2.3044159166666665E-2</v>
      </c>
      <c r="AH13" s="5">
        <v>0.10187925749999999</v>
      </c>
      <c r="AI13" s="5">
        <v>2.0956458333333334E-2</v>
      </c>
      <c r="AJ13" s="5">
        <v>2.6812549999999997E-2</v>
      </c>
    </row>
    <row r="14" spans="1:36">
      <c r="A14" s="8"/>
      <c r="B14" s="10">
        <f t="shared" ref="B14:J14" si="10">B5/B6</f>
        <v>0.64253352739674108</v>
      </c>
      <c r="C14" s="10"/>
      <c r="D14" s="9">
        <f t="shared" si="10"/>
        <v>0.75966411839477255</v>
      </c>
      <c r="E14" s="9"/>
      <c r="F14" s="9">
        <f t="shared" si="10"/>
        <v>0.74589439012289827</v>
      </c>
      <c r="G14" s="9"/>
      <c r="H14" s="9">
        <f t="shared" si="10"/>
        <v>1.2745991715376055</v>
      </c>
      <c r="I14" s="9"/>
      <c r="J14" s="9">
        <f t="shared" si="10"/>
        <v>0.76101833980161693</v>
      </c>
      <c r="K14" s="9"/>
      <c r="AE14" s="5">
        <v>80010</v>
      </c>
      <c r="AF14" s="5">
        <v>0.27373817500000003</v>
      </c>
      <c r="AG14" s="5">
        <v>7.2962495000000016E-2</v>
      </c>
      <c r="AH14" s="5">
        <v>0.33482615500000007</v>
      </c>
      <c r="AI14" s="5">
        <v>6.8166615000000014E-2</v>
      </c>
      <c r="AJ14" s="5">
        <v>9.7087640833333336E-2</v>
      </c>
    </row>
    <row r="15" spans="1:36">
      <c r="AE15" s="5">
        <v>120010</v>
      </c>
      <c r="AF15" s="5">
        <v>0.4091612300000001</v>
      </c>
      <c r="AG15" s="5">
        <v>0.1176227558333333</v>
      </c>
      <c r="AH15" s="5">
        <v>0.54597687166666675</v>
      </c>
      <c r="AI15" s="5">
        <v>0.1291080641666667</v>
      </c>
      <c r="AJ15" s="5">
        <v>0.1331802033333333</v>
      </c>
    </row>
    <row r="16" spans="1:36">
      <c r="AE16" s="5">
        <v>160010</v>
      </c>
      <c r="AF16" s="5">
        <v>0.6367935874999997</v>
      </c>
      <c r="AG16" s="5">
        <v>0.15483521333333347</v>
      </c>
      <c r="AH16" s="5">
        <v>0.73197610666666657</v>
      </c>
      <c r="AI16" s="5">
        <v>0.10129307083333337</v>
      </c>
      <c r="AJ16" s="5">
        <v>0.17500262000000008</v>
      </c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</sheetData>
  <mergeCells count="33">
    <mergeCell ref="A9:A11"/>
    <mergeCell ref="B11:K11"/>
    <mergeCell ref="B7:K7"/>
    <mergeCell ref="B12:C12"/>
    <mergeCell ref="B13:C13"/>
    <mergeCell ref="J12:K12"/>
    <mergeCell ref="J13:K13"/>
    <mergeCell ref="B14:C14"/>
    <mergeCell ref="B8:C8"/>
    <mergeCell ref="B9:C9"/>
    <mergeCell ref="B10:C10"/>
    <mergeCell ref="D12:E12"/>
    <mergeCell ref="D13:E13"/>
    <mergeCell ref="D14:E14"/>
    <mergeCell ref="D8:E8"/>
    <mergeCell ref="D9:E9"/>
    <mergeCell ref="D10:E10"/>
    <mergeCell ref="F12:G12"/>
    <mergeCell ref="F13:G13"/>
    <mergeCell ref="F14:G14"/>
    <mergeCell ref="F8:G8"/>
    <mergeCell ref="F9:G9"/>
    <mergeCell ref="F10:G10"/>
    <mergeCell ref="J14:K14"/>
    <mergeCell ref="J8:K8"/>
    <mergeCell ref="J9:K9"/>
    <mergeCell ref="J10:K10"/>
    <mergeCell ref="H12:I12"/>
    <mergeCell ref="H13:I13"/>
    <mergeCell ref="H14:I14"/>
    <mergeCell ref="H8:I8"/>
    <mergeCell ref="H9:I9"/>
    <mergeCell ref="H10:I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Álvarez</dc:creator>
  <cp:lastModifiedBy>Javier Álvarez</cp:lastModifiedBy>
  <dcterms:created xsi:type="dcterms:W3CDTF">2020-11-26T14:50:47Z</dcterms:created>
  <dcterms:modified xsi:type="dcterms:W3CDTF">2020-11-30T22:56:55Z</dcterms:modified>
</cp:coreProperties>
</file>