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\Desktop\Practica_Arco_OpenMP\Medidas\"/>
    </mc:Choice>
  </mc:AlternateContent>
  <xr:revisionPtr revIDLastSave="0" documentId="13_ncr:1_{A85FD8E5-43F5-4DD6-9818-8CB68122C906}" xr6:coauthVersionLast="45" xr6:coauthVersionMax="45" xr10:uidLastSave="{00000000-0000-0000-0000-000000000000}"/>
  <bookViews>
    <workbookView xWindow="-120" yWindow="-120" windowWidth="29040" windowHeight="16440" xr2:uid="{60A1570A-88A3-4B11-A9B9-F4683620703A}"/>
  </bookViews>
  <sheets>
    <sheet name="ordenaVector.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D8" i="1"/>
  <c r="F8" i="1"/>
  <c r="H8" i="1"/>
  <c r="B9" i="1"/>
  <c r="D9" i="1"/>
  <c r="F9" i="1"/>
  <c r="H9" i="1"/>
  <c r="B10" i="1"/>
  <c r="D10" i="1"/>
  <c r="F10" i="1"/>
  <c r="H10" i="1"/>
  <c r="H6" i="1"/>
  <c r="F6" i="1"/>
  <c r="D6" i="1"/>
  <c r="B6" i="1"/>
  <c r="H5" i="1"/>
  <c r="F5" i="1"/>
  <c r="D5" i="1"/>
  <c r="B5" i="1"/>
  <c r="B14" i="1" s="1"/>
  <c r="H4" i="1"/>
  <c r="F4" i="1"/>
  <c r="F13" i="1" s="1"/>
  <c r="D4" i="1"/>
  <c r="D13" i="1" s="1"/>
  <c r="B4" i="1"/>
  <c r="H3" i="1"/>
  <c r="H12" i="1" s="1"/>
  <c r="F3" i="1"/>
  <c r="F12" i="1" s="1"/>
  <c r="D3" i="1"/>
  <c r="B3" i="1"/>
  <c r="B12" i="1" s="1"/>
  <c r="H14" i="1" l="1"/>
  <c r="H13" i="1"/>
  <c r="F14" i="1"/>
  <c r="D12" i="1"/>
  <c r="D14" i="1"/>
  <c r="B13" i="1"/>
</calcChain>
</file>

<file path=xl/sharedStrings.xml><?xml version="1.0" encoding="utf-8"?>
<sst xmlns="http://schemas.openxmlformats.org/spreadsheetml/2006/main" count="24" uniqueCount="16">
  <si>
    <t>Tamaño vector</t>
  </si>
  <si>
    <t>Pendiente A</t>
  </si>
  <si>
    <t>Pendiente B</t>
  </si>
  <si>
    <t>Pendiente C</t>
  </si>
  <si>
    <t>Pendiente D</t>
  </si>
  <si>
    <t>n/a</t>
  </si>
  <si>
    <t xml:space="preserve">Diferencias entre pendientes </t>
  </si>
  <si>
    <t>FORMULA PEDIENTES</t>
  </si>
  <si>
    <r>
      <rPr>
        <b/>
        <sz val="16"/>
        <color theme="1"/>
        <rFont val="Calibri"/>
        <family val="2"/>
        <scheme val="minor"/>
      </rPr>
      <t>m=</t>
    </r>
    <r>
      <rPr>
        <b/>
        <sz val="16"/>
        <color theme="1"/>
        <rFont val="Calibri"/>
        <family val="2"/>
      </rPr>
      <t>Δ</t>
    </r>
    <r>
      <rPr>
        <b/>
        <sz val="16"/>
        <color theme="1"/>
        <rFont val="Calibri"/>
        <family val="2"/>
        <scheme val="minor"/>
      </rPr>
      <t>Y/ΔX</t>
    </r>
  </si>
  <si>
    <t>Relaciones entre pendientes</t>
  </si>
  <si>
    <t>ΔY = Y(i+1) - Y(i)</t>
  </si>
  <si>
    <t>ΔX = X(i+1) - X(i)</t>
  </si>
  <si>
    <t>Sec_A</t>
  </si>
  <si>
    <t>Sec_D</t>
  </si>
  <si>
    <t>Sec_C</t>
  </si>
  <si>
    <t>Sec_B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</si>
</sst>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Liberation Sans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Ejecución</a:t>
            </a:r>
            <a:r>
              <a:rPr lang="es-ES" baseline="0"/>
              <a:t> ordenaVector.c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ordenaVector.c!$C$1</c:f>
              <c:strCache>
                <c:ptCount val="1"/>
                <c:pt idx="0">
                  <c:v>Sec_A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ordenaVector.c!$A$2:$A$6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xVal>
          <c:yVal>
            <c:numRef>
              <c:f>ordenaVector.c!$C$2:$C$6</c:f>
              <c:numCache>
                <c:formatCode>General</c:formatCode>
                <c:ptCount val="5"/>
                <c:pt idx="0">
                  <c:v>2.4666666666666669E-3</c:v>
                </c:pt>
                <c:pt idx="1">
                  <c:v>597.59709999999995</c:v>
                </c:pt>
                <c:pt idx="2">
                  <c:v>2409.0844999999999</c:v>
                </c:pt>
                <c:pt idx="3">
                  <c:v>5460.7996333333313</c:v>
                </c:pt>
                <c:pt idx="4">
                  <c:v>9655.7741000000005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F-4ECB-95E1-79620A5AFE7D}"/>
            </c:ext>
          </c:extLst>
        </c:ser>
        <c:ser>
          <c:idx val="1"/>
          <c:order val="1"/>
          <c:tx>
            <c:strRef>
              <c:f>ordenaVector.c!$E$1</c:f>
              <c:strCache>
                <c:ptCount val="1"/>
                <c:pt idx="0">
                  <c:v>Sec_B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ordenaVector.c!$A$2:$A$6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xVal>
          <c:yVal>
            <c:numRef>
              <c:f>ordenaVector.c!$E$2:$E$6</c:f>
              <c:numCache>
                <c:formatCode>General</c:formatCode>
                <c:ptCount val="5"/>
                <c:pt idx="0">
                  <c:v>1.4E-3</c:v>
                </c:pt>
                <c:pt idx="1">
                  <c:v>902.75576666666655</c:v>
                </c:pt>
                <c:pt idx="2">
                  <c:v>3706.2062999999994</c:v>
                </c:pt>
                <c:pt idx="3">
                  <c:v>8388.8925666666673</c:v>
                </c:pt>
                <c:pt idx="4">
                  <c:v>15351.858733333333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4ECB-95E1-79620A5AFE7D}"/>
            </c:ext>
          </c:extLst>
        </c:ser>
        <c:ser>
          <c:idx val="2"/>
          <c:order val="2"/>
          <c:tx>
            <c:strRef>
              <c:f>ordenaVector.c!$G$1</c:f>
              <c:strCache>
                <c:ptCount val="1"/>
                <c:pt idx="0">
                  <c:v>Sec_C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ordenaVector.c!$A$2:$A$6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xVal>
          <c:yVal>
            <c:numRef>
              <c:f>ordenaVector.c!$G$2:$G$6</c:f>
              <c:numCache>
                <c:formatCode>General</c:formatCode>
                <c:ptCount val="5"/>
                <c:pt idx="0">
                  <c:v>1.7333333333333335E-3</c:v>
                </c:pt>
                <c:pt idx="1">
                  <c:v>4132.9932333333345</c:v>
                </c:pt>
                <c:pt idx="2">
                  <c:v>17339.146499999999</c:v>
                </c:pt>
                <c:pt idx="3">
                  <c:v>39430.476566666657</c:v>
                </c:pt>
                <c:pt idx="4">
                  <c:v>69662.026066666687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4F-4ECB-95E1-79620A5AFE7D}"/>
            </c:ext>
          </c:extLst>
        </c:ser>
        <c:ser>
          <c:idx val="3"/>
          <c:order val="3"/>
          <c:tx>
            <c:strRef>
              <c:f>ordenaVector.c!$I$1</c:f>
              <c:strCache>
                <c:ptCount val="1"/>
                <c:pt idx="0">
                  <c:v>Sec_D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ordenaVector.c!$A$2:$A$6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xVal>
          <c:yVal>
            <c:numRef>
              <c:f>ordenaVector.c!$I$2:$I$6</c:f>
              <c:numCache>
                <c:formatCode>General</c:formatCode>
                <c:ptCount val="5"/>
                <c:pt idx="0">
                  <c:v>2.2333333333333333E-3</c:v>
                </c:pt>
                <c:pt idx="1">
                  <c:v>3157.0782999999997</c:v>
                </c:pt>
                <c:pt idx="2">
                  <c:v>12900.741866666665</c:v>
                </c:pt>
                <c:pt idx="3">
                  <c:v>29290.970733333332</c:v>
                </c:pt>
                <c:pt idx="4">
                  <c:v>52080.45180000001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4F-4ECB-95E1-79620A5AF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448287"/>
        <c:axId val="1425937695"/>
      </c:scatterChart>
      <c:valAx>
        <c:axId val="147544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 del 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5937695"/>
        <c:crosses val="autoZero"/>
        <c:crossBetween val="midCat"/>
      </c:valAx>
      <c:valAx>
        <c:axId val="142593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544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Pendientes ejecución ordenaVector.c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ordenaVector.c!$Y$6</c:f>
              <c:strCache>
                <c:ptCount val="1"/>
                <c:pt idx="0">
                  <c:v>Pendiente 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ordenaVector.c!$X$7:$X$11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xVal>
          <c:yVal>
            <c:numRef>
              <c:f>ordenaVector.c!$Y$7:$Y$11</c:f>
              <c:numCache>
                <c:formatCode>General</c:formatCode>
                <c:ptCount val="5"/>
                <c:pt idx="0">
                  <c:v>0</c:v>
                </c:pt>
                <c:pt idx="1">
                  <c:v>1.4939865833333331E-2</c:v>
                </c:pt>
                <c:pt idx="2">
                  <c:v>4.5287185000000001E-2</c:v>
                </c:pt>
                <c:pt idx="3">
                  <c:v>7.6292878333333286E-2</c:v>
                </c:pt>
                <c:pt idx="4">
                  <c:v>0.10487436166666673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E-461A-8931-472C7DB0058D}"/>
            </c:ext>
          </c:extLst>
        </c:ser>
        <c:ser>
          <c:idx val="1"/>
          <c:order val="1"/>
          <c:tx>
            <c:strRef>
              <c:f>ordenaVector.c!$Z$6</c:f>
              <c:strCache>
                <c:ptCount val="1"/>
                <c:pt idx="0">
                  <c:v>Pendiente 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ordenaVector.c!$X$7:$X$11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xVal>
          <c:yVal>
            <c:numRef>
              <c:f>ordenaVector.c!$Z$7:$Z$11</c:f>
              <c:numCache>
                <c:formatCode>General</c:formatCode>
                <c:ptCount val="5"/>
                <c:pt idx="0">
                  <c:v>0</c:v>
                </c:pt>
                <c:pt idx="1">
                  <c:v>2.2568859166666663E-2</c:v>
                </c:pt>
                <c:pt idx="2">
                  <c:v>7.0086263333333315E-2</c:v>
                </c:pt>
                <c:pt idx="3">
                  <c:v>0.11706715666666669</c:v>
                </c:pt>
                <c:pt idx="4">
                  <c:v>0.17407415416666663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FE-461A-8931-472C7DB0058D}"/>
            </c:ext>
          </c:extLst>
        </c:ser>
        <c:ser>
          <c:idx val="2"/>
          <c:order val="2"/>
          <c:tx>
            <c:strRef>
              <c:f>ordenaVector.c!$AA$6</c:f>
              <c:strCache>
                <c:ptCount val="1"/>
                <c:pt idx="0">
                  <c:v>Pendiente 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ordenaVector.c!$X$7:$X$11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xVal>
          <c:yVal>
            <c:numRef>
              <c:f>ordenaVector.c!$AA$7:$AA$11</c:f>
              <c:numCache>
                <c:formatCode>General</c:formatCode>
                <c:ptCount val="5"/>
                <c:pt idx="0">
                  <c:v>0</c:v>
                </c:pt>
                <c:pt idx="1">
                  <c:v>0.10332478750000003</c:v>
                </c:pt>
                <c:pt idx="2">
                  <c:v>0.33015383166666662</c:v>
                </c:pt>
                <c:pt idx="3">
                  <c:v>0.55228325166666647</c:v>
                </c:pt>
                <c:pt idx="4">
                  <c:v>0.75578873750000075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FE-461A-8931-472C7DB0058D}"/>
            </c:ext>
          </c:extLst>
        </c:ser>
        <c:ser>
          <c:idx val="3"/>
          <c:order val="3"/>
          <c:tx>
            <c:strRef>
              <c:f>ordenaVector.c!$AB$6</c:f>
              <c:strCache>
                <c:ptCount val="1"/>
                <c:pt idx="0">
                  <c:v>Pendiente 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ordenaVector.c!$X$7:$X$11</c:f>
              <c:numCache>
                <c:formatCode>General</c:formatCode>
                <c:ptCount val="5"/>
                <c:pt idx="0">
                  <c:v>10</c:v>
                </c:pt>
                <c:pt idx="1">
                  <c:v>40010</c:v>
                </c:pt>
                <c:pt idx="2">
                  <c:v>80010</c:v>
                </c:pt>
                <c:pt idx="3">
                  <c:v>120010</c:v>
                </c:pt>
                <c:pt idx="4">
                  <c:v>160010</c:v>
                </c:pt>
              </c:numCache>
            </c:numRef>
          </c:xVal>
          <c:yVal>
            <c:numRef>
              <c:f>ordenaVector.c!$AB$7:$AB$11</c:f>
              <c:numCache>
                <c:formatCode>General</c:formatCode>
                <c:ptCount val="5"/>
                <c:pt idx="0">
                  <c:v>0</c:v>
                </c:pt>
                <c:pt idx="1">
                  <c:v>7.892690166666666E-2</c:v>
                </c:pt>
                <c:pt idx="2">
                  <c:v>0.24359158916666665</c:v>
                </c:pt>
                <c:pt idx="3">
                  <c:v>0.40975572166666663</c:v>
                </c:pt>
                <c:pt idx="4">
                  <c:v>0.56973702666666692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FE-461A-8931-472C7DB00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1924479"/>
        <c:axId val="1425938527"/>
      </c:scatterChart>
      <c:valAx>
        <c:axId val="138192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Tamaño</a:t>
                </a:r>
                <a:r>
                  <a:rPr lang="es-ES" baseline="0"/>
                  <a:t> de vector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5938527"/>
        <c:crosses val="autoZero"/>
        <c:crossBetween val="midCat"/>
      </c:valAx>
      <c:valAx>
        <c:axId val="14259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  <a:r>
                  <a:rPr lang="es-ES" baseline="0"/>
                  <a:t> de la pendiente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192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14</xdr:row>
      <xdr:rowOff>85725</xdr:rowOff>
    </xdr:from>
    <xdr:to>
      <xdr:col>8</xdr:col>
      <xdr:colOff>1009650</xdr:colOff>
      <xdr:row>39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6038582-A36C-4716-AE28-0452FB714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0</xdr:row>
      <xdr:rowOff>57150</xdr:rowOff>
    </xdr:from>
    <xdr:to>
      <xdr:col>19</xdr:col>
      <xdr:colOff>352424</xdr:colOff>
      <xdr:row>19</xdr:row>
      <xdr:rowOff>133350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4E74A6D-C3D8-4C0B-BF67-6236B0B92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CED34-36A0-4F3F-B1DC-B19163149F27}">
  <dimension ref="A1:AB26"/>
  <sheetViews>
    <sheetView tabSelected="1" workbookViewId="0">
      <selection activeCell="M31" sqref="M31"/>
    </sheetView>
  </sheetViews>
  <sheetFormatPr baseColWidth="10" defaultRowHeight="15"/>
  <cols>
    <col min="1" max="1" width="20.140625" customWidth="1"/>
    <col min="2" max="9" width="15.7109375" customWidth="1"/>
  </cols>
  <sheetData>
    <row r="1" spans="1:28">
      <c r="A1" s="3" t="s">
        <v>0</v>
      </c>
      <c r="B1" s="3" t="s">
        <v>1</v>
      </c>
      <c r="C1" s="3" t="s">
        <v>12</v>
      </c>
      <c r="D1" s="3" t="s">
        <v>2</v>
      </c>
      <c r="E1" s="3" t="s">
        <v>15</v>
      </c>
      <c r="F1" s="3" t="s">
        <v>3</v>
      </c>
      <c r="G1" s="3" t="s">
        <v>14</v>
      </c>
      <c r="H1" s="3" t="s">
        <v>4</v>
      </c>
      <c r="I1" s="3" t="s">
        <v>13</v>
      </c>
      <c r="J1" s="3"/>
      <c r="K1" s="3"/>
    </row>
    <row r="2" spans="1:28">
      <c r="A2" s="2">
        <v>10</v>
      </c>
      <c r="B2" s="9" t="s">
        <v>5</v>
      </c>
      <c r="C2" s="9">
        <v>2.4666666666666669E-3</v>
      </c>
      <c r="D2" s="9" t="s">
        <v>5</v>
      </c>
      <c r="E2" s="9">
        <v>1.4E-3</v>
      </c>
      <c r="F2" s="9" t="s">
        <v>5</v>
      </c>
      <c r="G2" s="9">
        <v>1.7333333333333335E-3</v>
      </c>
      <c r="H2" s="9" t="s">
        <v>5</v>
      </c>
      <c r="I2" s="9">
        <v>2.2333333333333333E-3</v>
      </c>
      <c r="J2" s="2"/>
      <c r="K2" s="2"/>
    </row>
    <row r="3" spans="1:28">
      <c r="A3" s="2">
        <v>40010</v>
      </c>
      <c r="B3" s="9">
        <f>(C3-C2)/(A3-A2)</f>
        <v>1.4939865833333331E-2</v>
      </c>
      <c r="C3" s="9">
        <v>597.59709999999995</v>
      </c>
      <c r="D3" s="9">
        <f>(E3-E2)/(A3-A2)</f>
        <v>2.2568859166666663E-2</v>
      </c>
      <c r="E3" s="9">
        <v>902.75576666666655</v>
      </c>
      <c r="F3" s="9">
        <f>(G3-G2)/(A3-A2)</f>
        <v>0.10332478750000003</v>
      </c>
      <c r="G3" s="9">
        <v>4132.9932333333345</v>
      </c>
      <c r="H3" s="9">
        <f>(I3-I2)/(A3-A2)</f>
        <v>7.892690166666666E-2</v>
      </c>
      <c r="I3" s="9">
        <v>3157.0782999999997</v>
      </c>
      <c r="J3" s="2"/>
      <c r="K3" s="2"/>
    </row>
    <row r="4" spans="1:28">
      <c r="A4" s="2">
        <v>80010</v>
      </c>
      <c r="B4" s="9">
        <f t="shared" ref="B4:B5" si="0">(C4-C3)/(A4-A3)</f>
        <v>4.5287185000000001E-2</v>
      </c>
      <c r="C4" s="9">
        <v>2409.0844999999999</v>
      </c>
      <c r="D4" s="9">
        <f t="shared" ref="D4:D6" si="1">(E4-E3)/(A4-A3)</f>
        <v>7.0086263333333315E-2</v>
      </c>
      <c r="E4" s="9">
        <v>3706.2062999999994</v>
      </c>
      <c r="F4" s="9">
        <f t="shared" ref="F4:F6" si="2">(G4-G3)/(A4-A3)</f>
        <v>0.33015383166666662</v>
      </c>
      <c r="G4" s="9">
        <v>17339.146499999999</v>
      </c>
      <c r="H4" s="9">
        <f t="shared" ref="H4:H6" si="3">(I4-I3)/(A4-A3)</f>
        <v>0.24359158916666665</v>
      </c>
      <c r="I4" s="9">
        <v>12900.741866666665</v>
      </c>
      <c r="J4" s="2"/>
      <c r="K4" s="2"/>
    </row>
    <row r="5" spans="1:28">
      <c r="A5" s="2">
        <v>120010</v>
      </c>
      <c r="B5" s="9">
        <f t="shared" si="0"/>
        <v>7.6292878333333286E-2</v>
      </c>
      <c r="C5" s="9">
        <v>5460.7996333333313</v>
      </c>
      <c r="D5" s="9">
        <f t="shared" si="1"/>
        <v>0.11706715666666669</v>
      </c>
      <c r="E5" s="9">
        <v>8388.8925666666673</v>
      </c>
      <c r="F5" s="9">
        <f t="shared" si="2"/>
        <v>0.55228325166666647</v>
      </c>
      <c r="G5" s="9">
        <v>39430.476566666657</v>
      </c>
      <c r="H5" s="9">
        <f t="shared" si="3"/>
        <v>0.40975572166666663</v>
      </c>
      <c r="I5" s="9">
        <v>29290.970733333332</v>
      </c>
      <c r="J5" s="2"/>
      <c r="K5" s="2"/>
    </row>
    <row r="6" spans="1:28">
      <c r="A6" s="2">
        <v>160010</v>
      </c>
      <c r="B6" s="9">
        <f>(C6-C5)/(A6-A5)</f>
        <v>0.10487436166666673</v>
      </c>
      <c r="C6" s="9">
        <v>9655.7741000000005</v>
      </c>
      <c r="D6" s="9">
        <f t="shared" si="1"/>
        <v>0.17407415416666663</v>
      </c>
      <c r="E6" s="9">
        <v>15351.858733333333</v>
      </c>
      <c r="F6" s="9">
        <f t="shared" si="2"/>
        <v>0.75578873750000075</v>
      </c>
      <c r="G6" s="9">
        <v>69662.026066666687</v>
      </c>
      <c r="H6" s="9">
        <f t="shared" si="3"/>
        <v>0.56973702666666692</v>
      </c>
      <c r="I6" s="9">
        <v>52080.45180000001</v>
      </c>
      <c r="J6" s="2"/>
      <c r="K6" s="2"/>
      <c r="X6" s="3" t="s">
        <v>0</v>
      </c>
      <c r="Y6" s="3" t="s">
        <v>1</v>
      </c>
      <c r="Z6" s="3" t="s">
        <v>2</v>
      </c>
      <c r="AA6" s="3" t="s">
        <v>3</v>
      </c>
      <c r="AB6" s="3" t="s">
        <v>4</v>
      </c>
    </row>
    <row r="7" spans="1:28">
      <c r="A7" s="4"/>
      <c r="B7" s="11" t="s">
        <v>6</v>
      </c>
      <c r="C7" s="11"/>
      <c r="D7" s="11"/>
      <c r="E7" s="11"/>
      <c r="F7" s="11"/>
      <c r="G7" s="11"/>
      <c r="H7" s="11"/>
      <c r="I7" s="11"/>
      <c r="J7" s="3"/>
      <c r="K7" s="3"/>
      <c r="X7" s="2">
        <v>10</v>
      </c>
      <c r="Y7" s="9">
        <v>0</v>
      </c>
      <c r="Z7" s="9">
        <v>0</v>
      </c>
      <c r="AA7" s="9">
        <v>0</v>
      </c>
      <c r="AB7" s="9">
        <v>0</v>
      </c>
    </row>
    <row r="8" spans="1:28">
      <c r="A8" s="5" t="s">
        <v>7</v>
      </c>
      <c r="B8" s="10">
        <f>B4-B3</f>
        <v>3.0347319166666671E-2</v>
      </c>
      <c r="C8" s="10"/>
      <c r="D8" s="10">
        <f t="shared" ref="D8:H8" si="4">D4-D3</f>
        <v>4.7517404166666652E-2</v>
      </c>
      <c r="E8" s="10"/>
      <c r="F8" s="10">
        <f t="shared" si="4"/>
        <v>0.2268290441666666</v>
      </c>
      <c r="G8" s="10"/>
      <c r="H8" s="10">
        <f t="shared" si="4"/>
        <v>0.16466468749999999</v>
      </c>
      <c r="I8" s="10"/>
      <c r="J8" s="2"/>
      <c r="K8" s="2"/>
      <c r="X8" s="2">
        <v>40010</v>
      </c>
      <c r="Y8" s="9">
        <v>1.4939865833333331E-2</v>
      </c>
      <c r="Z8" s="9">
        <v>2.2568859166666663E-2</v>
      </c>
      <c r="AA8" s="9">
        <v>0.10332478750000003</v>
      </c>
      <c r="AB8" s="9">
        <v>7.892690166666666E-2</v>
      </c>
    </row>
    <row r="9" spans="1:28">
      <c r="A9" s="12" t="s">
        <v>8</v>
      </c>
      <c r="B9" s="10">
        <f t="shared" ref="B9:H10" si="5">B5-B4</f>
        <v>3.1005693333333285E-2</v>
      </c>
      <c r="C9" s="10"/>
      <c r="D9" s="10">
        <f t="shared" si="5"/>
        <v>4.6980893333333371E-2</v>
      </c>
      <c r="E9" s="10"/>
      <c r="F9" s="10">
        <f t="shared" si="5"/>
        <v>0.22212941999999986</v>
      </c>
      <c r="G9" s="10"/>
      <c r="H9" s="10">
        <f t="shared" si="5"/>
        <v>0.16616413249999998</v>
      </c>
      <c r="I9" s="10"/>
      <c r="J9" s="2"/>
      <c r="K9" s="2"/>
      <c r="S9" s="1"/>
      <c r="T9" s="1"/>
      <c r="U9" s="1"/>
      <c r="V9" s="1"/>
      <c r="W9" s="1"/>
      <c r="X9" s="2">
        <v>80010</v>
      </c>
      <c r="Y9" s="9">
        <v>4.5287185000000001E-2</v>
      </c>
      <c r="Z9" s="9">
        <v>7.0086263333333315E-2</v>
      </c>
      <c r="AA9" s="9">
        <v>0.33015383166666662</v>
      </c>
      <c r="AB9" s="9">
        <v>0.24359158916666665</v>
      </c>
    </row>
    <row r="10" spans="1:28">
      <c r="A10" s="13"/>
      <c r="B10" s="10">
        <f t="shared" si="5"/>
        <v>2.8581483333333449E-2</v>
      </c>
      <c r="C10" s="10"/>
      <c r="D10" s="10">
        <f t="shared" si="5"/>
        <v>5.7006997499999948E-2</v>
      </c>
      <c r="E10" s="10"/>
      <c r="F10" s="10">
        <f t="shared" si="5"/>
        <v>0.20350548583333428</v>
      </c>
      <c r="G10" s="10"/>
      <c r="H10" s="10">
        <f t="shared" si="5"/>
        <v>0.1599813050000003</v>
      </c>
      <c r="I10" s="10"/>
      <c r="J10" s="2"/>
      <c r="K10" s="2"/>
      <c r="S10" s="1"/>
      <c r="T10" s="2"/>
      <c r="U10" s="2"/>
      <c r="V10" s="2"/>
      <c r="W10" s="2"/>
      <c r="X10" s="2">
        <v>120010</v>
      </c>
      <c r="Y10" s="9">
        <v>7.6292878333333286E-2</v>
      </c>
      <c r="Z10" s="9">
        <v>0.11706715666666669</v>
      </c>
      <c r="AA10" s="9">
        <v>0.55228325166666647</v>
      </c>
      <c r="AB10" s="9">
        <v>0.40975572166666663</v>
      </c>
    </row>
    <row r="11" spans="1:28">
      <c r="A11" s="13"/>
      <c r="B11" s="15" t="s">
        <v>9</v>
      </c>
      <c r="C11" s="15"/>
      <c r="D11" s="15"/>
      <c r="E11" s="15"/>
      <c r="F11" s="15"/>
      <c r="G11" s="15"/>
      <c r="H11" s="15"/>
      <c r="I11" s="15"/>
      <c r="J11" s="7"/>
      <c r="K11" s="7"/>
      <c r="S11" s="1"/>
      <c r="T11" s="2"/>
      <c r="U11" s="2"/>
      <c r="V11" s="2"/>
      <c r="W11" s="2"/>
      <c r="X11" s="2">
        <v>160010</v>
      </c>
      <c r="Y11" s="9">
        <v>0.10487436166666673</v>
      </c>
      <c r="Z11" s="9">
        <v>0.17407415416666663</v>
      </c>
      <c r="AA11" s="9">
        <v>0.75578873750000075</v>
      </c>
      <c r="AB11" s="9">
        <v>0.56973702666666692</v>
      </c>
    </row>
    <row r="12" spans="1:28">
      <c r="A12" s="4" t="s">
        <v>10</v>
      </c>
      <c r="B12" s="10">
        <f>B3/B4</f>
        <v>0.32989168643035177</v>
      </c>
      <c r="C12" s="10"/>
      <c r="D12" s="14">
        <f t="shared" ref="D12:H12" si="6">D3/D4</f>
        <v>0.32201544344471883</v>
      </c>
      <c r="E12" s="14"/>
      <c r="F12" s="14">
        <f t="shared" si="6"/>
        <v>0.31295952852765885</v>
      </c>
      <c r="G12" s="14"/>
      <c r="H12" s="14">
        <f t="shared" si="6"/>
        <v>0.32401324666700398</v>
      </c>
      <c r="I12" s="14"/>
      <c r="J12" s="8"/>
      <c r="K12" s="8"/>
      <c r="S12" s="1"/>
      <c r="T12" s="2"/>
      <c r="U12" s="2"/>
      <c r="V12" s="2"/>
      <c r="W12" s="2"/>
    </row>
    <row r="13" spans="1:28">
      <c r="A13" s="4" t="s">
        <v>11</v>
      </c>
      <c r="B13" s="10">
        <f t="shared" ref="B13:H14" si="7">B4/B5</f>
        <v>0.59359649274385129</v>
      </c>
      <c r="C13" s="10"/>
      <c r="D13" s="14">
        <f t="shared" si="7"/>
        <v>0.59868425379882351</v>
      </c>
      <c r="E13" s="14"/>
      <c r="F13" s="14">
        <f t="shared" si="7"/>
        <v>0.59779801518575248</v>
      </c>
      <c r="G13" s="14"/>
      <c r="H13" s="14">
        <f t="shared" si="7"/>
        <v>0.59448001891435864</v>
      </c>
      <c r="I13" s="14"/>
      <c r="J13" s="8"/>
      <c r="K13" s="8"/>
      <c r="S13" s="1"/>
      <c r="T13" s="2"/>
      <c r="U13" s="2"/>
      <c r="V13" s="2"/>
      <c r="W13" s="2"/>
    </row>
    <row r="14" spans="1:28">
      <c r="A14" s="6"/>
      <c r="B14" s="10">
        <f t="shared" si="7"/>
        <v>0.72746929870069676</v>
      </c>
      <c r="C14" s="10"/>
      <c r="D14" s="14">
        <f t="shared" si="7"/>
        <v>0.67251314376389948</v>
      </c>
      <c r="E14" s="14"/>
      <c r="F14" s="14">
        <f t="shared" si="7"/>
        <v>0.73073760465591209</v>
      </c>
      <c r="G14" s="14"/>
      <c r="H14" s="14">
        <f t="shared" si="7"/>
        <v>0.71920149558122415</v>
      </c>
      <c r="I14" s="14"/>
      <c r="J14" s="8"/>
      <c r="K14" s="8"/>
      <c r="S14" s="1"/>
      <c r="T14" s="2"/>
      <c r="U14" s="2"/>
      <c r="V14" s="2"/>
      <c r="W14" s="2"/>
    </row>
    <row r="15" spans="1:28">
      <c r="A15" s="1"/>
    </row>
    <row r="16" spans="1:28">
      <c r="A16" s="1"/>
    </row>
    <row r="19" spans="1:5">
      <c r="A19" s="1"/>
    </row>
    <row r="20" spans="1:5">
      <c r="A20" s="1"/>
    </row>
    <row r="21" spans="1:5">
      <c r="A21" s="1"/>
    </row>
    <row r="23" spans="1:5">
      <c r="A23" s="1"/>
      <c r="B23" s="2"/>
      <c r="C23" s="2"/>
      <c r="D23" s="2"/>
      <c r="E23" s="2"/>
    </row>
    <row r="24" spans="1:5">
      <c r="A24" s="1"/>
      <c r="B24" s="2"/>
      <c r="C24" s="2"/>
      <c r="D24" s="2"/>
      <c r="E24" s="2"/>
    </row>
    <row r="25" spans="1:5">
      <c r="A25" s="1"/>
      <c r="B25" s="2"/>
      <c r="C25" s="2"/>
      <c r="D25" s="2"/>
      <c r="E25" s="2"/>
    </row>
    <row r="26" spans="1:5">
      <c r="A26" s="1"/>
      <c r="B26" s="2"/>
      <c r="C26" s="2"/>
      <c r="D26" s="2"/>
      <c r="E26" s="2"/>
    </row>
  </sheetData>
  <mergeCells count="27">
    <mergeCell ref="B13:C13"/>
    <mergeCell ref="D13:E13"/>
    <mergeCell ref="F13:G13"/>
    <mergeCell ref="H13:I13"/>
    <mergeCell ref="B14:C14"/>
    <mergeCell ref="D14:E14"/>
    <mergeCell ref="F14:G14"/>
    <mergeCell ref="H14:I14"/>
    <mergeCell ref="B12:C12"/>
    <mergeCell ref="D12:E12"/>
    <mergeCell ref="F12:G12"/>
    <mergeCell ref="H12:I12"/>
    <mergeCell ref="B11:I11"/>
    <mergeCell ref="A9:A11"/>
    <mergeCell ref="B9:C9"/>
    <mergeCell ref="D9:E9"/>
    <mergeCell ref="F9:G9"/>
    <mergeCell ref="H9:I9"/>
    <mergeCell ref="B10:C10"/>
    <mergeCell ref="D10:E10"/>
    <mergeCell ref="F10:G10"/>
    <mergeCell ref="H10:I10"/>
    <mergeCell ref="B8:C8"/>
    <mergeCell ref="D8:E8"/>
    <mergeCell ref="F8:G8"/>
    <mergeCell ref="H8:I8"/>
    <mergeCell ref="B7:I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ordenaVector.c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Álvarez</dc:creator>
  <cp:lastModifiedBy>Javier Álvarez</cp:lastModifiedBy>
  <dcterms:created xsi:type="dcterms:W3CDTF">2020-11-26T13:03:05Z</dcterms:created>
  <dcterms:modified xsi:type="dcterms:W3CDTF">2020-11-30T23:00:25Z</dcterms:modified>
</cp:coreProperties>
</file>