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BASE " sheetId="2" r:id="rId5"/>
    <sheet state="visible" name="RELATORIO" sheetId="3" r:id="rId6"/>
    <sheet state="visible" name="CENTRO DE CUSTO" sheetId="4" r:id="rId7"/>
    <sheet state="visible" name="FOPAG" sheetId="5" r:id="rId8"/>
    <sheet state="visible" name="cd" sheetId="6" r:id="rId9"/>
    <sheet state="visible" name="centrovalor D" sheetId="7" r:id="rId10"/>
    <sheet state="visible" name="centrovalor C" sheetId="8" r:id="rId11"/>
    <sheet state="visible" name="data" sheetId="9" r:id="rId12"/>
    <sheet state="visible" name="fixos" sheetId="10" r:id="rId13"/>
    <sheet state="visible" name="RESUMO FINANCEIRO " sheetId="11" r:id="rId14"/>
    <sheet state="visible" name="DASHBOARD" sheetId="12" r:id="rId15"/>
  </sheets>
  <definedNames>
    <definedName hidden="1" localSheetId="1" name="_xlnm._FilterDatabase">'BASE '!$A$11:$M$154</definedName>
    <definedName hidden="1" localSheetId="2" name="_xlnm._FilterDatabase">RELATORIO!$A$1:$AA$194</definedName>
    <definedName hidden="1" localSheetId="3" name="_xlnm._FilterDatabase">'CENTRO DE CUSTO'!$A$11:$B$22</definedName>
    <definedName hidden="1" localSheetId="5" name="Z_86A5BC0F_CB00_490F_99F9_098CDD08CB63_.wvu.FilterData">cd!$A$1:$B$3</definedName>
    <definedName hidden="1" localSheetId="6" name="Z_86A5BC0F_CB00_490F_99F9_098CDD08CB63_.wvu.FilterData">'centrovalor D'!$A$1:$B$5</definedName>
    <definedName hidden="1" localSheetId="7" name="Z_86A5BC0F_CB00_490F_99F9_098CDD08CB63_.wvu.FilterData">'centrovalor C'!$A$1:$B$6</definedName>
    <definedName name="SlicerCache_Table_3_Col_1">#N/A</definedName>
    <definedName name="SlicerCache_Table_4_Col_1">#N/A</definedName>
    <definedName name="SlicerCache_Table_5_Col_1">#N/A</definedName>
  </definedNames>
  <calcPr/>
  <customWorkbookViews>
    <customWorkbookView activeSheetId="0" maximized="1" windowHeight="0" windowWidth="0" guid="{86A5BC0F-CB00-490F-99F9-098CDD08CB63}" name="Filtro 1"/>
  </customWorkbookViews>
  <pivotCaches>
    <pivotCache cacheId="0" r:id="rId16"/>
    <pivotCache cacheId="1" r:id="rId17"/>
  </pivotCaches>
  <extLst>
    <ext uri="{46BE6895-7355-4a93-B00E-2C351335B9C9}">
      <x15:slicerCaches>
        <x14:slicerCache r:id="rId18"/>
        <x14:slicerCache r:id="rId19"/>
        <x14:slicerCache r:id="rId20"/>
      </x15:slicerCaches>
    </ext>
  </extLst>
</workbook>
</file>

<file path=xl/sharedStrings.xml><?xml version="1.0" encoding="utf-8"?>
<sst xmlns="http://schemas.openxmlformats.org/spreadsheetml/2006/main" count="1775" uniqueCount="391">
  <si>
    <t>HOME</t>
  </si>
  <si>
    <t>BUSCAR POR PAGINA</t>
  </si>
  <si>
    <t>BASE DE DADOS</t>
  </si>
  <si>
    <t>ID</t>
  </si>
  <si>
    <t>NOME/EMPRESA</t>
  </si>
  <si>
    <t>Coluna 1</t>
  </si>
  <si>
    <t>CATEGORIA</t>
  </si>
  <si>
    <t>NATUREZA</t>
  </si>
  <si>
    <t>VALOR</t>
  </si>
  <si>
    <t xml:space="preserve"> </t>
  </si>
  <si>
    <t>C/D</t>
  </si>
  <si>
    <t>FORMA DE PAGAMENTO</t>
  </si>
  <si>
    <t>CENTRO DE CUSTO</t>
  </si>
  <si>
    <t>PRODUTO/DESCRICAO</t>
  </si>
  <si>
    <t>FIXO/VARIAVEL</t>
  </si>
  <si>
    <t>DATA</t>
  </si>
  <si>
    <t>D'CASA FERRAMENTAS BRASILIA BRA</t>
  </si>
  <si>
    <t>Manutenção Predial</t>
  </si>
  <si>
    <t>Débito</t>
  </si>
  <si>
    <t>MATRIZ</t>
  </si>
  <si>
    <t>ATACADAO DIA A DIA TAGBRASILIA BRA</t>
  </si>
  <si>
    <t>Insumos - Cozinha</t>
  </si>
  <si>
    <t>BAR</t>
  </si>
  <si>
    <t>DESPESA CONTABILIDADE FINANCIER BPO</t>
  </si>
  <si>
    <t>Honorários Contábeis</t>
  </si>
  <si>
    <t>Sistema Financeiro Conta Azul</t>
  </si>
  <si>
    <t>Software / Licença de Uso</t>
  </si>
  <si>
    <t>DISTRIBUIDORA MANSINHA</t>
  </si>
  <si>
    <t>Mercadorias Para Revenda</t>
  </si>
  <si>
    <t>Compra de produto NFe 705200-27</t>
  </si>
  <si>
    <t>Mercadorias - Bebidas</t>
  </si>
  <si>
    <t>1/2 - Compra de produto NFe 968160-2</t>
  </si>
  <si>
    <t>Mercadorias - Picole</t>
  </si>
  <si>
    <t>Compra de produto NFe 719-1</t>
  </si>
  <si>
    <t>Materiais de Limpeza e de Higiene</t>
  </si>
  <si>
    <t>ERISVALDO LIMA DANTAS BRASILIA BRA</t>
  </si>
  <si>
    <t>Revenda - Salgados</t>
  </si>
  <si>
    <t>COSTA MULTICANAL S A BRASILIA BRA NFCE 23905</t>
  </si>
  <si>
    <t>Pix enviado para Transcaxeta Transportes E Turismo Ltda - Ressarcimento insumos cozinha e bebidas</t>
  </si>
  <si>
    <t>DAMASCO BRASILIA BRA</t>
  </si>
  <si>
    <t>Pix enviado para Givanilda Monteiro Freitas</t>
  </si>
  <si>
    <t>Serviços de Terceiro - Cozinha</t>
  </si>
  <si>
    <t>PGTO SISTEMA TECNOFIT TECNOLOGIA E SISTEMAS LTDA</t>
  </si>
  <si>
    <t>FUTVOLEI</t>
  </si>
  <si>
    <t>COSTA MULTICANAL S A BRASILIA BRA NFCE 20560</t>
  </si>
  <si>
    <t>ATACADAO DIA A DIA TAGBRASILIA</t>
  </si>
  <si>
    <t>ATACADAO 343 AS BRASILIA BRA</t>
  </si>
  <si>
    <t>Pix enviado para Enzo Matheus Bezerra Pinto</t>
  </si>
  <si>
    <t>Adicional/Bonus</t>
  </si>
  <si>
    <t>Pix enviado para Kaic Alves De Souza</t>
  </si>
  <si>
    <t>Salários</t>
  </si>
  <si>
    <t>Pix enviado para Andre Luis Marques Dos Santos</t>
  </si>
  <si>
    <t>Pix enviado para Luiz Carlos De Oliveira</t>
  </si>
  <si>
    <t>Pix enviado para Macelia Alves De Souza</t>
  </si>
  <si>
    <t>Pix enviado para Maria Clara Teixeira Dos Santos</t>
  </si>
  <si>
    <t>Pix enviado para Maria Santos</t>
  </si>
  <si>
    <t>Pix enviado para Ângela Maria De Oliveira Sousa</t>
  </si>
  <si>
    <t>despesa com reforma - pintora TAY</t>
  </si>
  <si>
    <t>ressarcimento Betinna - Pgto Eletricista</t>
  </si>
  <si>
    <t>POSTO OUTLET ALEXANIA BRA</t>
  </si>
  <si>
    <t>Combustíveis</t>
  </si>
  <si>
    <t>Pix enviado para Julio Leonardo Moreira ref 150 salgados</t>
  </si>
  <si>
    <t>PARCELA 2/6 IPTU</t>
  </si>
  <si>
    <t>IPTU</t>
  </si>
  <si>
    <t>Pix enviado para Yohana Souza Porto</t>
  </si>
  <si>
    <t>Serviços de Terceiros - Administrativo</t>
  </si>
  <si>
    <t>Pix recebido de Joao Pedro Da Luz Moreira 73415480100 - FUNFUT</t>
  </si>
  <si>
    <t>Receita Alugueis</t>
  </si>
  <si>
    <t>Crédito</t>
  </si>
  <si>
    <t>FUNFUT</t>
  </si>
  <si>
    <t>Compra de produto NFe 15780786-10</t>
  </si>
  <si>
    <t>NFe 968160-2 parc 2/2 BRASSOL</t>
  </si>
  <si>
    <t>Parcela 7611037871 parc 05-10 venc 10-06-2024</t>
  </si>
  <si>
    <t>Parc REFIS N tributario GDF 7611037871</t>
  </si>
  <si>
    <t>Parcelamento 7601367909 parc 05-33</t>
  </si>
  <si>
    <t>Parc REFIS GDF 7601367909</t>
  </si>
  <si>
    <t>REF FILMAEU - GRAVACOES FUTVOLEI - ENDORFINE TECNOLOGIA</t>
  </si>
  <si>
    <t>Gravação Esportiva</t>
  </si>
  <si>
    <t>Pix enviado para Felipe Costa Guedes De Lima</t>
  </si>
  <si>
    <t>Serviços de Terceiros - Professor Futvolei</t>
  </si>
  <si>
    <t>Pix enviado para Gabriel Linneker Sobral Carvalho</t>
  </si>
  <si>
    <t>Pix enviado para Hyago Coelho Da Cunha Costa</t>
  </si>
  <si>
    <t>Pix enviado para Jefferson Rayann Silva De Deus</t>
  </si>
  <si>
    <t>Pix enviado para Victor Viana</t>
  </si>
  <si>
    <t>Pix enviado para Victor Viana - Ajuda de Custo P/Aluguel</t>
  </si>
  <si>
    <t>Ajuda de Custo</t>
  </si>
  <si>
    <t>Pgto Simples da empresa usada do Henrique quando centro estava sem acesso ao Itau</t>
  </si>
  <si>
    <t>Taxas diversas</t>
  </si>
  <si>
    <t>Insumos - Carnes</t>
  </si>
  <si>
    <t>Pagamento de boleto enviado para OURO PRETO BROWNIES COMERCIO DE ALIMENTOS LTDA</t>
  </si>
  <si>
    <t>Mercadorias - Doces</t>
  </si>
  <si>
    <t>Pagamento de Conta / Tributo - VIVO</t>
  </si>
  <si>
    <t>Telefonia e Internet</t>
  </si>
  <si>
    <t>PAG*SupremeCarnes BRASILIA BRA</t>
  </si>
  <si>
    <t>Compra de produto NFe 39490-2</t>
  </si>
  <si>
    <t>Custo C/Gás</t>
  </si>
  <si>
    <t>Pix enviado para Mariza Conceicao A Nascentes - ressarcimento insumos</t>
  </si>
  <si>
    <t>Pix enviado para Transcaxeta Transportes E Turismo Ltda - ressarcimento materiais</t>
  </si>
  <si>
    <t>COSTA MULTICANAL S A BRASILIA BRA</t>
  </si>
  <si>
    <t>MP *PUBLICART Braslia BRA</t>
  </si>
  <si>
    <t>Pix recebido de Centro De Treinamento Fast Training Park Ltda</t>
  </si>
  <si>
    <t>FAST TRAINIG</t>
  </si>
  <si>
    <t>PAG*CemarPizzariaE BRASILIA BRA</t>
  </si>
  <si>
    <t>PG *TON EDUARDO ALVE BRASILIA BRA</t>
  </si>
  <si>
    <t>Serviço Gilberto- Troca do tanque de lavar os Coletes da Centro Esportivo a61</t>
  </si>
  <si>
    <t>Manutenção de Equipamentos</t>
  </si>
  <si>
    <t>Tay Pintura - parcela 2</t>
  </si>
  <si>
    <t>Energia ref 05/2024</t>
  </si>
  <si>
    <t>Energia Elétrica</t>
  </si>
  <si>
    <t>1/3 - Compra de produto NFe 972608-2</t>
  </si>
  <si>
    <t>Compra de produto NFe 740-1</t>
  </si>
  <si>
    <t>Repasse a marisa pgto diaria alessandro/gaçom</t>
  </si>
  <si>
    <t>Serviços de Terceiros - Freelancer</t>
  </si>
  <si>
    <t>repasse receita sobre venda de bebidas 40% - Artur Terra</t>
  </si>
  <si>
    <t>Pgto diaria filho luiz/garçom</t>
  </si>
  <si>
    <t>Despesa c/ compra utensilio Tigela</t>
  </si>
  <si>
    <t>Móveis, Utensílios e Instalações Comerciais</t>
  </si>
  <si>
    <t>Pix recebido de Qirecard S A</t>
  </si>
  <si>
    <t>Rendimentos de Aplicações</t>
  </si>
  <si>
    <t>Valor de Rendimento Remunera+</t>
  </si>
  <si>
    <t>PGTO ADVOGADO - KATIANE LINS</t>
  </si>
  <si>
    <t>Honorários Advocatícios</t>
  </si>
  <si>
    <t>INSS 05/2024</t>
  </si>
  <si>
    <t>INSS sobre Salários - GPS</t>
  </si>
  <si>
    <t>Ressarcimento compra caixa d agua - transcaixeta</t>
  </si>
  <si>
    <t>Imposto Simples Nacional 05/2024</t>
  </si>
  <si>
    <t>Simples Nacional - DAS</t>
  </si>
  <si>
    <t>Repasse Volei 50% - Marcia</t>
  </si>
  <si>
    <t>Serviços de Terceiros - Volei</t>
  </si>
  <si>
    <t>VOLEI</t>
  </si>
  <si>
    <t>FGTS REF 05/2024</t>
  </si>
  <si>
    <t>FGTS e Multa de FGTS</t>
  </si>
  <si>
    <t>Pix recebido de Ppa Atacadista Ltda - Patrocinador</t>
  </si>
  <si>
    <t>Patrocinios</t>
  </si>
  <si>
    <t>Compra de produto NFe 722946-27</t>
  </si>
  <si>
    <t>Pix recebido de Gladson Braga Vaz De Andrade</t>
  </si>
  <si>
    <t>ATACADAO DIA A DIA VP BRASILIA BRA</t>
  </si>
  <si>
    <t>ELDORADO EMBALAGENS BRASILIA BRA</t>
  </si>
  <si>
    <t>Custo C/Descartáveis</t>
  </si>
  <si>
    <t>MINITOS BRASILIA BRA</t>
  </si>
  <si>
    <t>SHOPPING DO CONFEITEIRBRASILIA BRA</t>
  </si>
  <si>
    <t>PAG*JairoValdevinoDe BRASILIA BRA</t>
  </si>
  <si>
    <t>2/3 - Compra de produto NFe 972608-2</t>
  </si>
  <si>
    <t>Compra de produto NFe 506-1</t>
  </si>
  <si>
    <t>DISTRIBUIDORA MANSINHA E CONVENIENCIA</t>
  </si>
  <si>
    <t>Pix recebido de A61 Ensinos Esportivos Ltda</t>
  </si>
  <si>
    <t>ESCOLINHA DO FLAMENGO</t>
  </si>
  <si>
    <t>Pix recebido de P2 Solar Tecnologia E Engenharia Ltda</t>
  </si>
  <si>
    <t>Compra de produto NFe 15818732-10</t>
  </si>
  <si>
    <t>REF ALUGUEL SEDE CENTRO ESPORTIVO</t>
  </si>
  <si>
    <t>Aluguel</t>
  </si>
  <si>
    <t>Parcelamento GDF Normal 4111016129 Parc 4-60</t>
  </si>
  <si>
    <t>Parc GDF ICMS 4111016129</t>
  </si>
  <si>
    <t>DESPESA C/SOFTWARE - (CATEDRAL) RDR INFORMATICA E TECNOLOGIA LTDA . ME</t>
  </si>
  <si>
    <t>Pix enviado para Marcia Da Silva Medeiros 00271517190</t>
  </si>
  <si>
    <t>LANCHONETE DO JULIO BRASILIA BRA</t>
  </si>
  <si>
    <t>Pix enviado para João Gabriel Dos Anjos Cruz - REssarcimento Video</t>
  </si>
  <si>
    <t>Pix enviado para João Gabriel Dos Anjos Cruz</t>
  </si>
  <si>
    <t>Distribuidora Mansinha</t>
  </si>
  <si>
    <t>Compra de produto NFe 5384-1</t>
  </si>
  <si>
    <t>Pix enviado para Taynara Cristina Nery Santos</t>
  </si>
  <si>
    <t>Pagamento de boleto enviado para AMBEV S A</t>
  </si>
  <si>
    <t>GELART BRASILIA BRA</t>
  </si>
  <si>
    <t>Compra de produto NFe 729258-27</t>
  </si>
  <si>
    <t>Venda cartão REDE</t>
  </si>
  <si>
    <t>Transferência de Entrada</t>
  </si>
  <si>
    <t>Cartão</t>
  </si>
  <si>
    <t>Entrada tecnofit</t>
  </si>
  <si>
    <t>PIX</t>
  </si>
  <si>
    <t xml:space="preserve">Festas Infantis </t>
  </si>
  <si>
    <t>Volei de Praia</t>
  </si>
  <si>
    <t xml:space="preserve">Futebol </t>
  </si>
  <si>
    <t>FUTEBOL</t>
  </si>
  <si>
    <t>PERNSONAL CARNINHA</t>
  </si>
  <si>
    <t>PERNSONAL DJA</t>
  </si>
  <si>
    <t>PERSONAL HYAGO</t>
  </si>
  <si>
    <t>PERSONAL PATO</t>
  </si>
  <si>
    <t>NII</t>
  </si>
  <si>
    <t>R$ 119,97</t>
  </si>
  <si>
    <t>R$ 566,13</t>
  </si>
  <si>
    <t>R$ 42,75</t>
  </si>
  <si>
    <t>R$ 1.650,00</t>
  </si>
  <si>
    <t>R$ 129,90</t>
  </si>
  <si>
    <t>R$ 2.500,00</t>
  </si>
  <si>
    <t>R$ 2.411,56</t>
  </si>
  <si>
    <t>R$ 1.173,08</t>
  </si>
  <si>
    <t>R$ 567,52</t>
  </si>
  <si>
    <t>Pix recebido de Centro Esportivo Arena61 Ltda</t>
  </si>
  <si>
    <t>R$ 7.480,34</t>
  </si>
  <si>
    <t>R$ 225,00</t>
  </si>
  <si>
    <t>R$ 473,04</t>
  </si>
  <si>
    <t>R$ 4.738,00</t>
  </si>
  <si>
    <t>R$ 3.878,64</t>
  </si>
  <si>
    <t>R$ 5.789,87</t>
  </si>
  <si>
    <t>R$ 1.000,00</t>
  </si>
  <si>
    <t>R$ 28,86</t>
  </si>
  <si>
    <t>R$ 165,00</t>
  </si>
  <si>
    <t>R$ 649,58</t>
  </si>
  <si>
    <t>R$ 3.135,43</t>
  </si>
  <si>
    <t>R$ 165,24</t>
  </si>
  <si>
    <t>R$ 84,85</t>
  </si>
  <si>
    <t>R$ 379,04</t>
  </si>
  <si>
    <t>R$ 3.322,50</t>
  </si>
  <si>
    <t>R$ 1.444,89</t>
  </si>
  <si>
    <t>R$ 1.292,00</t>
  </si>
  <si>
    <t>R$ 602,00</t>
  </si>
  <si>
    <t>R$ 1.600,00</t>
  </si>
  <si>
    <t>R$ 130,00</t>
  </si>
  <si>
    <t>R$ 1.800,00</t>
  </si>
  <si>
    <t>R$ 1.300,00</t>
  </si>
  <si>
    <t>R$ 1.582,00</t>
  </si>
  <si>
    <t>R$ 525,00</t>
  </si>
  <si>
    <t>R$ 250,00</t>
  </si>
  <si>
    <t>R$ 4.215,39</t>
  </si>
  <si>
    <t>R$ 267,11</t>
  </si>
  <si>
    <t>R$ 690,00</t>
  </si>
  <si>
    <t>R$ 420,00</t>
  </si>
  <si>
    <t>R$ 1.185,92</t>
  </si>
  <si>
    <t>R$ 1.200,00</t>
  </si>
  <si>
    <t>R$ 7.021,74</t>
  </si>
  <si>
    <t>R$ 960,00</t>
  </si>
  <si>
    <t>FAN FUT</t>
  </si>
  <si>
    <t>R$ 1.019,02</t>
  </si>
  <si>
    <t>R$ 1.174,58</t>
  </si>
  <si>
    <t>R$ 928,89</t>
  </si>
  <si>
    <t>R$ 486,17</t>
  </si>
  <si>
    <t>R$ 566,28</t>
  </si>
  <si>
    <t>R$ 300,00</t>
  </si>
  <si>
    <t>R$ 1.700,00</t>
  </si>
  <si>
    <t>R$ 1.900,00</t>
  </si>
  <si>
    <t>R$ 2.000,00</t>
  </si>
  <si>
    <t>R$ 1.500,00</t>
  </si>
  <si>
    <t>R$ 10.112,33</t>
  </si>
  <si>
    <t>R$ 1.290,28</t>
  </si>
  <si>
    <t>R$ 232,06</t>
  </si>
  <si>
    <t>R$ 246,00</t>
  </si>
  <si>
    <t>R$ 387,99</t>
  </si>
  <si>
    <t>R$ 376,50</t>
  </si>
  <si>
    <t>R$ 2.989,11</t>
  </si>
  <si>
    <t>R$ 360,00</t>
  </si>
  <si>
    <t>R$ 400,00</t>
  </si>
  <si>
    <t>R$ 898,50</t>
  </si>
  <si>
    <t>R$ 67,50</t>
  </si>
  <si>
    <t>R$ 925,23</t>
  </si>
  <si>
    <t>R$ 369,80</t>
  </si>
  <si>
    <t>R$ 6.000,00</t>
  </si>
  <si>
    <t>R$ 126,00</t>
  </si>
  <si>
    <t>R$ 195,93</t>
  </si>
  <si>
    <t>R$ 22,00</t>
  </si>
  <si>
    <t>R$ 100,00</t>
  </si>
  <si>
    <t>R$ 500,00</t>
  </si>
  <si>
    <t>Pix recebido de Holyfit Alimentacao Saudavel Ltda</t>
  </si>
  <si>
    <t>R$ 10.604,46</t>
  </si>
  <si>
    <t>R$ 10.070,04</t>
  </si>
  <si>
    <t>R$ 99,54</t>
  </si>
  <si>
    <t>R$ 676,20</t>
  </si>
  <si>
    <t>R$ 226,50</t>
  </si>
  <si>
    <t>R$ 1.531,78</t>
  </si>
  <si>
    <t>R$ 74,10</t>
  </si>
  <si>
    <t>R$ 3.013,16</t>
  </si>
  <si>
    <t>R$ 0,01</t>
  </si>
  <si>
    <t>Crédito ref. a recebíveis (cartão crédito)</t>
  </si>
  <si>
    <t>R$ 19,80</t>
  </si>
  <si>
    <t>R$ 25,53</t>
  </si>
  <si>
    <t>R$ 46,53</t>
  </si>
  <si>
    <t>R$ 260,96</t>
  </si>
  <si>
    <t>R$ 99,56</t>
  </si>
  <si>
    <t>R$ 264,35</t>
  </si>
  <si>
    <t>R$ 301,95</t>
  </si>
  <si>
    <t>R$ 275,00</t>
  </si>
  <si>
    <t>R$ 66,69</t>
  </si>
  <si>
    <t>R$ 45,18</t>
  </si>
  <si>
    <t>R$ 23,01</t>
  </si>
  <si>
    <t>R$ 520,13</t>
  </si>
  <si>
    <t>R$ 235,65</t>
  </si>
  <si>
    <t>R$ 331,27</t>
  </si>
  <si>
    <t>R$ 796,78</t>
  </si>
  <si>
    <t>R$ 3.250,00</t>
  </si>
  <si>
    <t>R$ 11.131,99</t>
  </si>
  <si>
    <t>R$ 7.425,52</t>
  </si>
  <si>
    <t>R$ 863,88</t>
  </si>
  <si>
    <t>R$ 48,12</t>
  </si>
  <si>
    <t>R$ 51,76</t>
  </si>
  <si>
    <t>R$ 86,51</t>
  </si>
  <si>
    <t>R$ 141,08</t>
  </si>
  <si>
    <t>R$ 155,44</t>
  </si>
  <si>
    <t>R$ 368,76</t>
  </si>
  <si>
    <t>R$ 430,90</t>
  </si>
  <si>
    <t>R$ 818,10</t>
  </si>
  <si>
    <t>R$ 6.548,33</t>
  </si>
  <si>
    <t>R$ 15.077,36</t>
  </si>
  <si>
    <t>R$ 563,83</t>
  </si>
  <si>
    <t>R$ 3.694,50</t>
  </si>
  <si>
    <t>R$ 1.768,67</t>
  </si>
  <si>
    <t>R$ 70,84</t>
  </si>
  <si>
    <t>R$ 253,33</t>
  </si>
  <si>
    <t>R$ 161,94</t>
  </si>
  <si>
    <t>R$ 49,84</t>
  </si>
  <si>
    <t>R$ 58,83</t>
  </si>
  <si>
    <t>R$ 77,00</t>
  </si>
  <si>
    <t>R$ 47,47</t>
  </si>
  <si>
    <t>R$ 363,00</t>
  </si>
  <si>
    <t>R$ 20,93</t>
  </si>
  <si>
    <t>R$ 50,00</t>
  </si>
  <si>
    <t>R$ 304,00</t>
  </si>
  <si>
    <t>R$ 2.584,00</t>
  </si>
  <si>
    <t>R$ 199,12</t>
  </si>
  <si>
    <t>R$ 212,14</t>
  </si>
  <si>
    <t>R$ 241,64</t>
  </si>
  <si>
    <t>R$ 837,39</t>
  </si>
  <si>
    <t>R$ 1.078,18</t>
  </si>
  <si>
    <t>R$ 1.084,63</t>
  </si>
  <si>
    <t>R$ 2.289,03</t>
  </si>
  <si>
    <t>R$ 3.600,00</t>
  </si>
  <si>
    <t>R$ 2.974,41</t>
  </si>
  <si>
    <t>R$ 971,20</t>
  </si>
  <si>
    <t>R$ 27.000,00</t>
  </si>
  <si>
    <t>R$ 1.158,42</t>
  </si>
  <si>
    <t>R$ 132,00</t>
  </si>
  <si>
    <t>R$ 124,74</t>
  </si>
  <si>
    <t>R$ 1.863,98</t>
  </si>
  <si>
    <t>R$ 3.915,44</t>
  </si>
  <si>
    <t>R$ 22.544,88</t>
  </si>
  <si>
    <t>R$ 0,02</t>
  </si>
  <si>
    <t>R$ 102,57</t>
  </si>
  <si>
    <t>R$ 67,32</t>
  </si>
  <si>
    <t>R$ 28,48</t>
  </si>
  <si>
    <t>R$ 1.088,50</t>
  </si>
  <si>
    <t>R$ 336,00</t>
  </si>
  <si>
    <t>R$ 7,65</t>
  </si>
  <si>
    <t>R$ 35,77</t>
  </si>
  <si>
    <t>R$ 138,21</t>
  </si>
  <si>
    <t>R$ 11,79</t>
  </si>
  <si>
    <t>R$ 5,75</t>
  </si>
  <si>
    <t>R$ 150,00</t>
  </si>
  <si>
    <t>R$ 3.396,00</t>
  </si>
  <si>
    <t>R$ 4.788,00</t>
  </si>
  <si>
    <t>R$ 2.652,00</t>
  </si>
  <si>
    <t>R$ 2.466,00</t>
  </si>
  <si>
    <t>R$ 5.489,28</t>
  </si>
  <si>
    <t>R$ 446,00</t>
  </si>
  <si>
    <t>R$ 52,23</t>
  </si>
  <si>
    <t>R$ 780,45</t>
  </si>
  <si>
    <t>R$ 24,00</t>
  </si>
  <si>
    <t>R$ 16,70</t>
  </si>
  <si>
    <t>R$ 169,91</t>
  </si>
  <si>
    <t>R$ 1.964,44</t>
  </si>
  <si>
    <t>R$ 5.816,14</t>
  </si>
  <si>
    <t>R$ 19,17</t>
  </si>
  <si>
    <t>R$ 59,91</t>
  </si>
  <si>
    <t>R$ 1.746,27</t>
  </si>
  <si>
    <t>R$ 1.489,72</t>
  </si>
  <si>
    <t>R$ 70,00</t>
  </si>
  <si>
    <t>CADASTRO DE CENTROS DE CUSTO</t>
  </si>
  <si>
    <t xml:space="preserve">CADASTRO CENTRO DE CUSTO </t>
  </si>
  <si>
    <t>CENTROS DE CUSTO</t>
  </si>
  <si>
    <t>FIXO</t>
  </si>
  <si>
    <t>BARBEARIA</t>
  </si>
  <si>
    <t>VARIAVEL</t>
  </si>
  <si>
    <t>FUTVOLEI DAY USE</t>
  </si>
  <si>
    <t>FESTA INFANTIL</t>
  </si>
  <si>
    <t>FOLHA DE PAGAMENTO</t>
  </si>
  <si>
    <t>COLABORADOR</t>
  </si>
  <si>
    <t>TIPO DE PAGAMENTO</t>
  </si>
  <si>
    <t>INDIO</t>
  </si>
  <si>
    <t xml:space="preserve">PASSAGEM </t>
  </si>
  <si>
    <t>ANDRE</t>
  </si>
  <si>
    <t>KAIC</t>
  </si>
  <si>
    <t>ENZO</t>
  </si>
  <si>
    <t>ANGELA</t>
  </si>
  <si>
    <t>FELIPE</t>
  </si>
  <si>
    <t>EXTRA</t>
  </si>
  <si>
    <t>05/062024</t>
  </si>
  <si>
    <t xml:space="preserve">ANGELA </t>
  </si>
  <si>
    <t>MARCELA</t>
  </si>
  <si>
    <t xml:space="preserve">ANDRE </t>
  </si>
  <si>
    <t xml:space="preserve">KAIC </t>
  </si>
  <si>
    <t>LUIZ</t>
  </si>
  <si>
    <t xml:space="preserve">MARCELA </t>
  </si>
  <si>
    <t>ANDRÉ</t>
  </si>
  <si>
    <t>SUM de VALOR</t>
  </si>
  <si>
    <t>Total geral</t>
  </si>
  <si>
    <t/>
  </si>
  <si>
    <t>TOTAIS</t>
  </si>
  <si>
    <t>DESPESAS</t>
  </si>
  <si>
    <t>LUCRO BRUTO</t>
  </si>
  <si>
    <t>FIXAS</t>
  </si>
  <si>
    <t>RECEITAS</t>
  </si>
  <si>
    <t>VARIAVEIS</t>
  </si>
  <si>
    <t>RANKING DÉBITOS POR CENTRO DE CUSTO</t>
  </si>
  <si>
    <t>RANKING CRÉDITOS POR CENTRO DE CUSTO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</si>
</sst>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 -416]#,##0.00"/>
    <numFmt numFmtId="165" formatCode="dd/mm/yyyy"/>
  </numFmts>
  <fonts count="11">
    <font>
      <sz val="10.0"/>
      <color rgb="FF000000"/>
      <name val="Arial"/>
      <scheme val="minor"/>
    </font>
    <font>
      <color theme="1"/>
      <name val="Arial"/>
      <scheme val="minor"/>
    </font>
    <font>
      <b/>
      <color theme="1"/>
      <name val="Arial"/>
      <scheme val="minor"/>
    </font>
    <font>
      <b/>
      <color rgb="FFD9D9D9"/>
      <name val="Arial"/>
      <scheme val="minor"/>
    </font>
    <font/>
    <font>
      <color rgb="FFFFFFFF"/>
      <name val="Arial"/>
      <scheme val="minor"/>
    </font>
    <font>
      <color rgb="FF000000"/>
      <name val="Arial"/>
    </font>
    <font>
      <color theme="1"/>
      <name val="Arial"/>
    </font>
    <font>
      <sz val="36.0"/>
      <color theme="1"/>
      <name val="Arial"/>
      <scheme val="minor"/>
    </font>
    <font>
      <color rgb="FF000000"/>
      <name val="Arial"/>
      <scheme val="minor"/>
    </font>
    <font>
      <b/>
      <color rgb="FFEFEFEF"/>
      <name val="Arial"/>
      <scheme val="minor"/>
    </font>
  </fonts>
  <fills count="9">
    <fill>
      <patternFill patternType="none"/>
    </fill>
    <fill>
      <patternFill patternType="lightGray"/>
    </fill>
    <fill>
      <patternFill patternType="solid">
        <fgColor rgb="FFD4D6BF"/>
        <bgColor rgb="FFD4D6BF"/>
      </patternFill>
    </fill>
    <fill>
      <patternFill patternType="solid">
        <fgColor rgb="FF434343"/>
        <bgColor rgb="FF434343"/>
      </patternFill>
    </fill>
    <fill>
      <patternFill patternType="solid">
        <fgColor rgb="FF666666"/>
        <bgColor rgb="FF666666"/>
      </patternFill>
    </fill>
    <fill>
      <patternFill patternType="solid">
        <fgColor rgb="FFB7B7B7"/>
        <bgColor rgb="FFB7B7B7"/>
      </patternFill>
    </fill>
    <fill>
      <patternFill patternType="solid">
        <fgColor rgb="FFFFFFFF"/>
        <bgColor rgb="FFFFFFFF"/>
      </patternFill>
    </fill>
    <fill>
      <patternFill patternType="solid">
        <fgColor rgb="FFF8F9FA"/>
        <bgColor rgb="FFF8F9FA"/>
      </patternFill>
    </fill>
    <fill>
      <patternFill patternType="solid">
        <fgColor rgb="FF1C4587"/>
        <bgColor rgb="FF1C4587"/>
      </patternFill>
    </fill>
  </fills>
  <borders count="22">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4A535C"/>
      </left>
      <right style="thin">
        <color rgb="FF626E7A"/>
      </right>
      <top style="thin">
        <color rgb="FF4A535C"/>
      </top>
      <bottom style="thin">
        <color rgb="FF4A535C"/>
      </bottom>
    </border>
    <border>
      <left style="thin">
        <color rgb="FF626E7A"/>
      </left>
      <right style="thin">
        <color rgb="FF4A535C"/>
      </right>
      <top style="thin">
        <color rgb="FF4A535C"/>
      </top>
      <bottom style="thin">
        <color rgb="FF4A535C"/>
      </bottom>
    </border>
    <border>
      <left style="thin">
        <color rgb="FF4A535C"/>
      </left>
      <right style="thin">
        <color rgb="FFFFFFFF"/>
      </right>
      <top style="thin">
        <color rgb="FFFFFFFF"/>
      </top>
      <bottom style="thin">
        <color rgb="FFFFFFFF"/>
      </bottom>
    </border>
    <border>
      <left style="thin">
        <color rgb="FFFFFFFF"/>
      </left>
      <right style="thin">
        <color rgb="FF4A535C"/>
      </right>
      <top style="thin">
        <color rgb="FFFFFFFF"/>
      </top>
      <bottom style="thin">
        <color rgb="FFFFFFFF"/>
      </bottom>
    </border>
    <border>
      <left style="thin">
        <color rgb="FF4A535C"/>
      </left>
      <right style="thin">
        <color rgb="FFF8F9FA"/>
      </right>
      <top style="thin">
        <color rgb="FFF8F9FA"/>
      </top>
      <bottom style="thin">
        <color rgb="FFF8F9FA"/>
      </bottom>
    </border>
    <border>
      <left style="thin">
        <color rgb="FFF8F9FA"/>
      </left>
      <right style="thin">
        <color rgb="FF4A535C"/>
      </right>
      <top style="thin">
        <color rgb="FFF8F9FA"/>
      </top>
      <bottom style="thin">
        <color rgb="FFF8F9FA"/>
      </bottom>
    </border>
    <border>
      <left style="thin">
        <color rgb="FF4A535C"/>
      </left>
      <right style="thin">
        <color rgb="FFFFFFFF"/>
      </right>
      <top style="thin">
        <color rgb="FFFFFFFF"/>
      </top>
      <bottom style="thin">
        <color rgb="FF4A535C"/>
      </bottom>
    </border>
    <border>
      <left style="thin">
        <color rgb="FFFFFFFF"/>
      </left>
      <right style="thin">
        <color rgb="FF4A535C"/>
      </right>
      <top style="thin">
        <color rgb="FFFFFFFF"/>
      </top>
      <bottom style="thin">
        <color rgb="FF4A535C"/>
      </bottom>
    </border>
    <border>
      <left style="thin">
        <color rgb="FF626E7A"/>
      </left>
      <right style="thin">
        <color rgb="FF626E7A"/>
      </right>
      <top style="thin">
        <color rgb="FF4A535C"/>
      </top>
      <bottom style="thin">
        <color rgb="FF4A535C"/>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4A535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readingOrder="0"/>
    </xf>
    <xf borderId="1" fillId="3" fontId="3" numFmtId="0" xfId="0" applyAlignment="1" applyBorder="1" applyFill="1" applyFont="1">
      <alignment horizontal="center" readingOrder="0"/>
    </xf>
    <xf borderId="2" fillId="0" fontId="4" numFmtId="0" xfId="0" applyBorder="1" applyFont="1"/>
    <xf borderId="3" fillId="0" fontId="1" numFmtId="0" xfId="0" applyBorder="1" applyFont="1"/>
    <xf borderId="4" fillId="0" fontId="1" numFmtId="0" xfId="0" applyBorder="1" applyFont="1"/>
    <xf borderId="3" fillId="0" fontId="1" numFmtId="0" xfId="0" applyBorder="1" applyFont="1"/>
    <xf borderId="4" fillId="0" fontId="1" numFmtId="0" xfId="0" applyAlignment="1" applyBorder="1" applyFont="1">
      <alignment readingOrder="0"/>
    </xf>
    <xf borderId="0" fillId="0" fontId="2" numFmtId="0" xfId="0" applyFont="1"/>
    <xf borderId="0" fillId="0" fontId="1" numFmtId="0" xfId="0" applyAlignment="1" applyFont="1">
      <alignment readingOrder="0"/>
    </xf>
    <xf borderId="0" fillId="0" fontId="1" numFmtId="0" xfId="0" applyFont="1"/>
    <xf borderId="5" fillId="0" fontId="1" numFmtId="0" xfId="0" applyBorder="1" applyFont="1"/>
    <xf borderId="6" fillId="0" fontId="1" numFmtId="0" xfId="0" applyBorder="1" applyFont="1"/>
    <xf borderId="0" fillId="0" fontId="1" numFmtId="164" xfId="0" applyFont="1" applyNumberFormat="1"/>
    <xf borderId="7" fillId="0" fontId="2" numFmtId="0" xfId="0" applyAlignment="1" applyBorder="1" applyFont="1">
      <alignment horizontal="center" readingOrder="0"/>
    </xf>
    <xf borderId="8" fillId="0" fontId="4" numFmtId="0" xfId="0" applyBorder="1" applyFont="1"/>
    <xf borderId="9" fillId="0" fontId="4" numFmtId="0" xfId="0" applyBorder="1" applyFont="1"/>
    <xf borderId="0" fillId="0" fontId="1" numFmtId="0" xfId="0" applyAlignment="1" applyFont="1">
      <alignment readingOrder="0"/>
    </xf>
    <xf borderId="0" fillId="0" fontId="1" numFmtId="164" xfId="0" applyAlignment="1" applyFont="1" applyNumberFormat="1">
      <alignment readingOrder="0"/>
    </xf>
    <xf borderId="0" fillId="4" fontId="5" numFmtId="0" xfId="0" applyFill="1" applyFont="1"/>
    <xf borderId="0" fillId="4" fontId="5" numFmtId="164" xfId="0" applyFont="1" applyNumberFormat="1"/>
    <xf borderId="0" fillId="0" fontId="1" numFmtId="0" xfId="0" applyFont="1"/>
    <xf borderId="0" fillId="0" fontId="1" numFmtId="164" xfId="0" applyAlignment="1" applyFont="1" applyNumberFormat="1">
      <alignment readingOrder="0"/>
    </xf>
    <xf borderId="0" fillId="0" fontId="1" numFmtId="4" xfId="0" applyFont="1" applyNumberFormat="1"/>
    <xf borderId="0" fillId="0" fontId="1" numFmtId="0" xfId="0" applyFont="1"/>
    <xf borderId="0" fillId="0" fontId="1" numFmtId="165" xfId="0" applyFont="1" applyNumberFormat="1"/>
    <xf borderId="0" fillId="0" fontId="1" numFmtId="0" xfId="0" applyAlignment="1" applyFont="1">
      <alignment readingOrder="0"/>
    </xf>
    <xf borderId="0" fillId="5" fontId="6" numFmtId="0" xfId="0" applyAlignment="1" applyFill="1" applyFont="1">
      <alignment horizontal="left" readingOrder="0"/>
    </xf>
    <xf borderId="0" fillId="5" fontId="1" numFmtId="0" xfId="0" applyFont="1"/>
    <xf borderId="0" fillId="5" fontId="1" numFmtId="164" xfId="0" applyAlignment="1" applyFont="1" applyNumberFormat="1">
      <alignment readingOrder="0"/>
    </xf>
    <xf borderId="0" fillId="5" fontId="1" numFmtId="0" xfId="0" applyAlignment="1" applyFont="1">
      <alignment readingOrder="0"/>
    </xf>
    <xf borderId="0" fillId="4" fontId="5" numFmtId="164" xfId="0" applyAlignment="1" applyFont="1" applyNumberFormat="1">
      <alignment readingOrder="0"/>
    </xf>
    <xf borderId="0" fillId="0" fontId="7" numFmtId="164" xfId="0" applyAlignment="1" applyFont="1" applyNumberFormat="1">
      <alignment horizontal="right" vertical="bottom"/>
    </xf>
    <xf borderId="0" fillId="0" fontId="8" numFmtId="0" xfId="0" applyAlignment="1" applyFont="1">
      <alignment horizontal="center" readingOrder="0" vertical="center"/>
    </xf>
    <xf borderId="8" fillId="0" fontId="2" numFmtId="0" xfId="0" applyAlignment="1" applyBorder="1" applyFont="1">
      <alignment horizontal="center" readingOrder="0"/>
    </xf>
    <xf borderId="9" fillId="0" fontId="2" numFmtId="0" xfId="0" applyAlignment="1" applyBorder="1" applyFont="1">
      <alignment horizontal="center" readingOrder="0"/>
    </xf>
    <xf borderId="0" fillId="0" fontId="1" numFmtId="0" xfId="0" applyAlignment="1" applyFont="1">
      <alignment readingOrder="0"/>
    </xf>
    <xf borderId="0" fillId="6" fontId="9" numFmtId="0" xfId="0" applyFill="1" applyFont="1"/>
    <xf borderId="10" fillId="0" fontId="1" numFmtId="0" xfId="0" applyAlignment="1" applyBorder="1" applyFont="1">
      <alignment horizontal="left" readingOrder="0" shrinkToFit="0" vertical="center" wrapText="0"/>
    </xf>
    <xf borderId="11" fillId="0" fontId="1" numFmtId="0" xfId="0" applyAlignment="1" applyBorder="1" applyFont="1">
      <alignment horizontal="left" readingOrder="0"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8" fillId="0" fontId="1" numFmtId="0" xfId="0" applyAlignment="1" applyBorder="1" applyFont="1">
      <alignment horizontal="left" readingOrder="0" shrinkToFit="0" vertical="center" wrapText="0"/>
    </xf>
    <xf borderId="12" fillId="0" fontId="1" numFmtId="0" xfId="0" applyAlignment="1" applyBorder="1" applyFont="1">
      <alignment shrinkToFit="0" vertical="center" wrapText="0"/>
    </xf>
    <xf borderId="19" fillId="0" fontId="1" numFmtId="0" xfId="0" applyAlignment="1" applyBorder="1" applyFont="1">
      <alignment shrinkToFit="0" vertical="center" wrapText="0"/>
    </xf>
    <xf borderId="19" fillId="0" fontId="1" numFmtId="165" xfId="0" applyAlignment="1" applyBorder="1" applyFont="1" applyNumberFormat="1">
      <alignment shrinkToFit="0" vertical="center" wrapText="0"/>
    </xf>
    <xf borderId="13" fillId="0" fontId="1" numFmtId="164" xfId="0" applyAlignment="1" applyBorder="1" applyFont="1" applyNumberFormat="1">
      <alignment shrinkToFit="0" vertical="center" wrapText="0"/>
    </xf>
    <xf borderId="19" fillId="0" fontId="1" numFmtId="0" xfId="0" applyAlignment="1" applyBorder="1" applyFont="1">
      <alignment readingOrder="0" shrinkToFit="0" vertical="center" wrapText="0"/>
    </xf>
    <xf borderId="19" fillId="0" fontId="1" numFmtId="165" xfId="0" applyAlignment="1" applyBorder="1" applyFont="1" applyNumberFormat="1">
      <alignment readingOrder="0" shrinkToFit="0" vertical="center" wrapText="0"/>
    </xf>
    <xf borderId="13" fillId="0" fontId="1" numFmtId="164" xfId="0" applyAlignment="1" applyBorder="1" applyFont="1" applyNumberFormat="1">
      <alignment readingOrder="0" shrinkToFit="0" vertical="center" wrapText="0"/>
    </xf>
    <xf borderId="20" fillId="0" fontId="1" numFmtId="0" xfId="0" applyAlignment="1" applyBorder="1" applyFont="1">
      <alignment readingOrder="0" shrinkToFit="0" vertical="center" wrapText="0"/>
    </xf>
    <xf borderId="20" fillId="0" fontId="1" numFmtId="165" xfId="0" applyAlignment="1" applyBorder="1" applyFont="1" applyNumberFormat="1">
      <alignment readingOrder="0" shrinkToFit="0" vertical="center" wrapText="0"/>
    </xf>
    <xf borderId="17" fillId="0" fontId="1" numFmtId="164" xfId="0" applyAlignment="1" applyBorder="1" applyFont="1" applyNumberFormat="1">
      <alignment readingOrder="0" shrinkToFit="0" vertical="center" wrapText="0"/>
    </xf>
    <xf borderId="7" fillId="4" fontId="10" numFmtId="0" xfId="0" applyAlignment="1" applyBorder="1" applyFont="1">
      <alignment horizontal="center" readingOrder="0"/>
    </xf>
    <xf borderId="9" fillId="6" fontId="4" numFmtId="0" xfId="0" applyBorder="1" applyFont="1"/>
    <xf borderId="21" fillId="4" fontId="10" numFmtId="0" xfId="0" applyAlignment="1" applyBorder="1" applyFont="1">
      <alignment readingOrder="0"/>
    </xf>
    <xf borderId="21" fillId="7" fontId="2" numFmtId="0" xfId="0" applyAlignment="1" applyBorder="1" applyFill="1" applyFont="1">
      <alignment readingOrder="0"/>
    </xf>
    <xf borderId="21" fillId="7" fontId="1" numFmtId="164" xfId="0" applyBorder="1" applyFont="1" applyNumberFormat="1"/>
    <xf borderId="21" fillId="0" fontId="2" numFmtId="0" xfId="0" applyAlignment="1" applyBorder="1" applyFont="1">
      <alignment readingOrder="0"/>
    </xf>
    <xf borderId="21" fillId="0" fontId="1" numFmtId="0" xfId="0" applyBorder="1" applyFont="1"/>
    <xf borderId="21" fillId="0" fontId="1" numFmtId="164" xfId="0" applyBorder="1" applyFont="1" applyNumberFormat="1"/>
    <xf borderId="21" fillId="6" fontId="2" numFmtId="0" xfId="0" applyAlignment="1" applyBorder="1" applyFont="1">
      <alignment readingOrder="0"/>
    </xf>
    <xf borderId="21" fillId="6" fontId="1" numFmtId="164" xfId="0" applyBorder="1" applyFont="1" applyNumberFormat="1"/>
    <xf borderId="21" fillId="7" fontId="1" numFmtId="164" xfId="0" applyAlignment="1" applyBorder="1" applyFont="1" applyNumberFormat="1">
      <alignment readingOrder="0"/>
    </xf>
    <xf borderId="0" fillId="7" fontId="1" numFmtId="0" xfId="0" applyAlignment="1" applyFont="1">
      <alignment readingOrder="0"/>
    </xf>
    <xf borderId="21" fillId="6" fontId="1" numFmtId="164" xfId="0" applyAlignment="1" applyBorder="1" applyFont="1" applyNumberFormat="1">
      <alignment readingOrder="0"/>
    </xf>
    <xf borderId="0" fillId="8" fontId="1" numFmtId="0" xfId="0" applyFill="1" applyFont="1"/>
  </cellXfs>
  <cellStyles count="1">
    <cellStyle xfId="0" name="Normal" builtinId="0"/>
  </cellStyles>
  <dxfs count="4">
    <dxf>
      <font/>
      <fill>
        <patternFill patternType="none"/>
      </fill>
      <border/>
    </dxf>
    <dxf>
      <font/>
      <fill>
        <patternFill patternType="solid">
          <fgColor rgb="FF626E7A"/>
          <bgColor rgb="FF626E7A"/>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CENTRO DE CUSTO-style">
      <tableStyleElement dxfId="1" type="headerRow"/>
      <tableStyleElement dxfId="2" type="firstRowStripe"/>
      <tableStyleElement dxfId="3" type="secondRowStripe"/>
    </tableStyle>
    <tableStyle count="3" pivot="0" name="FOPAG-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microsoft.com/office/2007/relationships/slicerCache" Target="slicerCaches/slicerCache3.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2.xml"/><Relationship Id="rId16" Type="http://schemas.openxmlformats.org/officeDocument/2006/relationships/pivotCacheDefinition" Target="pivotCache/pivotCacheDefinition1.xml"/><Relationship Id="rId5" Type="http://schemas.openxmlformats.org/officeDocument/2006/relationships/worksheet" Target="worksheets/sheet2.xml"/><Relationship Id="rId19" Type="http://schemas.microsoft.com/office/2007/relationships/slicerCache" Target="slicerCaches/slicerCache2.xml"/><Relationship Id="rId6" Type="http://schemas.openxmlformats.org/officeDocument/2006/relationships/worksheet" Target="worksheets/sheet3.xml"/><Relationship Id="rId18" Type="http://schemas.microsoft.com/office/2007/relationships/slicerCache" Target="slicerCaches/slicerCache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cd!$B$1</c:f>
            </c:strRef>
          </c:tx>
          <c:spPr>
            <a:solidFill>
              <a:schemeClr val="accent1"/>
            </a:solidFill>
            <a:ln cmpd="sng">
              <a:solidFill>
                <a:srgbClr val="000000"/>
              </a:solidFill>
            </a:ln>
          </c:spPr>
          <c:dPt>
            <c:idx val="0"/>
          </c:dPt>
          <c:dPt>
            <c:idx val="1"/>
            <c:spPr>
              <a:solidFill>
                <a:srgbClr val="E06666"/>
              </a:solidFill>
              <a:ln cmpd="sng">
                <a:solidFill>
                  <a:srgbClr val="000000"/>
                </a:solidFill>
              </a:ln>
            </c:spPr>
          </c:dPt>
          <c:dLbls>
            <c:dLbl>
              <c:idx val="0"/>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1"/>
              <c:numFmt formatCode="General" sourceLinked="1"/>
              <c:txPr>
                <a:bodyPr/>
                <a:lstStyle/>
                <a:p>
                  <a:pPr lvl="0">
                    <a:defRPr b="1">
                      <a:solidFill>
                        <a:srgbClr val="EFEFEF"/>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cd!$A$2:$A$3</c:f>
            </c:strRef>
          </c:cat>
          <c:val>
            <c:numRef>
              <c:f>cd!$B$2:$B$3</c:f>
              <c:numCache/>
            </c:numRef>
          </c:val>
        </c:ser>
        <c:axId val="2068187976"/>
        <c:axId val="1859995690"/>
      </c:barChart>
      <c:catAx>
        <c:axId val="20681879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1859995690"/>
      </c:catAx>
      <c:valAx>
        <c:axId val="185999569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2068187976"/>
      </c:valAx>
    </c:plotArea>
    <c:legend>
      <c:legendPos val="r"/>
      <c:overlay val="0"/>
      <c:txPr>
        <a:bodyPr/>
        <a:lstStyle/>
        <a:p>
          <a:pPr lvl="0">
            <a:defRPr b="1">
              <a:solidFill>
                <a:srgbClr val="1A1A1A"/>
              </a:solidFill>
              <a:latin typeface="+mn-lt"/>
            </a:defRPr>
          </a:pPr>
        </a:p>
      </c:txPr>
    </c:legend>
    <c:plotVisOnly val="1"/>
  </c:chart>
  <c:spPr>
    <a:solidFill>
      <a:srgbClr val="43434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'centrovalor D'!$B$1</c:f>
            </c:strRef>
          </c:tx>
          <c:spPr>
            <a:solidFill>
              <a:schemeClr val="accent1"/>
            </a:solidFill>
            <a:ln cmpd="sng">
              <a:solidFill>
                <a:srgbClr val="000000"/>
              </a:solidFill>
            </a:ln>
          </c:spPr>
          <c:dPt>
            <c:idx val="0"/>
            <c:spPr>
              <a:solidFill>
                <a:srgbClr val="E06666"/>
              </a:solidFill>
              <a:ln cmpd="sng">
                <a:solidFill>
                  <a:srgbClr val="000000"/>
                </a:solidFill>
              </a:ln>
            </c:spPr>
          </c:dPt>
          <c:dPt>
            <c:idx val="1"/>
            <c:spPr>
              <a:solidFill>
                <a:srgbClr val="E06666"/>
              </a:solidFill>
              <a:ln cmpd="sng">
                <a:solidFill>
                  <a:srgbClr val="000000"/>
                </a:solidFill>
              </a:ln>
            </c:spPr>
          </c:dPt>
          <c:dPt>
            <c:idx val="2"/>
            <c:spPr>
              <a:solidFill>
                <a:srgbClr val="E06666"/>
              </a:solidFill>
              <a:ln cmpd="sng">
                <a:solidFill>
                  <a:srgbClr val="000000"/>
                </a:solidFill>
              </a:ln>
            </c:spPr>
          </c:dPt>
          <c:dPt>
            <c:idx val="3"/>
            <c:spPr>
              <a:solidFill>
                <a:srgbClr val="E06666"/>
              </a:solidFill>
              <a:ln cmpd="sng">
                <a:solidFill>
                  <a:srgbClr val="000000"/>
                </a:solidFill>
              </a:ln>
            </c:spPr>
          </c:dPt>
          <c:dLbls>
            <c:dLbl>
              <c:idx val="0"/>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1"/>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2"/>
              <c:numFmt formatCode="General" sourceLinked="1"/>
              <c:txPr>
                <a:bodyPr/>
                <a:lstStyle/>
                <a:p>
                  <a:pPr lvl="0">
                    <a:defRPr b="1">
                      <a:solidFill>
                        <a:srgbClr val="EFEFEF"/>
                      </a:solidFill>
                    </a:defRPr>
                  </a:pPr>
                </a:p>
              </c:txPr>
              <c:showLegendKey val="0"/>
              <c:showVal val="1"/>
              <c:showCatName val="0"/>
              <c:showSerName val="0"/>
              <c:showPercent val="0"/>
              <c:showBubbleSize val="0"/>
            </c:dLbl>
            <c:dLbl>
              <c:idx val="3"/>
              <c:numFmt formatCode="General" sourceLinked="1"/>
              <c:txPr>
                <a:bodyPr/>
                <a:lstStyle/>
                <a:p>
                  <a:pPr lvl="0">
                    <a:defRPr b="1">
                      <a:solidFill>
                        <a:srgbClr val="EFEFEF"/>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'centrovalor D'!$A$2:$A$5</c:f>
            </c:strRef>
          </c:cat>
          <c:val>
            <c:numRef>
              <c:f>'centrovalor D'!$B$2:$B$5</c:f>
              <c:numCache/>
            </c:numRef>
          </c:val>
        </c:ser>
        <c:axId val="2034744278"/>
        <c:axId val="1058042752"/>
      </c:barChart>
      <c:catAx>
        <c:axId val="20347442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1058042752"/>
      </c:catAx>
      <c:valAx>
        <c:axId val="1058042752"/>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2034744278"/>
      </c:valAx>
    </c:plotArea>
    <c:plotVisOnly val="1"/>
  </c:chart>
  <c:spPr>
    <a:solidFill>
      <a:srgbClr val="43434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EFEFEF"/>
                </a:solidFill>
                <a:latin typeface="+mn-lt"/>
              </a:defRPr>
            </a:pPr>
            <a:r>
              <a:rPr b="1" sz="1600">
                <a:solidFill>
                  <a:srgbClr val="EFEFEF"/>
                </a:solidFill>
                <a:latin typeface="+mn-lt"/>
              </a:rPr>
              <a:t>CENTRO DE CUSTO CREDITO</a:t>
            </a:r>
          </a:p>
        </c:rich>
      </c:tx>
      <c:overlay val="0"/>
    </c:title>
    <c:plotArea>
      <c:layout/>
      <c:barChart>
        <c:barDir val="col"/>
        <c:ser>
          <c:idx val="0"/>
          <c:order val="0"/>
          <c:tx>
            <c:strRef>
              <c:f>'centrovalor C'!$B$1</c:f>
            </c:strRef>
          </c:tx>
          <c:spPr>
            <a:solidFill>
              <a:schemeClr val="accent1"/>
            </a:solidFill>
            <a:ln cmpd="sng">
              <a:solidFill>
                <a:srgbClr val="000000"/>
              </a:solidFill>
            </a:ln>
          </c:spPr>
          <c:dLbls>
            <c:numFmt formatCode="General" sourceLinked="1"/>
            <c:txPr>
              <a:bodyPr/>
              <a:lstStyle/>
              <a:p>
                <a:pPr lvl="0">
                  <a:defRPr b="1">
                    <a:solidFill>
                      <a:srgbClr val="EFEFEF"/>
                    </a:solidFill>
                  </a:defRPr>
                </a:pPr>
              </a:p>
            </c:txPr>
            <c:showLegendKey val="0"/>
            <c:showVal val="1"/>
            <c:showCatName val="0"/>
            <c:showSerName val="0"/>
            <c:showPercent val="0"/>
            <c:showBubbleSize val="0"/>
          </c:dLbls>
          <c:cat>
            <c:strRef>
              <c:f>'centrovalor C'!$A$2:$A$5</c:f>
            </c:strRef>
          </c:cat>
          <c:val>
            <c:numRef>
              <c:f>'centrovalor C'!$B$2:$B$5</c:f>
              <c:numCache/>
            </c:numRef>
          </c:val>
        </c:ser>
        <c:axId val="2048520805"/>
        <c:axId val="1098689485"/>
      </c:barChart>
      <c:catAx>
        <c:axId val="20485208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1098689485"/>
      </c:catAx>
      <c:valAx>
        <c:axId val="1098689485"/>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2048520805"/>
      </c:valAx>
    </c:plotArea>
    <c:legend>
      <c:legendPos val="r"/>
      <c:overlay val="0"/>
      <c:txPr>
        <a:bodyPr/>
        <a:lstStyle/>
        <a:p>
          <a:pPr lvl="0">
            <a:defRPr b="0">
              <a:solidFill>
                <a:srgbClr val="1A1A1A"/>
              </a:solidFill>
              <a:latin typeface="+mn-lt"/>
            </a:defRPr>
          </a:pPr>
        </a:p>
      </c:txPr>
    </c:legend>
    <c:plotVisOnly val="1"/>
  </c:chart>
  <c:spPr>
    <a:solidFill>
      <a:srgbClr val="434343"/>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EFEFEF"/>
                </a:solidFill>
                <a:latin typeface="+mn-lt"/>
              </a:defRPr>
            </a:pPr>
            <a:r>
              <a:rPr b="1">
                <a:solidFill>
                  <a:srgbClr val="EFEFEF"/>
                </a:solidFill>
                <a:latin typeface="+mn-lt"/>
              </a:rPr>
              <a:t>ENTRADAS E SAIDAS X DATA</a:t>
            </a:r>
          </a:p>
        </c:rich>
      </c:tx>
      <c:overlay val="0"/>
    </c:title>
    <c:plotArea>
      <c:layout/>
      <c:barChart>
        <c:barDir val="col"/>
        <c:ser>
          <c:idx val="0"/>
          <c:order val="0"/>
          <c:tx>
            <c:strRef>
              <c:f>data!$B$2</c:f>
            </c:strRef>
          </c:tx>
          <c:spPr>
            <a:solidFill>
              <a:schemeClr val="accent1"/>
            </a:solidFill>
            <a:ln cmpd="sng">
              <a:solidFill>
                <a:srgbClr val="000000"/>
              </a:solidFill>
            </a:ln>
          </c:spPr>
          <c:cat>
            <c:strRef>
              <c:f>data!$A$3:$A$27</c:f>
            </c:strRef>
          </c:cat>
          <c:val>
            <c:numRef>
              <c:f>data!$B$3:$B$27</c:f>
              <c:numCache/>
            </c:numRef>
          </c:val>
        </c:ser>
        <c:axId val="433795470"/>
        <c:axId val="596838067"/>
      </c:barChart>
      <c:lineChart>
        <c:varyColors val="0"/>
        <c:ser>
          <c:idx val="1"/>
          <c:order val="1"/>
          <c:tx>
            <c:strRef>
              <c:f>data!$C$2</c:f>
            </c:strRef>
          </c:tx>
          <c:spPr>
            <a:ln cmpd="sng">
              <a:solidFill>
                <a:srgbClr val="EA4335"/>
              </a:solidFill>
            </a:ln>
          </c:spPr>
          <c:marker>
            <c:symbol val="none"/>
          </c:marker>
          <c:cat>
            <c:strRef>
              <c:f>data!$A$3:$A$27</c:f>
            </c:strRef>
          </c:cat>
          <c:val>
            <c:numRef>
              <c:f>data!$C$3:$C$27</c:f>
              <c:numCache/>
            </c:numRef>
          </c:val>
          <c:smooth val="0"/>
        </c:ser>
        <c:axId val="433795470"/>
        <c:axId val="596838067"/>
      </c:lineChart>
      <c:catAx>
        <c:axId val="433795470"/>
        <c:scaling>
          <c:orientation val="minMax"/>
        </c:scaling>
        <c:delete val="0"/>
        <c:axPos val="b"/>
        <c:title>
          <c:tx>
            <c:rich>
              <a:bodyPr/>
              <a:lstStyle/>
              <a:p>
                <a:pPr lvl="0">
                  <a:defRPr b="1">
                    <a:solidFill>
                      <a:srgbClr val="EFEFEF"/>
                    </a:solidFill>
                    <a:latin typeface="+mn-lt"/>
                  </a:defRPr>
                </a:pPr>
                <a:r>
                  <a:rPr b="1">
                    <a:solidFill>
                      <a:srgbClr val="EFEFEF"/>
                    </a:solidFill>
                    <a:latin typeface="+mn-lt"/>
                  </a:rPr>
                  <a:t/>
                </a:r>
              </a:p>
            </c:rich>
          </c:tx>
          <c:overlay val="0"/>
        </c:title>
        <c:numFmt formatCode="General" sourceLinked="1"/>
        <c:majorTickMark val="none"/>
        <c:minorTickMark val="none"/>
        <c:spPr/>
        <c:txPr>
          <a:bodyPr/>
          <a:lstStyle/>
          <a:p>
            <a:pPr lvl="0">
              <a:defRPr b="1">
                <a:solidFill>
                  <a:srgbClr val="EFEFEF"/>
                </a:solidFill>
                <a:latin typeface="+mn-lt"/>
              </a:defRPr>
            </a:pPr>
          </a:p>
        </c:txPr>
        <c:crossAx val="596838067"/>
      </c:catAx>
      <c:valAx>
        <c:axId val="596838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EFEFEF"/>
                </a:solidFill>
                <a:latin typeface="+mn-lt"/>
              </a:defRPr>
            </a:pPr>
          </a:p>
        </c:txPr>
        <c:crossAx val="433795470"/>
      </c:valAx>
    </c:plotArea>
    <c:legend>
      <c:legendPos val="r"/>
      <c:overlay val="0"/>
      <c:txPr>
        <a:bodyPr/>
        <a:lstStyle/>
        <a:p>
          <a:pPr lvl="0">
            <a:defRPr b="0">
              <a:solidFill>
                <a:srgbClr val="EFEFEF"/>
              </a:solidFill>
              <a:latin typeface="+mn-lt"/>
            </a:defRPr>
          </a:pPr>
        </a:p>
      </c:txPr>
    </c:legend>
    <c:plotVisOnly val="1"/>
  </c:chart>
  <c:spPr>
    <a:solidFill>
      <a:srgbClr val="434343"/>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EFEFEF"/>
                </a:solidFill>
                <a:latin typeface="+mn-lt"/>
              </a:defRPr>
            </a:pPr>
            <a:r>
              <a:rPr b="1">
                <a:solidFill>
                  <a:srgbClr val="EFEFEF"/>
                </a:solidFill>
                <a:latin typeface="+mn-lt"/>
              </a:rPr>
              <a:t>GASTOS FIXOS X VARIAVEIS</a:t>
            </a:r>
          </a:p>
        </c:rich>
      </c:tx>
      <c:layout>
        <c:manualLayout>
          <c:xMode val="edge"/>
          <c:yMode val="edge"/>
          <c:x val="0.02925"/>
          <c:y val="0.05"/>
        </c:manualLayout>
      </c:layout>
      <c:overlay val="0"/>
    </c:title>
    <c:plotArea>
      <c:layout/>
      <c:doughnutChart>
        <c:varyColors val="1"/>
        <c:ser>
          <c:idx val="0"/>
          <c:order val="0"/>
          <c:tx>
            <c:strRef>
              <c:f>fixos!$B$1</c:f>
            </c:strRef>
          </c:tx>
          <c:dPt>
            <c:idx val="0"/>
            <c:spPr>
              <a:solidFill>
                <a:srgbClr val="4285F4"/>
              </a:solidFill>
            </c:spPr>
          </c:dPt>
          <c:dPt>
            <c:idx val="1"/>
            <c:spPr>
              <a:solidFill>
                <a:srgbClr val="EA4335"/>
              </a:solidFill>
            </c:spPr>
          </c:dPt>
          <c:dPt>
            <c:idx val="2"/>
            <c:explosion val="5"/>
            <c:spPr>
              <a:solidFill>
                <a:srgbClr val="FBBC04"/>
              </a:solidFill>
            </c:spPr>
          </c:dPt>
          <c:dLbls>
            <c:dLbl>
              <c:idx val="0"/>
              <c:txPr>
                <a:bodyPr/>
                <a:lstStyle/>
                <a:p>
                  <a:pPr lvl="0">
                    <a:defRPr>
                      <a:solidFill>
                        <a:srgbClr val="EFEFEF"/>
                      </a:solidFill>
                    </a:defRPr>
                  </a:pPr>
                </a:p>
              </c:txPr>
              <c:showLegendKey val="0"/>
              <c:showVal val="0"/>
              <c:showCatName val="0"/>
              <c:showSerName val="0"/>
              <c:showPercent val="1"/>
              <c:showBubbleSize val="0"/>
            </c:dLbl>
            <c:dLbl>
              <c:idx val="1"/>
              <c:txPr>
                <a:bodyPr/>
                <a:lstStyle/>
                <a:p>
                  <a:pPr lvl="0">
                    <a:defRPr>
                      <a:solidFill>
                        <a:srgbClr val="EFEFEF"/>
                      </a:solidFill>
                    </a:defRPr>
                  </a:pPr>
                </a:p>
              </c:txPr>
              <c:showLegendKey val="0"/>
              <c:showVal val="0"/>
              <c:showCatName val="0"/>
              <c:showSerName val="0"/>
              <c:showPercent val="1"/>
              <c:showBubbleSize val="0"/>
            </c:dLbl>
            <c:dLbl>
              <c:idx val="2"/>
              <c:txPr>
                <a:bodyPr/>
                <a:lstStyle/>
                <a:p>
                  <a:pPr lvl="0">
                    <a:defRPr>
                      <a:solidFill>
                        <a:srgbClr val="000000"/>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fixos!$A$2:$A$4</c:f>
            </c:strRef>
          </c:cat>
          <c:val>
            <c:numRef>
              <c:f>fixos!$B$2:$B$4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EFEFEF"/>
              </a:solidFill>
              <a:latin typeface="+mn-lt"/>
            </a:defRPr>
          </a:pPr>
        </a:p>
      </c:txPr>
    </c:legend>
    <c:plotVisOnly val="1"/>
  </c:chart>
  <c:spPr>
    <a:solidFill>
      <a:srgbClr val="434343"/>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2.png"/><Relationship Id="rId7"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419100</xdr:colOff>
      <xdr:row>11</xdr:row>
      <xdr:rowOff>180975</xdr:rowOff>
    </xdr:from>
    <xdr:ext cx="1095375" cy="628650"/>
    <xdr:sp>
      <xdr:nvSpPr>
        <xdr:cNvPr id="3" name="Shape 3"/>
        <xdr:cNvSpPr/>
      </xdr:nvSpPr>
      <xdr:spPr>
        <a:xfrm>
          <a:off x="2686800" y="3102150"/>
          <a:ext cx="1921500" cy="11109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300">
              <a:solidFill>
                <a:srgbClr val="FFFFFF"/>
              </a:solidFill>
            </a:rPr>
            <a:t>BASE DE DADOS</a:t>
          </a:r>
          <a:endParaRPr b="1" sz="1300">
            <a:solidFill>
              <a:srgbClr val="FFFFFF"/>
            </a:solidFill>
          </a:endParaRPr>
        </a:p>
      </xdr:txBody>
    </xdr:sp>
    <xdr:clientData fLocksWithSheet="0"/>
  </xdr:oneCellAnchor>
  <xdr:oneCellAnchor>
    <xdr:from>
      <xdr:col>1</xdr:col>
      <xdr:colOff>438150</xdr:colOff>
      <xdr:row>16</xdr:row>
      <xdr:rowOff>171450</xdr:rowOff>
    </xdr:from>
    <xdr:ext cx="1057275" cy="628650"/>
    <xdr:sp>
      <xdr:nvSpPr>
        <xdr:cNvPr id="4" name="Shape 4"/>
        <xdr:cNvSpPr/>
      </xdr:nvSpPr>
      <xdr:spPr>
        <a:xfrm>
          <a:off x="2315400" y="1625250"/>
          <a:ext cx="2111400" cy="11370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CENTRO DE CUSTO</a:t>
          </a:r>
          <a:endParaRPr b="1" sz="1400">
            <a:solidFill>
              <a:srgbClr val="FFFFFF"/>
            </a:solidFill>
          </a:endParaRPr>
        </a:p>
      </xdr:txBody>
    </xdr:sp>
    <xdr:clientData fLocksWithSheet="0"/>
  </xdr:oneCellAnchor>
  <xdr:oneCellAnchor>
    <xdr:from>
      <xdr:col>1</xdr:col>
      <xdr:colOff>419100</xdr:colOff>
      <xdr:row>21</xdr:row>
      <xdr:rowOff>161925</xdr:rowOff>
    </xdr:from>
    <xdr:ext cx="1095375" cy="628650"/>
    <xdr:sp>
      <xdr:nvSpPr>
        <xdr:cNvPr id="5" name="Shape 5"/>
        <xdr:cNvSpPr/>
      </xdr:nvSpPr>
      <xdr:spPr>
        <a:xfrm>
          <a:off x="2528575" y="1676000"/>
          <a:ext cx="2142000" cy="12486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FOPAG</a:t>
          </a:r>
          <a:endParaRPr b="1" sz="1400">
            <a:solidFill>
              <a:srgbClr val="FFFFFF"/>
            </a:solidFill>
          </a:endParaRPr>
        </a:p>
      </xdr:txBody>
    </xdr:sp>
    <xdr:clientData fLocksWithSheet="0"/>
  </xdr:oneCellAnchor>
  <xdr:oneCellAnchor>
    <xdr:from>
      <xdr:col>1</xdr:col>
      <xdr:colOff>390525</xdr:colOff>
      <xdr:row>26</xdr:row>
      <xdr:rowOff>152400</xdr:rowOff>
    </xdr:from>
    <xdr:ext cx="1143000" cy="628650"/>
    <xdr:sp>
      <xdr:nvSpPr>
        <xdr:cNvPr id="6" name="Shape 6"/>
        <xdr:cNvSpPr/>
      </xdr:nvSpPr>
      <xdr:spPr>
        <a:xfrm>
          <a:off x="3641125" y="2733700"/>
          <a:ext cx="1910700" cy="1104600"/>
        </a:xfrm>
        <a:prstGeom prst="bevel">
          <a:avLst>
            <a:gd fmla="val 125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DASHBOARD</a:t>
          </a:r>
          <a:endParaRPr b="1" sz="1400">
            <a:solidFill>
              <a:srgbClr val="FFFFFF"/>
            </a:solidFill>
          </a:endParaRPr>
        </a:p>
      </xdr:txBody>
    </xdr:sp>
    <xdr:clientData fLocksWithSheet="0"/>
  </xdr:oneCellAnchor>
  <xdr:oneCellAnchor>
    <xdr:from>
      <xdr:col>4</xdr:col>
      <xdr:colOff>9525</xdr:colOff>
      <xdr:row>0</xdr:row>
      <xdr:rowOff>0</xdr:rowOff>
    </xdr:from>
    <xdr:ext cx="15363825" cy="157162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3857625" cy="1571625"/>
    <xdr:pic>
      <xdr:nvPicPr>
        <xdr:cNvPr desc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57625" cy="15716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3476625</xdr:colOff>
      <xdr:row>0</xdr:row>
      <xdr:rowOff>0</xdr:rowOff>
    </xdr:from>
    <xdr:ext cx="16059150"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86200" cy="15811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1733550</xdr:colOff>
      <xdr:row>0</xdr:row>
      <xdr:rowOff>0</xdr:rowOff>
    </xdr:from>
    <xdr:ext cx="16240125"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67150" cy="15716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419100</xdr:colOff>
      <xdr:row>0</xdr:row>
      <xdr:rowOff>0</xdr:rowOff>
    </xdr:from>
    <xdr:ext cx="15649575"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86200" cy="15811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180975</xdr:colOff>
      <xdr:row>0</xdr:row>
      <xdr:rowOff>0</xdr:rowOff>
    </xdr:from>
    <xdr:ext cx="14097000" cy="15716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28575</xdr:colOff>
      <xdr:row>9</xdr:row>
      <xdr:rowOff>190500</xdr:rowOff>
    </xdr:from>
    <xdr:ext cx="4067175" cy="260032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9</xdr:row>
      <xdr:rowOff>161925</xdr:rowOff>
    </xdr:from>
    <xdr:ext cx="4067175" cy="2628900"/>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495300</xdr:colOff>
      <xdr:row>9</xdr:row>
      <xdr:rowOff>161925</xdr:rowOff>
    </xdr:from>
    <xdr:ext cx="4067175" cy="2628900"/>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28575</xdr:colOff>
      <xdr:row>23</xdr:row>
      <xdr:rowOff>28575</xdr:rowOff>
    </xdr:from>
    <xdr:ext cx="12725400" cy="1981200"/>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361950</xdr:colOff>
      <xdr:row>9</xdr:row>
      <xdr:rowOff>190500</xdr:rowOff>
    </xdr:from>
    <xdr:ext cx="4781550" cy="4619625"/>
    <xdr:graphicFrame>
      <xdr:nvGraphicFramePr>
        <xdr:cNvPr id="5" name="Chart 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638175</xdr:colOff>
      <xdr:row>8</xdr:row>
      <xdr:rowOff>19050</xdr:rowOff>
    </xdr:from>
    <xdr:ext cx="2857500" cy="2857500"/>
    <mc:AlternateContent>
      <mc:Choice Requires="sle15">
        <xdr:graphicFrame>
          <xdr:nvGraphicFramePr>
            <xdr:cNvPr id="1" name="C/D_1"/>
            <xdr:cNvGraphicFramePr/>
          </xdr:nvGraphicFramePr>
          <xdr:xfrm>
            <a:off x="0" y="0"/>
            <a:ext cx="0" cy="0"/>
          </xdr:xfrm>
          <a:graphic>
            <a:graphicData uri="http://schemas.microsoft.com/office/drawing/2010/slicer">
              <x3Unk:slicer name="C/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609600</xdr:colOff>
      <xdr:row>8</xdr:row>
      <xdr:rowOff>19050</xdr:rowOff>
    </xdr:from>
    <xdr:ext cx="2857500" cy="2857500"/>
    <mc:AlternateContent>
      <mc:Choice Requires="sle15">
        <xdr:graphicFrame>
          <xdr:nvGraphicFramePr>
            <xdr:cNvPr id="2" name="CENTRO DE CUSTO_2"/>
            <xdr:cNvGraphicFramePr/>
          </xdr:nvGraphicFramePr>
          <xdr:xfrm>
            <a:off x="0" y="0"/>
            <a:ext cx="0" cy="0"/>
          </xdr:xfrm>
          <a:graphic>
            <a:graphicData uri="http://schemas.microsoft.com/office/drawing/2010/slicer">
              <x3Unk:slicer name="CENTRO DE CUSTO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257175</xdr:colOff>
      <xdr:row>8</xdr:row>
      <xdr:rowOff>19050</xdr:rowOff>
    </xdr:from>
    <xdr:ext cx="2657475" cy="2857500"/>
    <mc:AlternateContent>
      <mc:Choice Requires="sle15">
        <xdr:graphicFrame>
          <xdr:nvGraphicFramePr>
            <xdr:cNvPr id="3" name="CENTRO DE CUSTO_3"/>
            <xdr:cNvGraphicFramePr/>
          </xdr:nvGraphicFramePr>
          <xdr:xfrm>
            <a:off x="0" y="0"/>
            <a:ext cx="0" cy="0"/>
          </xdr:xfrm>
          <a:graphic>
            <a:graphicData uri="http://schemas.microsoft.com/office/drawing/2010/slicer">
              <x3Unk:slicer name="CENTRO DE CUSTO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3857625" cy="1619250"/>
    <xdr:pic>
      <xdr:nvPicPr>
        <xdr:cNvPr id="0" name="image2.pn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9525</xdr:colOff>
      <xdr:row>0</xdr:row>
      <xdr:rowOff>0</xdr:rowOff>
    </xdr:from>
    <xdr:ext cx="16059150" cy="1619250"/>
    <xdr:pic>
      <xdr:nvPicPr>
        <xdr:cNvPr id="0" name="image1.jpg" title="Imagem"/>
        <xdr:cNvPicPr preferRelativeResize="0"/>
      </xdr:nvPicPr>
      <xdr:blipFill>
        <a:blip cstate="print" r:embed="rId7"/>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1:M144" sheet="BASE "/>
  </cacheSource>
  <cacheFields>
    <cacheField name="ID" numFmtId="0">
      <sharedItems containsSemiMixedTypes="0" containsString="0" containsNumber="1" containsInteger="1">
        <n v="1.0"/>
        <n v="2.0"/>
        <n v="3.0"/>
        <n v="4.0"/>
        <n v="5.0"/>
        <n v="6.0"/>
        <n v="7.0"/>
        <n v="8.0"/>
        <n v="9.0"/>
        <n v="11.0"/>
        <n v="12.0"/>
        <n v="13.0"/>
        <n v="16.0"/>
        <n v="17.0"/>
        <n v="18.0"/>
        <n v="19.0"/>
        <n v="21.0"/>
        <n v="22.0"/>
        <n v="23.0"/>
        <n v="27.0"/>
        <n v="28.0"/>
        <n v="29.0"/>
        <n v="30.0"/>
        <n v="31.0"/>
        <n v="32.0"/>
        <n v="33.0"/>
        <n v="34.0"/>
        <n v="35.0"/>
        <n v="36.0"/>
        <n v="37.0"/>
        <n v="39.0"/>
        <n v="40.0"/>
        <n v="41.0"/>
        <n v="42.0"/>
        <n v="43.0"/>
        <n v="44.0"/>
        <n v="46.0"/>
        <n v="47.0"/>
        <n v="48.0"/>
        <n v="49.0"/>
        <n v="50.0"/>
        <n v="51.0"/>
        <n v="52.0"/>
        <n v="53.0"/>
        <n v="54.0"/>
        <n v="55.0"/>
        <n v="56.0"/>
        <n v="57.0"/>
        <n v="58.0"/>
        <n v="60.0"/>
        <n v="61.0"/>
        <n v="62.0"/>
        <n v="63.0"/>
        <n v="64.0"/>
        <n v="66.0"/>
        <n v="67.0"/>
        <n v="69.0"/>
        <n v="70.0"/>
        <n v="71.0"/>
        <n v="72.0"/>
        <n v="73.0"/>
        <n v="74.0"/>
        <n v="75.0"/>
        <n v="76.0"/>
        <n v="77.0"/>
        <n v="78.0"/>
        <n v="79.0"/>
        <n v="81.0"/>
        <n v="82.0"/>
        <n v="83.0"/>
        <n v="84.0"/>
        <n v="85.0"/>
        <n v="86.0"/>
        <n v="87.0"/>
        <n v="88.0"/>
        <n v="89.0"/>
        <n v="91.0"/>
        <n v="92.0"/>
        <n v="96.0"/>
        <n v="97.0"/>
        <n v="101.0"/>
        <n v="102.0"/>
        <n v="106.0"/>
        <n v="107.0"/>
        <n v="108.0"/>
        <n v="109.0"/>
        <n v="110.0"/>
        <n v="111.0"/>
        <n v="112.0"/>
        <n v="113.0"/>
        <n v="124.0"/>
        <n v="126.0"/>
        <n v="127.0"/>
        <n v="128.0"/>
        <n v="129.0"/>
        <n v="130.0"/>
        <n v="131.0"/>
        <n v="132.0"/>
        <n v="133.0"/>
        <n v="134.0"/>
        <n v="135.0"/>
        <n v="136.0"/>
        <n v="137.0"/>
        <n v="138.0"/>
        <n v="139.0"/>
        <n v="140.0"/>
        <n v="141.0"/>
        <n v="142.0"/>
        <n v="150.0"/>
        <n v="152.0"/>
        <n v="153.0"/>
        <n v="154.0"/>
        <n v="155.0"/>
        <n v="156.0"/>
        <n v="161.0"/>
        <n v="165.0"/>
        <n v="166.0"/>
        <n v="167.0"/>
        <n v="170.0"/>
        <n v="173.0"/>
        <n v="174.0"/>
        <n v="175.0"/>
        <n v="176.0"/>
        <n v="177.0"/>
        <n v="178.0"/>
        <n v="179.0"/>
        <n v="180.0"/>
        <n v="181.0"/>
        <n v="182.0"/>
        <n v="183.0"/>
        <n v="184.0"/>
        <n v="192.0"/>
        <n v="193.0"/>
      </sharedItems>
    </cacheField>
    <cacheField name="NOME/EMPRESA" numFmtId="0">
      <sharedItems>
        <s v="D'CASA FERRAMENTAS BRASILIA BRA"/>
        <s v="ATACADAO DIA A DIA TAGBRASILIA BRA"/>
        <s v="DESPESA CONTABILIDADE FINANCIER BPO"/>
        <s v="Sistema Financeiro Conta Azul"/>
        <s v="DISTRIBUIDORA MANSINHA"/>
        <s v="Compra de produto NFe 705200-27"/>
        <s v="1/2 - Compra de produto NFe 968160-2"/>
        <s v="Compra de produto NFe 719-1"/>
        <s v="ERISVALDO LIMA DANTAS BRASILIA BRA"/>
        <s v="COSTA MULTICANAL S A BRASILIA BRA NFCE 23905"/>
        <s v="Pix enviado para Transcaxeta Transportes E Turismo Ltda - Ressarcimento insumos cozinha e bebidas"/>
        <s v="DAMASCO BRASILIA BRA"/>
        <s v="Pix enviado para Givanilda Monteiro Freitas"/>
        <s v="PGTO SISTEMA TECNOFIT TECNOLOGIA E SISTEMAS LTDA"/>
        <s v="COSTA MULTICANAL S A BRASILIA BRA NFCE 20560"/>
        <s v="ATACADAO DIA A DIA TAGBRASILIA"/>
        <s v="ATACADAO 343 AS BRASILIA BRA"/>
        <s v="Pix enviado para Enzo Matheus Bezerra Pinto"/>
        <s v="Pix enviado para Kaic Alves De Souza"/>
        <s v="Pix enviado para Andre Luis Marques Dos Santos"/>
        <s v="Pix enviado para Luiz Carlos De Oliveira"/>
        <s v="Pix enviado para Macelia Alves De Souza"/>
        <s v="Pix enviado para Maria Clara Teixeira Dos Santos"/>
        <s v="Pix enviado para Maria Santos"/>
        <s v="Pix enviado para Ângela Maria De Oliveira Sousa"/>
        <s v="despesa com reforma - pintora TAY"/>
        <s v="ressarcimento Betinna - Pgto Eletricista"/>
        <s v="POSTO OUTLET ALEXANIA BRA"/>
        <s v="Pix enviado para Julio Leonardo Moreira ref 150 salgados"/>
        <s v="PARCELA 2/6 IPTU"/>
        <s v="Pix enviado para Yohana Souza Porto"/>
        <s v="Pix recebido de Joao Pedro Da Luz Moreira 73415480100 - FUNFUT"/>
        <s v="Compra de produto NFe 15780786-10"/>
        <s v="NFe 968160-2 parc 2/2 BRASSOL"/>
        <s v="Parcela 7611037871 parc 05-10 venc 10-06-2024"/>
        <s v="Parcelamento 7601367909 parc 05-33"/>
        <s v="REF FILMAEU - GRAVACOES FUTVOLEI - ENDORFINE TECNOLOGIA"/>
        <s v="Pix enviado para Felipe Costa Guedes De Lima"/>
        <s v="Pix enviado para Gabriel Linneker Sobral Carvalho"/>
        <s v="Pix enviado para Hyago Coelho Da Cunha Costa"/>
        <s v="Pix enviado para Jefferson Rayann Silva De Deus"/>
        <s v="Pix enviado para Victor Viana"/>
        <s v="Pix enviado para Victor Viana - Ajuda de Custo P/Aluguel"/>
        <s v="Pgto Simples da empresa usada do Henrique quando centro estava sem acesso ao Itau"/>
        <s v="Pagamento de boleto enviado para OURO PRETO BROWNIES COMERCIO DE ALIMENTOS LTDA"/>
        <s v="Pagamento de Conta / Tributo - VIVO"/>
        <s v="PAG*SupremeCarnes BRASILIA BRA"/>
        <s v="Compra de produto NFe 39490-2"/>
        <s v="Pix enviado para Mariza Conceicao A Nascentes - ressarcimento insumos"/>
        <s v="Pix enviado para Transcaxeta Transportes E Turismo Ltda - ressarcimento materiais"/>
        <s v="COSTA MULTICANAL S A BRASILIA BRA"/>
        <s v="MP *PUBLICART Braslia BRA"/>
        <s v="Pix recebido de Centro De Treinamento Fast Training Park Ltda"/>
        <s v="PAG*CemarPizzariaE BRASILIA BRA"/>
        <s v="PG *TON EDUARDO ALVE BRASILIA BRA"/>
        <s v="Serviço Gilberto- Troca do tanque de lavar os Coletes da Centro Esportivo a61"/>
        <s v="Tay Pintura - parcela 2"/>
        <s v="Energia ref 05/2024"/>
        <s v="1/3 - Compra de produto NFe 972608-2"/>
        <s v="Compra de produto NFe 740-1"/>
        <s v="Repasse a marisa pgto diaria alessandro/gaçom"/>
        <s v="repasse receita sobre venda de bebidas 40% - Artur Terra"/>
        <s v="Pgto diaria filho luiz/garçom"/>
        <s v="Despesa c/ compra utensilio Tigela"/>
        <s v="Pix recebido de Qirecard S A"/>
        <s v="Valor de Rendimento Remunera+"/>
        <s v="PGTO ADVOGADO - KATIANE LINS"/>
        <s v="INSS 05/2024"/>
        <s v="Ressarcimento compra caixa d agua - transcaixeta"/>
        <s v="Imposto Simples Nacional 05/2024"/>
        <s v="Repasse Volei 50% - Marcia"/>
        <s v="FGTS REF 05/2024"/>
        <s v="Pix recebido de Ppa Atacadista Ltda - Patrocinador"/>
        <s v="Compra de produto NFe 722946-27"/>
        <s v="Pix recebido de Gladson Braga Vaz De Andrade"/>
        <s v="ATACADAO DIA A DIA VP BRASILIA BRA"/>
        <s v="ELDORADO EMBALAGENS BRASILIA BRA"/>
        <s v="MINITOS BRASILIA BRA"/>
        <s v="SHOPPING DO CONFEITEIRBRASILIA BRA"/>
        <s v="PAG*JairoValdevinoDe BRASILIA BRA"/>
        <s v="2/3 - Compra de produto NFe 972608-2"/>
        <s v="Compra de produto NFe 506-1"/>
        <s v="DISTRIBUIDORA MANSINHA E CONVENIENCIA"/>
        <s v="Pix recebido de A61 Ensinos Esportivos Ltda"/>
        <s v="Pix recebido de P2 Solar Tecnologia E Engenharia Ltda"/>
        <s v="Compra de produto NFe 15818732-10"/>
        <s v="REF ALUGUEL SEDE CENTRO ESPORTIVO"/>
        <s v="Parcelamento GDF Normal 4111016129 Parc 4-60"/>
        <s v="DESPESA C/SOFTWARE - (CATEDRAL) RDR INFORMATICA E TECNOLOGIA LTDA . ME"/>
        <s v="Pix enviado para Marcia Da Silva Medeiros 00271517190"/>
        <s v="LANCHONETE DO JULIO BRASILIA BRA"/>
        <s v="Pix enviado para João Gabriel Dos Anjos Cruz - REssarcimento Video"/>
        <s v="Pix enviado para João Gabriel Dos Anjos Cruz"/>
        <s v="Compra de produto NFe 5384-1"/>
        <s v="Pix enviado para Taynara Cristina Nery Santos"/>
        <s v="Pagamento de boleto enviado para AMBEV S A"/>
        <s v="GELART BRASILIA BRA"/>
        <s v="Compra de produto NFe 729258-27"/>
      </sharedItems>
    </cacheField>
    <cacheField name="Coluna 1" numFmtId="0">
      <sharedItems containsString="0" containsBlank="1">
        <m/>
      </sharedItems>
    </cacheField>
    <cacheField name="CATEGORIA" numFmtId="0">
      <sharedItems containsString="0" containsBlank="1">
        <m/>
      </sharedItems>
    </cacheField>
    <cacheField name="NATUREZA" numFmtId="0">
      <sharedItems>
        <s v="Manutenção Predial"/>
        <s v="Insumos - Cozinha"/>
        <s v="Honorários Contábeis"/>
        <s v="Software / Licença de Uso"/>
        <s v="Mercadorias Para Revenda"/>
        <s v="Mercadorias - Bebidas"/>
        <s v="Mercadorias - Picole"/>
        <s v="Materiais de Limpeza e de Higiene"/>
        <s v="Revenda - Salgados"/>
        <s v="Serviços de Terceiro - Cozinha"/>
        <s v="Adicional/Bonus"/>
        <s v="Salários"/>
        <s v="Combustíveis"/>
        <s v="IPTU"/>
        <s v="Serviços de Terceiros - Administrativo"/>
        <s v="Receita Alugueis"/>
        <s v="Parc REFIS N tributario GDF 7611037871"/>
        <s v="Parc REFIS GDF 7601367909"/>
        <s v="Gravação Esportiva"/>
        <s v="Serviços de Terceiros - Professor Futvolei"/>
        <s v="Ajuda de Custo"/>
        <s v="Taxas diversas"/>
        <s v="Insumos - Carnes"/>
        <s v="Mercadorias - Doces"/>
        <s v="Telefonia e Internet"/>
        <s v="Custo C/Gás"/>
        <s v="Manutenção de Equipamentos"/>
        <s v="Energia Elétrica"/>
        <s v="Serviços de Terceiros - Freelancer"/>
        <s v="Móveis, Utensílios e Instalações Comerciais"/>
        <s v="Rendimentos de Aplicações"/>
        <s v="Honorários Advocatícios"/>
        <s v="INSS sobre Salários - GPS"/>
        <s v="Simples Nacional - DAS"/>
        <s v="Serviços de Terceiros - Volei"/>
        <s v="FGTS e Multa de FGTS"/>
        <s v="Patrocinios"/>
        <s v="Custo C/Descartáveis"/>
        <s v="Aluguel"/>
        <s v="Parc GDF ICMS 4111016129"/>
      </sharedItems>
    </cacheField>
    <cacheField name="VALOR" numFmtId="164">
      <sharedItems containsSemiMixedTypes="0" containsString="0" containsNumber="1">
        <n v="119.97"/>
        <n v="566.13"/>
        <n v="42.75"/>
        <n v="1650.0"/>
        <n v="129.9"/>
        <n v="2500.0"/>
        <n v="2411.56"/>
        <n v="1173.08"/>
        <n v="567.52"/>
        <n v="225.0"/>
        <n v="473.04"/>
        <n v="4738.0"/>
        <n v="1000.0"/>
        <n v="28.86"/>
        <n v="165.0"/>
        <n v="649.58"/>
        <n v="165.24"/>
        <n v="84.85"/>
        <n v="379.04"/>
        <n v="602.0"/>
        <n v="1600.0"/>
        <n v="130.0"/>
        <n v="1800.0"/>
        <n v="1300.0"/>
        <n v="1582.0"/>
        <n v="525.0"/>
        <n v="250.0"/>
        <n v="267.11"/>
        <n v="690.0"/>
        <n v="420.0"/>
        <n v="1185.92"/>
        <n v="1200.0"/>
        <n v="960.0"/>
        <n v="1019.02"/>
        <n v="1174.58"/>
        <n v="928.89"/>
        <n v="486.17"/>
        <n v="566.28"/>
        <n v="300.0"/>
        <n v="1700.0"/>
        <n v="1900.0"/>
        <n v="2000.0"/>
        <n v="1500.0"/>
        <n v="1290.28"/>
        <n v="232.06"/>
        <n v="246.0"/>
        <n v="387.99"/>
        <n v="376.5"/>
        <n v="360.0"/>
        <n v="400.0"/>
        <n v="67.5"/>
        <n v="925.23"/>
        <n v="369.8"/>
        <n v="6000.0"/>
        <n v="126.0"/>
        <n v="195.93"/>
        <n v="22.0"/>
        <n v="100.0"/>
        <n v="500.0"/>
        <n v="10070.04"/>
        <n v="99.54"/>
        <n v="676.2"/>
        <n v="226.5"/>
        <n v="1531.78"/>
        <n v="74.1"/>
        <n v="0.01"/>
        <n v="260.96"/>
        <n v="275.0"/>
        <n v="520.13"/>
        <n v="235.65"/>
        <n v="331.27"/>
        <n v="796.78"/>
        <n v="3250.0"/>
        <n v="11131.99"/>
        <n v="7425.52"/>
        <n v="863.88"/>
        <n v="563.83"/>
        <n v="1768.67"/>
        <n v="70.84"/>
        <n v="253.33"/>
        <n v="161.94"/>
        <n v="49.84"/>
        <n v="58.83"/>
        <n v="77.0"/>
        <n v="47.47"/>
        <n v="363.0"/>
        <n v="20.93"/>
        <n v="50.0"/>
        <n v="304.0"/>
        <n v="2584.0"/>
        <n v="3600.0"/>
        <n v="971.2"/>
        <n v="27000.0"/>
        <n v="1158.42"/>
        <n v="132.0"/>
        <n v="0.02"/>
        <n v="1088.5"/>
        <n v="336.0"/>
        <n v="7.65"/>
        <n v="150.0"/>
        <n v="3396.0"/>
        <n v="4788.0"/>
        <n v="2652.0"/>
        <n v="2466.0"/>
        <n v="5489.28"/>
        <n v="446.0"/>
        <n v="52.23"/>
        <n v="780.45"/>
        <n v="24.0"/>
        <n v="1489.72"/>
        <n v="70.0"/>
      </sharedItems>
    </cacheField>
    <cacheField name=" " numFmtId="0">
      <sharedItems containsString="0" containsBlank="1">
        <m/>
      </sharedItems>
    </cacheField>
    <cacheField name="C/D" numFmtId="0">
      <sharedItems>
        <s v="Débito"/>
        <s v="Crédito"/>
      </sharedItems>
    </cacheField>
    <cacheField name="FORMA DE PAGAMENTO" numFmtId="0">
      <sharedItems containsString="0" containsBlank="1">
        <m/>
      </sharedItems>
    </cacheField>
    <cacheField name="CENTRO DE CUSTO" numFmtId="0">
      <sharedItems containsBlank="1">
        <s v="MATRIZ"/>
        <s v="BAR"/>
        <s v="FUTVOLEI"/>
        <s v="FUNFUT"/>
        <s v="FAST TRAINIG"/>
        <s v="VOLEI"/>
        <s v="ESCOLINHA DO FLAMENGO"/>
        <m/>
      </sharedItems>
    </cacheField>
    <cacheField name="PRODUTO/DESCRICAO" numFmtId="0">
      <sharedItems containsString="0" containsBlank="1">
        <m/>
      </sharedItems>
    </cacheField>
    <cacheField name="FIXO/VARIAVEL" numFmtId="0">
      <sharedItems>
        <s v="FIXO"/>
        <s v="VARIAVEL"/>
        <s v=""/>
      </sharedItems>
    </cacheField>
    <cacheField name="DATA" numFmtId="165">
      <sharedItems containsSemiMixedTypes="0" containsDate="1" containsString="0">
        <d v="2024-06-01T00:00:00Z"/>
        <d v="2024-06-02T00:00:00Z"/>
        <d v="2024-06-03T00:00:00Z"/>
        <d v="2024-06-04T00:00:00Z"/>
        <d v="2024-06-05T00:00:00Z"/>
        <d v="2024-06-06T00:00:00Z"/>
        <d v="2024-06-07T00:00:00Z"/>
        <d v="2024-06-10T00:00:00Z"/>
        <d v="2024-06-11T00:00:00Z"/>
        <d v="2024-06-12T00:00:00Z"/>
        <d v="2024-06-13T00:00:00Z"/>
        <d v="2024-06-14T00:00:00Z"/>
        <d v="2024-06-15T00:00:00Z"/>
        <d v="2024-06-17T00:00:00Z"/>
        <d v="2024-06-18T00:00:00Z"/>
        <d v="2024-06-19T00:00:00Z"/>
        <d v="2024-06-20T00:00:00Z"/>
        <d v="2024-06-21T00:00:00Z"/>
        <d v="2024-06-22T00:00:00Z"/>
        <d v="2024-06-24T00:00:00Z"/>
        <d v="2024-06-25T00:00:00Z"/>
        <d v="2024-06-26T00:00:00Z"/>
        <d v="2024-06-27T00:00:00Z"/>
        <d v="2024-06-28T00:00:00Z"/>
        <d v="2024-06-29T00:00:00Z"/>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1:M142" sheet="BASE "/>
  </cacheSource>
  <cacheFields>
    <cacheField name="ID" numFmtId="0">
      <sharedItems containsSemiMixedTypes="0" containsString="0" containsNumber="1" containsInteger="1">
        <n v="1.0"/>
        <n v="2.0"/>
        <n v="3.0"/>
        <n v="4.0"/>
        <n v="5.0"/>
        <n v="6.0"/>
        <n v="7.0"/>
        <n v="8.0"/>
        <n v="9.0"/>
        <n v="11.0"/>
        <n v="12.0"/>
        <n v="13.0"/>
        <n v="16.0"/>
        <n v="17.0"/>
        <n v="18.0"/>
        <n v="19.0"/>
        <n v="21.0"/>
        <n v="22.0"/>
        <n v="23.0"/>
        <n v="27.0"/>
        <n v="28.0"/>
        <n v="29.0"/>
        <n v="30.0"/>
        <n v="31.0"/>
        <n v="32.0"/>
        <n v="33.0"/>
        <n v="34.0"/>
        <n v="35.0"/>
        <n v="36.0"/>
        <n v="37.0"/>
        <n v="39.0"/>
        <n v="40.0"/>
        <n v="41.0"/>
        <n v="42.0"/>
        <n v="43.0"/>
        <n v="44.0"/>
        <n v="46.0"/>
        <n v="47.0"/>
        <n v="48.0"/>
        <n v="49.0"/>
        <n v="50.0"/>
        <n v="51.0"/>
        <n v="52.0"/>
        <n v="53.0"/>
        <n v="54.0"/>
        <n v="55.0"/>
        <n v="56.0"/>
        <n v="57.0"/>
        <n v="58.0"/>
        <n v="60.0"/>
        <n v="61.0"/>
        <n v="62.0"/>
        <n v="63.0"/>
        <n v="64.0"/>
        <n v="66.0"/>
        <n v="67.0"/>
        <n v="69.0"/>
        <n v="70.0"/>
        <n v="71.0"/>
        <n v="72.0"/>
        <n v="73.0"/>
        <n v="74.0"/>
        <n v="75.0"/>
        <n v="76.0"/>
        <n v="77.0"/>
        <n v="78.0"/>
        <n v="79.0"/>
        <n v="81.0"/>
        <n v="82.0"/>
        <n v="83.0"/>
        <n v="84.0"/>
        <n v="85.0"/>
        <n v="86.0"/>
        <n v="87.0"/>
        <n v="88.0"/>
        <n v="89.0"/>
        <n v="91.0"/>
        <n v="92.0"/>
        <n v="96.0"/>
        <n v="97.0"/>
        <n v="101.0"/>
        <n v="102.0"/>
        <n v="106.0"/>
        <n v="107.0"/>
        <n v="108.0"/>
        <n v="109.0"/>
        <n v="110.0"/>
        <n v="111.0"/>
        <n v="112.0"/>
        <n v="113.0"/>
        <n v="124.0"/>
        <n v="126.0"/>
        <n v="127.0"/>
        <n v="128.0"/>
        <n v="129.0"/>
        <n v="130.0"/>
        <n v="131.0"/>
        <n v="132.0"/>
        <n v="133.0"/>
        <n v="134.0"/>
        <n v="135.0"/>
        <n v="136.0"/>
        <n v="137.0"/>
        <n v="138.0"/>
        <n v="139.0"/>
        <n v="140.0"/>
        <n v="141.0"/>
        <n v="142.0"/>
        <n v="150.0"/>
        <n v="152.0"/>
        <n v="153.0"/>
        <n v="154.0"/>
        <n v="155.0"/>
        <n v="156.0"/>
        <n v="161.0"/>
        <n v="165.0"/>
        <n v="166.0"/>
        <n v="167.0"/>
        <n v="170.0"/>
        <n v="173.0"/>
        <n v="174.0"/>
        <n v="175.0"/>
        <n v="176.0"/>
        <n v="177.0"/>
        <n v="178.0"/>
        <n v="179.0"/>
        <n v="180.0"/>
        <n v="181.0"/>
        <n v="182.0"/>
        <n v="183.0"/>
        <n v="184.0"/>
      </sharedItems>
    </cacheField>
    <cacheField name="NOME/EMPRESA" numFmtId="0">
      <sharedItems>
        <s v="D'CASA FERRAMENTAS BRASILIA BRA"/>
        <s v="ATACADAO DIA A DIA TAGBRASILIA BRA"/>
        <s v="DESPESA CONTABILIDADE FINANCIER BPO"/>
        <s v="Sistema Financeiro Conta Azul"/>
        <s v="DISTRIBUIDORA MANSINHA"/>
        <s v="Compra de produto NFe 705200-27"/>
        <s v="1/2 - Compra de produto NFe 968160-2"/>
        <s v="Compra de produto NFe 719-1"/>
        <s v="ERISVALDO LIMA DANTAS BRASILIA BRA"/>
        <s v="COSTA MULTICANAL S A BRASILIA BRA NFCE 23905"/>
        <s v="Pix enviado para Transcaxeta Transportes E Turismo Ltda - Ressarcimento insumos cozinha e bebidas"/>
        <s v="DAMASCO BRASILIA BRA"/>
        <s v="Pix enviado para Givanilda Monteiro Freitas"/>
        <s v="PGTO SISTEMA TECNOFIT TECNOLOGIA E SISTEMAS LTDA"/>
        <s v="COSTA MULTICANAL S A BRASILIA BRA NFCE 20560"/>
        <s v="ATACADAO DIA A DIA TAGBRASILIA"/>
        <s v="ATACADAO 343 AS BRASILIA BRA"/>
        <s v="Pix enviado para Enzo Matheus Bezerra Pinto"/>
        <s v="Pix enviado para Kaic Alves De Souza"/>
        <s v="Pix enviado para Andre Luis Marques Dos Santos"/>
        <s v="Pix enviado para Luiz Carlos De Oliveira"/>
        <s v="Pix enviado para Macelia Alves De Souza"/>
        <s v="Pix enviado para Maria Clara Teixeira Dos Santos"/>
        <s v="Pix enviado para Maria Santos"/>
        <s v="Pix enviado para Ângela Maria De Oliveira Sousa"/>
        <s v="despesa com reforma - pintora TAY"/>
        <s v="ressarcimento Betinna - Pgto Eletricista"/>
        <s v="POSTO OUTLET ALEXANIA BRA"/>
        <s v="Pix enviado para Julio Leonardo Moreira ref 150 salgados"/>
        <s v="PARCELA 2/6 IPTU"/>
        <s v="Pix enviado para Yohana Souza Porto"/>
        <s v="Pix recebido de Joao Pedro Da Luz Moreira 73415480100 - FUNFUT"/>
        <s v="Compra de produto NFe 15780786-10"/>
        <s v="NFe 968160-2 parc 2/2 BRASSOL"/>
        <s v="Parcela 7611037871 parc 05-10 venc 10-06-2024"/>
        <s v="Parcelamento 7601367909 parc 05-33"/>
        <s v="REF FILMAEU - GRAVACOES FUTVOLEI - ENDORFINE TECNOLOGIA"/>
        <s v="Pix enviado para Felipe Costa Guedes De Lima"/>
        <s v="Pix enviado para Gabriel Linneker Sobral Carvalho"/>
        <s v="Pix enviado para Hyago Coelho Da Cunha Costa"/>
        <s v="Pix enviado para Jefferson Rayann Silva De Deus"/>
        <s v="Pix enviado para Victor Viana"/>
        <s v="Pix enviado para Victor Viana - Ajuda de Custo P/Aluguel"/>
        <s v="Pgto Simples da empresa usada do Henrique quando centro estava sem acesso ao Itau"/>
        <s v="Pagamento de boleto enviado para OURO PRETO BROWNIES COMERCIO DE ALIMENTOS LTDA"/>
        <s v="Pagamento de Conta / Tributo - VIVO"/>
        <s v="PAG*SupremeCarnes BRASILIA BRA"/>
        <s v="Compra de produto NFe 39490-2"/>
        <s v="Pix enviado para Mariza Conceicao A Nascentes - ressarcimento insumos"/>
        <s v="Pix enviado para Transcaxeta Transportes E Turismo Ltda - ressarcimento materiais"/>
        <s v="COSTA MULTICANAL S A BRASILIA BRA"/>
        <s v="MP *PUBLICART Braslia BRA"/>
        <s v="Pix recebido de Centro De Treinamento Fast Training Park Ltda"/>
        <s v="PAG*CemarPizzariaE BRASILIA BRA"/>
        <s v="PG *TON EDUARDO ALVE BRASILIA BRA"/>
        <s v="Serviço Gilberto- Troca do tanque de lavar os Coletes da Centro Esportivo a61"/>
        <s v="Tay Pintura - parcela 2"/>
        <s v="Energia ref 05/2024"/>
        <s v="1/3 - Compra de produto NFe 972608-2"/>
        <s v="Compra de produto NFe 740-1"/>
        <s v="Repasse a marisa pgto diaria alessandro/gaçom"/>
        <s v="repasse receita sobre venda de bebidas 40% - Artur Terra"/>
        <s v="Pgto diaria filho luiz/garçom"/>
        <s v="Despesa c/ compra utensilio Tigela"/>
        <s v="Pix recebido de Qirecard S A"/>
        <s v="Valor de Rendimento Remunera+"/>
        <s v="PGTO ADVOGADO - KATIANE LINS"/>
        <s v="INSS 05/2024"/>
        <s v="Ressarcimento compra caixa d agua - transcaixeta"/>
        <s v="Imposto Simples Nacional 05/2024"/>
        <s v="Repasse Volei 50% - Marcia"/>
        <s v="FGTS REF 05/2024"/>
        <s v="Pix recebido de Ppa Atacadista Ltda - Patrocinador"/>
        <s v="Compra de produto NFe 722946-27"/>
        <s v="Pix recebido de Gladson Braga Vaz De Andrade"/>
        <s v="ATACADAO DIA A DIA VP BRASILIA BRA"/>
        <s v="ELDORADO EMBALAGENS BRASILIA BRA"/>
        <s v="MINITOS BRASILIA BRA"/>
        <s v="SHOPPING DO CONFEITEIRBRASILIA BRA"/>
        <s v="PAG*JairoValdevinoDe BRASILIA BRA"/>
        <s v="2/3 - Compra de produto NFe 972608-2"/>
        <s v="Compra de produto NFe 506-1"/>
        <s v="DISTRIBUIDORA MANSINHA E CONVENIENCIA"/>
        <s v="Pix recebido de A61 Ensinos Esportivos Ltda"/>
        <s v="Pix recebido de P2 Solar Tecnologia E Engenharia Ltda"/>
        <s v="Compra de produto NFe 15818732-10"/>
        <s v="REF ALUGUEL SEDE CENTRO ESPORTIVO"/>
        <s v="Parcelamento GDF Normal 4111016129 Parc 4-60"/>
        <s v="DESPESA C/SOFTWARE - (CATEDRAL) RDR INFORMATICA E TECNOLOGIA LTDA . ME"/>
        <s v="Pix enviado para Marcia Da Silva Medeiros 00271517190"/>
        <s v="LANCHONETE DO JULIO BRASILIA BRA"/>
        <s v="Pix enviado para João Gabriel Dos Anjos Cruz - REssarcimento Video"/>
        <s v="Pix enviado para João Gabriel Dos Anjos Cruz"/>
        <s v="Compra de produto NFe 5384-1"/>
        <s v="Pix enviado para Taynara Cristina Nery Santos"/>
        <s v="Pagamento de boleto enviado para AMBEV S A"/>
        <s v="GELART BRASILIA BRA"/>
      </sharedItems>
    </cacheField>
    <cacheField name="Coluna 1" numFmtId="0">
      <sharedItems containsString="0" containsBlank="1">
        <m/>
      </sharedItems>
    </cacheField>
    <cacheField name="CATEGORIA" numFmtId="0">
      <sharedItems containsString="0" containsBlank="1">
        <m/>
      </sharedItems>
    </cacheField>
    <cacheField name="NATUREZA" numFmtId="0">
      <sharedItems>
        <s v="Manutenção Predial"/>
        <s v="Insumos - Cozinha"/>
        <s v="Honorários Contábeis"/>
        <s v="Software / Licença de Uso"/>
        <s v="Mercadorias Para Revenda"/>
        <s v="Mercadorias - Bebidas"/>
        <s v="Mercadorias - Picole"/>
        <s v="Materiais de Limpeza e de Higiene"/>
        <s v="Revenda - Salgados"/>
        <s v="Serviços de Terceiro - Cozinha"/>
        <s v="Adicional/Bonus"/>
        <s v="Salários"/>
        <s v="Combustíveis"/>
        <s v="IPTU"/>
        <s v="Serviços de Terceiros - Administrativo"/>
        <s v="Receita Alugueis"/>
        <s v="Parc REFIS N tributario GDF 7611037871"/>
        <s v="Parc REFIS GDF 7601367909"/>
        <s v="Gravação Esportiva"/>
        <s v="Serviços de Terceiros - Professor Futvolei"/>
        <s v="Ajuda de Custo"/>
        <s v="Taxas diversas"/>
        <s v="Insumos - Carnes"/>
        <s v="Mercadorias - Doces"/>
        <s v="Telefonia e Internet"/>
        <s v="Custo C/Gás"/>
        <s v="Manutenção de Equipamentos"/>
        <s v="Energia Elétrica"/>
        <s v="Serviços de Terceiros - Freelancer"/>
        <s v="Móveis, Utensílios e Instalações Comerciais"/>
        <s v="Rendimentos de Aplicações"/>
        <s v="Honorários Advocatícios"/>
        <s v="INSS sobre Salários - GPS"/>
        <s v="Simples Nacional - DAS"/>
        <s v="Serviços de Terceiros - Volei"/>
        <s v="FGTS e Multa de FGTS"/>
        <s v="Patrocinios"/>
        <s v="Custo C/Descartáveis"/>
        <s v="Aluguel"/>
        <s v="Parc GDF ICMS 4111016129"/>
      </sharedItems>
    </cacheField>
    <cacheField name="VALOR" numFmtId="164">
      <sharedItems containsSemiMixedTypes="0" containsString="0" containsNumber="1">
        <n v="119.97"/>
        <n v="566.13"/>
        <n v="42.75"/>
        <n v="1650.0"/>
        <n v="129.9"/>
        <n v="2500.0"/>
        <n v="2411.56"/>
        <n v="1173.08"/>
        <n v="567.52"/>
        <n v="225.0"/>
        <n v="473.04"/>
        <n v="4738.0"/>
        <n v="1000.0"/>
        <n v="28.86"/>
        <n v="165.0"/>
        <n v="649.58"/>
        <n v="165.24"/>
        <n v="84.85"/>
        <n v="379.04"/>
        <n v="602.0"/>
        <n v="1600.0"/>
        <n v="130.0"/>
        <n v="1800.0"/>
        <n v="1300.0"/>
        <n v="1582.0"/>
        <n v="525.0"/>
        <n v="250.0"/>
        <n v="267.11"/>
        <n v="690.0"/>
        <n v="420.0"/>
        <n v="1185.92"/>
        <n v="1200.0"/>
        <n v="960.0"/>
        <n v="1019.02"/>
        <n v="1174.58"/>
        <n v="928.89"/>
        <n v="486.17"/>
        <n v="566.28"/>
        <n v="300.0"/>
        <n v="1700.0"/>
        <n v="1900.0"/>
        <n v="2000.0"/>
        <n v="1500.0"/>
        <n v="1290.28"/>
        <n v="232.06"/>
        <n v="246.0"/>
        <n v="387.99"/>
        <n v="376.5"/>
        <n v="360.0"/>
        <n v="400.0"/>
        <n v="67.5"/>
        <n v="925.23"/>
        <n v="369.8"/>
        <n v="6000.0"/>
        <n v="126.0"/>
        <n v="195.93"/>
        <n v="22.0"/>
        <n v="100.0"/>
        <n v="500.0"/>
        <n v="10070.04"/>
        <n v="99.54"/>
        <n v="676.2"/>
        <n v="226.5"/>
        <n v="1531.78"/>
        <n v="74.1"/>
        <n v="0.01"/>
        <n v="260.96"/>
        <n v="275.0"/>
        <n v="520.13"/>
        <n v="235.65"/>
        <n v="331.27"/>
        <n v="796.78"/>
        <n v="3250.0"/>
        <n v="11131.99"/>
        <n v="7425.52"/>
        <n v="863.88"/>
        <n v="563.83"/>
        <n v="1768.67"/>
        <n v="70.84"/>
        <n v="253.33"/>
        <n v="161.94"/>
        <n v="49.84"/>
        <n v="58.83"/>
        <n v="77.0"/>
        <n v="47.47"/>
        <n v="363.0"/>
        <n v="20.93"/>
        <n v="50.0"/>
        <n v="304.0"/>
        <n v="2584.0"/>
        <n v="3600.0"/>
        <n v="971.2"/>
        <n v="27000.0"/>
        <n v="1158.42"/>
        <n v="132.0"/>
        <n v="0.02"/>
        <n v="1088.5"/>
        <n v="336.0"/>
        <n v="7.65"/>
        <n v="150.0"/>
        <n v="3396.0"/>
        <n v="4788.0"/>
        <n v="2652.0"/>
        <n v="2466.0"/>
        <n v="5489.28"/>
        <n v="446.0"/>
        <n v="52.23"/>
        <n v="780.45"/>
        <n v="24.0"/>
      </sharedItems>
    </cacheField>
    <cacheField name=" " numFmtId="0">
      <sharedItems containsString="0" containsBlank="1">
        <m/>
      </sharedItems>
    </cacheField>
    <cacheField name="C/D" numFmtId="0">
      <sharedItems>
        <s v="Débito"/>
        <s v="Crédito"/>
      </sharedItems>
    </cacheField>
    <cacheField name="FORMA DE PAGAMENTO" numFmtId="0">
      <sharedItems containsString="0" containsBlank="1">
        <m/>
      </sharedItems>
    </cacheField>
    <cacheField name="CENTRO DE CUSTO" numFmtId="0">
      <sharedItems containsBlank="1">
        <s v="MATRIZ"/>
        <s v="BAR"/>
        <s v="FUTVOLEI"/>
        <s v="FUNFUT"/>
        <s v="FAST TRAINIG"/>
        <s v="VOLEI"/>
        <s v="ESCOLINHA DO FLAMENGO"/>
        <m/>
      </sharedItems>
    </cacheField>
    <cacheField name="PRODUTO/DESCRICAO" numFmtId="0">
      <sharedItems containsString="0" containsBlank="1">
        <m/>
      </sharedItems>
    </cacheField>
    <cacheField name="FIXO/VARIAVEL" numFmtId="0">
      <sharedItems>
        <s v="FIXO"/>
        <s v="VARIAVEL"/>
        <s v=""/>
      </sharedItems>
    </cacheField>
    <cacheField name="DATA" numFmtId="165">
      <sharedItems containsSemiMixedTypes="0" containsDate="1" containsString="0">
        <d v="2024-06-01T00:00:00Z"/>
        <d v="2024-06-02T00:00:00Z"/>
        <d v="2024-06-03T00:00:00Z"/>
        <d v="2024-06-04T00:00:00Z"/>
        <d v="2024-06-05T00:00:00Z"/>
        <d v="2024-06-06T00:00:00Z"/>
        <d v="2024-06-07T00:00:00Z"/>
        <d v="2024-06-10T00:00:00Z"/>
        <d v="2024-06-11T00:00:00Z"/>
        <d v="2024-06-12T00:00:00Z"/>
        <d v="2024-06-13T00:00:00Z"/>
        <d v="2024-06-14T00:00:00Z"/>
        <d v="2024-06-15T00:00:00Z"/>
        <d v="2024-06-17T00:00:00Z"/>
        <d v="2024-06-18T00:00:00Z"/>
        <d v="2024-06-19T00:00:00Z"/>
        <d v="2024-06-20T00:00:00Z"/>
        <d v="2024-06-21T00:00:00Z"/>
        <d v="2024-06-22T00:00:00Z"/>
        <d v="2024-06-24T00:00:00Z"/>
        <d v="2024-06-25T00:00:00Z"/>
        <d v="2024-06-26T00:00:00Z"/>
        <d v="2024-06-27T00:00:00Z"/>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d" cacheId="0" dataCaption="" compact="0" compactData="0">
  <location ref="A1:B4"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Coluna 1" compact="0" outline="0" multipleItemSelectionAllowed="1" showAll="0">
      <items>
        <item x="0"/>
        <item t="default"/>
      </items>
    </pivotField>
    <pivotField name="CATEGORIA" compact="0" outline="0" multipleItemSelectionAllowed="1" showAll="0">
      <items>
        <item x="0"/>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 " compact="0" outline="0" multipleItemSelectionAllowed="1" showAll="0">
      <items>
        <item x="0"/>
        <item t="default"/>
      </items>
    </pivotField>
    <pivotField name="C/D" axis="axisRow" compact="0" outline="0" multipleItemSelectionAllowed="1" showAll="0" sortType="ascending">
      <items>
        <item x="1"/>
        <item x="0"/>
        <item t="default"/>
      </items>
    </pivotField>
    <pivotField name="FORMA DE PAGAMENTO" compact="0" outline="0" multipleItemSelectionAllowed="1" showAll="0">
      <items>
        <item x="0"/>
        <item t="default"/>
      </items>
    </pivotField>
    <pivotField name="CENTRO DE CUSTO" compact="0" outline="0" multipleItemSelectionAllowed="1" showAll="0">
      <items>
        <item x="0"/>
        <item x="1"/>
        <item x="2"/>
        <item x="3"/>
        <item x="4"/>
        <item x="5"/>
        <item x="6"/>
        <item x="7"/>
        <item t="default"/>
      </items>
    </pivotField>
    <pivotField name="PRODUTO/DESCRICAO" compact="0" outline="0" multipleItemSelectionAllowed="1" showAll="0">
      <items>
        <item x="0"/>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7"/>
  </rowFields>
  <dataFields>
    <dataField name="SUM of VALOR" fld="5" baseField="0"/>
  </dataFields>
</pivotTableDefinition>
</file>

<file path=xl/pivotTables/pivotTable2.xml><?xml version="1.0" encoding="utf-8"?>
<pivotTableDefinition xmlns="http://schemas.openxmlformats.org/spreadsheetml/2006/main" name="centrovalor D" cacheId="1" dataCaption="" compact="0" compactData="0">
  <location ref="A3:B9"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Coluna 1" compact="0" outline="0" multipleItemSelectionAllowed="1" showAll="0">
      <items>
        <item x="0"/>
        <item t="default"/>
      </items>
    </pivotField>
    <pivotField name="CATEGORIA" compact="0" outline="0" multipleItemSelectionAllowed="1" showAll="0">
      <items>
        <item x="0"/>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 " compact="0" outline="0" multipleItemSelectionAllowed="1" showAll="0">
      <items>
        <item x="0"/>
        <item t="default"/>
      </items>
    </pivotField>
    <pivotField name="C/D" axis="axisPage" compact="0" outline="0" multipleItemSelectionAllowed="1" showAll="0">
      <items>
        <item x="0"/>
        <item h="1" x="1"/>
        <item t="default"/>
      </items>
    </pivotField>
    <pivotField name="FORMA DE PAGAMENTO" compact="0" outline="0" multipleItemSelectionAllowed="1" showAll="0">
      <items>
        <item x="0"/>
        <item t="default"/>
      </items>
    </pivotField>
    <pivotField name="CENTRO DE CUSTO" axis="axisRow" compact="0" outline="0" multipleItemSelectionAllowed="1" showAll="0" sortType="ascending">
      <items>
        <item x="7"/>
        <item x="1"/>
        <item x="6"/>
        <item x="4"/>
        <item x="3"/>
        <item x="2"/>
        <item x="0"/>
        <item x="5"/>
        <item t="default"/>
      </items>
    </pivotField>
    <pivotField name="PRODUTO/DESCRICAO" compact="0" outline="0" multipleItemSelectionAllowed="1" showAll="0">
      <items>
        <item x="0"/>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s>
  <rowFields>
    <field x="9"/>
  </rowFields>
  <pageFields>
    <pageField fld="7"/>
  </pageFields>
  <dataFields>
    <dataField name="SUM of VALOR" fld="5" baseField="0"/>
  </dataFields>
</pivotTableDefinition>
</file>

<file path=xl/pivotTables/pivotTable3.xml><?xml version="1.0" encoding="utf-8"?>
<pivotTableDefinition xmlns="http://schemas.openxmlformats.org/spreadsheetml/2006/main" name="centrovalor C" cacheId="0" dataCaption="" compact="0" compactData="0">
  <location ref="A3:B8"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Coluna 1" compact="0" outline="0" multipleItemSelectionAllowed="1" showAll="0">
      <items>
        <item x="0"/>
        <item t="default"/>
      </items>
    </pivotField>
    <pivotField name="CATEGORIA" compact="0" outline="0" multipleItemSelectionAllowed="1" showAll="0">
      <items>
        <item x="0"/>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 " compact="0" outline="0" multipleItemSelectionAllowed="1" showAll="0">
      <items>
        <item x="0"/>
        <item t="default"/>
      </items>
    </pivotField>
    <pivotField name="C/D" axis="axisPage" compact="0" outline="0" multipleItemSelectionAllowed="1" showAll="0">
      <items>
        <item h="1" x="0"/>
        <item x="1"/>
        <item t="default"/>
      </items>
    </pivotField>
    <pivotField name="FORMA DE PAGAMENTO" compact="0" outline="0" multipleItemSelectionAllowed="1" showAll="0">
      <items>
        <item x="0"/>
        <item t="default"/>
      </items>
    </pivotField>
    <pivotField name="CENTRO DE CUSTO" axis="axisRow" compact="0" outline="0" multipleItemSelectionAllowed="1" showAll="0" sortType="ascending">
      <items>
        <item x="7"/>
        <item x="1"/>
        <item x="6"/>
        <item x="4"/>
        <item x="3"/>
        <item x="2"/>
        <item x="0"/>
        <item x="5"/>
        <item t="default"/>
      </items>
    </pivotField>
    <pivotField name="PRODUTO/DESCRICAO" compact="0" outline="0" multipleItemSelectionAllowed="1" showAll="0">
      <items>
        <item x="0"/>
        <item t="default"/>
      </items>
    </pivotField>
    <pivotField name="FIXO/VARIAVEL" compact="0" outline="0" multipleItemSelectionAllowed="1" showAll="0">
      <items>
        <item x="0"/>
        <item x="1"/>
        <item x="2"/>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9"/>
  </rowFields>
  <pageFields>
    <pageField fld="7"/>
  </pageFields>
  <dataFields>
    <dataField name="SUM of VALOR" fld="5" baseField="0"/>
  </dataFields>
</pivotTableDefinition>
</file>

<file path=xl/pivotTables/pivotTable4.xml><?xml version="1.0" encoding="utf-8"?>
<pivotTableDefinition xmlns="http://schemas.openxmlformats.org/spreadsheetml/2006/main" name="data" cacheId="0" dataCaption="" compact="0" compactData="0">
  <location ref="A1:D28"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Coluna 1" compact="0" outline="0" multipleItemSelectionAllowed="1" showAll="0">
      <items>
        <item x="0"/>
        <item t="default"/>
      </items>
    </pivotField>
    <pivotField name="CATEGORIA" compact="0" outline="0" multipleItemSelectionAllowed="1" showAll="0">
      <items>
        <item x="0"/>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 " compact="0" outline="0" multipleItemSelectionAllowed="1" showAll="0">
      <items>
        <item x="0"/>
        <item t="default"/>
      </items>
    </pivotField>
    <pivotField name="C/D" axis="axisCol" compact="0" outline="0" multipleItemSelectionAllowed="1" showAll="0" sortType="ascending">
      <items>
        <item x="1"/>
        <item x="0"/>
        <item t="default"/>
      </items>
    </pivotField>
    <pivotField name="FORMA DE PAGAMENTO" compact="0" outline="0" multipleItemSelectionAllowed="1" showAll="0">
      <items>
        <item x="0"/>
        <item t="default"/>
      </items>
    </pivotField>
    <pivotField name="CENTRO DE CUSTO" compact="0" outline="0" multipleItemSelectionAllowed="1" showAll="0">
      <items>
        <item x="0"/>
        <item x="1"/>
        <item x="2"/>
        <item x="3"/>
        <item x="4"/>
        <item x="5"/>
        <item x="6"/>
        <item x="7"/>
        <item t="default"/>
      </items>
    </pivotField>
    <pivotField name="PRODUTO/DESCRICAO" compact="0" outline="0" multipleItemSelectionAllowed="1" showAll="0">
      <items>
        <item x="0"/>
        <item t="default"/>
      </items>
    </pivotField>
    <pivotField name="FIXO/VARIAVEL" compact="0" outline="0" multipleItemSelectionAllowed="1" showAll="0">
      <items>
        <item x="0"/>
        <item x="1"/>
        <item x="2"/>
        <item t="default"/>
      </items>
    </pivotField>
    <pivotField name="DATA" axis="axisRow" compact="0" numFmtId="165"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2"/>
  </rowFields>
  <colFields>
    <field x="7"/>
  </colFields>
  <dataFields>
    <dataField name="SUM of VALOR" fld="5" baseField="0"/>
  </dataFields>
</pivotTableDefinition>
</file>

<file path=xl/pivotTables/pivotTable5.xml><?xml version="1.0" encoding="utf-8"?>
<pivotTableDefinition xmlns="http://schemas.openxmlformats.org/spreadsheetml/2006/main" name="fixos" cacheId="0" dataCaption="" compact="0" compactData="0">
  <location ref="A3:B7"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t="default"/>
      </items>
    </pivotField>
    <pivotField name="NOME/EMPRES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Coluna 1" compact="0" outline="0" multipleItemSelectionAllowed="1" showAll="0">
      <items>
        <item x="0"/>
        <item t="default"/>
      </items>
    </pivotField>
    <pivotField name="CATEGORIA" compact="0" outline="0" multipleItemSelectionAllowed="1" showAll="0">
      <items>
        <item x="0"/>
        <item t="default"/>
      </items>
    </pivotField>
    <pivotField name="NATUR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VALOR"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 " compact="0" outline="0" multipleItemSelectionAllowed="1" showAll="0">
      <items>
        <item x="0"/>
        <item t="default"/>
      </items>
    </pivotField>
    <pivotField name="C/D" axis="axisPage" compact="0" outline="0" multipleItemSelectionAllowed="1" showAll="0">
      <items>
        <item x="0"/>
        <item h="1" x="1"/>
        <item t="default"/>
      </items>
    </pivotField>
    <pivotField name="FORMA DE PAGAMENTO" compact="0" outline="0" multipleItemSelectionAllowed="1" showAll="0">
      <items>
        <item x="0"/>
        <item t="default"/>
      </items>
    </pivotField>
    <pivotField name="CENTRO DE CUSTO" compact="0" outline="0" multipleItemSelectionAllowed="1" showAll="0">
      <items>
        <item x="0"/>
        <item x="1"/>
        <item x="2"/>
        <item x="3"/>
        <item x="4"/>
        <item x="5"/>
        <item x="6"/>
        <item x="7"/>
        <item t="default"/>
      </items>
    </pivotField>
    <pivotField name="PRODUTO/DESCRICAO" compact="0" outline="0" multipleItemSelectionAllowed="1" showAll="0">
      <items>
        <item x="0"/>
        <item t="default"/>
      </items>
    </pivotField>
    <pivotField name="FIXO/VARIAVEL" axis="axisRow" compact="0" outline="0" multipleItemSelectionAllowed="1" showAll="0" sortType="ascending">
      <items>
        <item x="2"/>
        <item x="0"/>
        <item x="1"/>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1"/>
  </rowFields>
  <pageFields>
    <pageField fld="7"/>
  </pageFields>
  <dataFields>
    <dataField name="SUM of VALOR"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C/D">
  <x14:extLst>
    <ext uri="{2F2917AC-EB37-4324-AD4E-5DD8C200BD13}">
      <x15:tableSlicerCache tableId="3"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1" sourceName="CENTRO DE CUSTO">
  <x14:extLst>
    <ext uri="{2F2917AC-EB37-4324-AD4E-5DD8C200BD13}">
      <x15:tableSlicerCache tableId="4"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1" sourceName="CENTRO DE CUSTO">
  <x14:extLst>
    <ext uri="{2F2917AC-EB37-4324-AD4E-5DD8C200BD13}">
      <x15:tableSlicerCache tableId="5"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D_1" cache="SlicerCache_Table_3_Col_1" caption="C/D" rowHeight="247650"/>
  <x14:slicer name="CENTRO DE CUSTO_2" cache="SlicerCache_Table_4_Col_1" caption="CENTRO DE CUSTO" rowHeight="247650"/>
  <x14:slicer name="CENTRO DE CUSTO_3" cache="SlicerCache_Table_5_Col_1" caption="CENTRO DE CUSTO" rowHeight="247650"/>
</x14:slicers>
</file>

<file path=xl/tables/table1.xml><?xml version="1.0" encoding="utf-8"?>
<table xmlns="http://schemas.openxmlformats.org/spreadsheetml/2006/main" ref="A11:B22" displayName="CENTRO" name="CENTRO" id="1">
  <autoFilter ref="$A$11:$B$22"/>
  <tableColumns count="2">
    <tableColumn name="CENTROS DE CUSTO" id="1"/>
    <tableColumn name="FIXO/VARIAVEL" id="2"/>
  </tableColumns>
  <tableStyleInfo name="CENTRO DE CUSTO-style" showColumnStripes="0" showFirstColumn="1" showLastColumn="1" showRowStripes="1"/>
</table>
</file>

<file path=xl/tables/table2.xml><?xml version="1.0" encoding="utf-8"?>
<table xmlns="http://schemas.openxmlformats.org/spreadsheetml/2006/main" ref="A11:D111" displayName="Tabela_1" name="Tabela_1" id="2">
  <tableColumns count="4">
    <tableColumn name="COLABORADOR" id="1"/>
    <tableColumn name="TIPO DE PAGAMENTO" id="2"/>
    <tableColumn name="DATA" id="3"/>
    <tableColumn name="VALOR" id="4"/>
  </tableColumns>
  <tableStyleInfo name="FOPAG-style" showColumnStripes="0" showFirstColumn="1" showLastColumn="1" showRowStripes="1"/>
</table>
</file>

<file path=xl/tables/table3.xml><?xml version="1.0" encoding="utf-8"?>
<table xmlns="http://schemas.openxmlformats.org/spreadsheetml/2006/main" ref="A1:B3" displayName="Table_1" name="Table_1" id="3">
  <autoFilter ref="$A$1:$B$3"/>
  <tableColumns count="2">
    <tableColumn name="C/D" id="1"/>
    <tableColumn name="SUM de VALOR" id="2"/>
  </tableColumns>
  <tableStyleInfo showColumnStripes="0" showFirstColumn="0" showLastColumn="0" showRowStripes="0"/>
</table>
</file>

<file path=xl/tables/table4.xml><?xml version="1.0" encoding="utf-8"?>
<table xmlns="http://schemas.openxmlformats.org/spreadsheetml/2006/main" ref="A1:B5" displayName="Table_2" name="Table_2" id="4">
  <autoFilter ref="$A$1:$B$5"/>
  <tableColumns count="2">
    <tableColumn name="CENTRO DE CUSTO" id="1"/>
    <tableColumn name="SUM de VALOR" id="2"/>
  </tableColumns>
  <tableStyleInfo showColumnStripes="0" showFirstColumn="0" showLastColumn="0" showRowStripes="0"/>
</table>
</file>

<file path=xl/tables/table5.xml><?xml version="1.0" encoding="utf-8"?>
<table xmlns="http://schemas.openxmlformats.org/spreadsheetml/2006/main" ref="A1:B6" displayName="Table_3" name="Table_3" id="5">
  <autoFilter ref="$A$1:$B$6"/>
  <tableColumns count="2">
    <tableColumn name="CENTRO DE CUSTO" id="1"/>
    <tableColumn name="SUM de VALOR"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8.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E1" s="1"/>
      <c r="F1" s="1"/>
      <c r="G1" s="1"/>
      <c r="H1" s="1"/>
      <c r="I1" s="1"/>
      <c r="J1" s="1"/>
      <c r="K1" s="1"/>
      <c r="L1" s="1"/>
      <c r="M1" s="1"/>
      <c r="N1" s="1"/>
      <c r="O1" s="1"/>
      <c r="P1" s="1"/>
      <c r="Q1" s="1"/>
      <c r="R1" s="1"/>
      <c r="S1" s="1"/>
    </row>
    <row r="2">
      <c r="E2" s="1"/>
      <c r="F2" s="1"/>
      <c r="G2" s="1"/>
      <c r="H2" s="1"/>
      <c r="I2" s="1"/>
      <c r="J2" s="1"/>
      <c r="K2" s="1"/>
      <c r="L2" s="1"/>
      <c r="M2" s="1"/>
      <c r="N2" s="1"/>
      <c r="O2" s="1"/>
      <c r="P2" s="1"/>
      <c r="Q2" s="1"/>
      <c r="R2" s="1"/>
      <c r="S2" s="1"/>
    </row>
    <row r="3">
      <c r="E3" s="1"/>
      <c r="F3" s="1"/>
      <c r="G3" s="1"/>
      <c r="H3" s="1"/>
      <c r="I3" s="1"/>
      <c r="J3" s="1"/>
      <c r="K3" s="1"/>
      <c r="L3" s="1"/>
      <c r="M3" s="1"/>
      <c r="N3" s="1"/>
      <c r="O3" s="1"/>
      <c r="P3" s="1"/>
      <c r="Q3" s="1"/>
      <c r="R3" s="1"/>
      <c r="S3" s="1"/>
    </row>
    <row r="4">
      <c r="E4" s="1"/>
      <c r="F4" s="1"/>
      <c r="G4" s="1"/>
      <c r="H4" s="1"/>
      <c r="I4" s="1"/>
      <c r="J4" s="1"/>
      <c r="K4" s="1"/>
      <c r="L4" s="1"/>
      <c r="M4" s="1"/>
      <c r="N4" s="1"/>
      <c r="O4" s="1"/>
      <c r="P4" s="1"/>
      <c r="Q4" s="1"/>
      <c r="R4" s="1"/>
      <c r="S4" s="1"/>
    </row>
    <row r="5">
      <c r="E5" s="1"/>
      <c r="F5" s="1"/>
      <c r="G5" s="1"/>
      <c r="H5" s="1"/>
      <c r="I5" s="1"/>
      <c r="J5" s="1"/>
      <c r="K5" s="1"/>
      <c r="L5" s="1"/>
      <c r="M5" s="1"/>
      <c r="N5" s="1"/>
      <c r="O5" s="1"/>
      <c r="P5" s="1"/>
      <c r="Q5" s="1"/>
      <c r="R5" s="1"/>
      <c r="S5" s="1"/>
    </row>
    <row r="6">
      <c r="E6" s="1"/>
      <c r="F6" s="1"/>
      <c r="G6" s="1"/>
      <c r="H6" s="1"/>
      <c r="I6" s="1"/>
      <c r="J6" s="1"/>
      <c r="K6" s="1"/>
      <c r="L6" s="1"/>
      <c r="M6" s="1"/>
      <c r="N6" s="1"/>
      <c r="O6" s="1"/>
      <c r="P6" s="1"/>
      <c r="Q6" s="1"/>
      <c r="R6" s="1"/>
      <c r="S6" s="1"/>
    </row>
    <row r="7">
      <c r="E7" s="1"/>
      <c r="F7" s="1"/>
      <c r="G7" s="1"/>
      <c r="H7" s="1"/>
      <c r="I7" s="1"/>
      <c r="J7" s="1"/>
      <c r="K7" s="1"/>
      <c r="L7" s="1"/>
      <c r="M7" s="1"/>
      <c r="N7" s="1"/>
      <c r="O7" s="1"/>
      <c r="P7" s="1"/>
      <c r="Q7" s="1"/>
      <c r="R7" s="1"/>
      <c r="S7" s="1"/>
    </row>
    <row r="8">
      <c r="E8" s="1"/>
      <c r="F8" s="1"/>
      <c r="G8" s="1"/>
      <c r="H8" s="1"/>
      <c r="I8" s="1"/>
      <c r="J8" s="1"/>
      <c r="K8" s="1"/>
      <c r="L8" s="1"/>
      <c r="M8" s="1"/>
      <c r="N8" s="1"/>
      <c r="O8" s="1"/>
      <c r="P8" s="1"/>
      <c r="Q8" s="1"/>
      <c r="R8" s="1"/>
      <c r="S8" s="1"/>
    </row>
    <row r="9">
      <c r="A9" s="2" t="s">
        <v>0</v>
      </c>
    </row>
    <row r="11">
      <c r="B11" s="3" t="s">
        <v>1</v>
      </c>
      <c r="C11" s="4"/>
    </row>
    <row r="12">
      <c r="B12" s="5"/>
      <c r="C12" s="6"/>
    </row>
    <row r="13">
      <c r="B13" s="7"/>
      <c r="C13" s="8"/>
    </row>
    <row r="14">
      <c r="B14" s="5"/>
      <c r="C14" s="6"/>
      <c r="F14" s="9"/>
    </row>
    <row r="15">
      <c r="B15" s="5"/>
      <c r="C15" s="6"/>
      <c r="F15" s="10"/>
    </row>
    <row r="16">
      <c r="B16" s="5"/>
      <c r="C16" s="8"/>
    </row>
    <row r="17">
      <c r="B17" s="5"/>
      <c r="C17" s="6"/>
      <c r="L17" s="11"/>
    </row>
    <row r="18">
      <c r="B18" s="5"/>
      <c r="C18" s="8"/>
    </row>
    <row r="19">
      <c r="B19" s="5"/>
      <c r="C19" s="6"/>
    </row>
    <row r="20">
      <c r="B20" s="5"/>
      <c r="C20" s="6"/>
    </row>
    <row r="21">
      <c r="B21" s="5"/>
      <c r="C21" s="6"/>
    </row>
    <row r="22">
      <c r="B22" s="5"/>
      <c r="C22" s="6"/>
    </row>
    <row r="23">
      <c r="B23" s="5"/>
      <c r="C23" s="6"/>
    </row>
    <row r="24">
      <c r="B24" s="5"/>
      <c r="C24" s="6"/>
    </row>
    <row r="25">
      <c r="B25" s="5"/>
      <c r="C25" s="6"/>
    </row>
    <row r="26">
      <c r="B26" s="5"/>
      <c r="C26" s="6"/>
    </row>
    <row r="27">
      <c r="B27" s="5"/>
      <c r="C27" s="6"/>
    </row>
    <row r="28">
      <c r="B28" s="5"/>
      <c r="C28" s="6"/>
    </row>
    <row r="29">
      <c r="B29" s="5"/>
      <c r="C29" s="6"/>
    </row>
    <row r="30">
      <c r="B30" s="5"/>
      <c r="C30" s="6"/>
    </row>
    <row r="31">
      <c r="B31" s="12"/>
      <c r="C31" s="13"/>
    </row>
  </sheetData>
  <mergeCells count="2">
    <mergeCell ref="A9:Q9"/>
    <mergeCell ref="B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1.0" topLeftCell="A12" activePane="bottomLeft" state="frozen"/>
      <selection activeCell="B13" sqref="B13" pane="bottomLeft"/>
    </sheetView>
  </sheetViews>
  <sheetFormatPr customHeight="1" defaultColWidth="12.63" defaultRowHeight="15.75"/>
  <cols>
    <col customWidth="1" min="1" max="1" width="5.13"/>
    <col customWidth="1" min="2" max="2" width="45.5"/>
    <col customWidth="1" hidden="1" min="3" max="3" width="13.0"/>
    <col customWidth="1" min="4" max="4" width="14.38"/>
    <col customWidth="1" min="5" max="5" width="33.13"/>
    <col customWidth="1" min="6" max="7" width="13.88"/>
    <col customWidth="1" min="9" max="9" width="23.88"/>
    <col customWidth="1" min="10" max="10" width="20.0"/>
    <col customWidth="1" min="11" max="11" width="22.63"/>
    <col customWidth="1" min="12" max="12" width="17.25"/>
    <col customWidth="1" min="13" max="13" width="11.88"/>
    <col customWidth="1" min="14" max="14" width="0.88"/>
  </cols>
  <sheetData>
    <row r="1">
      <c r="F1" s="14"/>
    </row>
    <row r="2">
      <c r="F2" s="14"/>
    </row>
    <row r="3">
      <c r="F3" s="14"/>
    </row>
    <row r="4">
      <c r="F4" s="14"/>
    </row>
    <row r="5">
      <c r="F5" s="14"/>
    </row>
    <row r="6">
      <c r="F6" s="14"/>
    </row>
    <row r="7">
      <c r="F7" s="14"/>
    </row>
    <row r="8">
      <c r="F8" s="14"/>
    </row>
    <row r="9">
      <c r="A9" s="15" t="s">
        <v>2</v>
      </c>
      <c r="B9" s="16"/>
      <c r="C9" s="16"/>
      <c r="D9" s="16"/>
      <c r="E9" s="16"/>
      <c r="F9" s="16"/>
      <c r="G9" s="16"/>
      <c r="H9" s="16"/>
      <c r="I9" s="16"/>
      <c r="J9" s="16"/>
      <c r="K9" s="16"/>
      <c r="L9" s="16"/>
      <c r="M9" s="16"/>
      <c r="N9" s="16"/>
      <c r="O9" s="17"/>
      <c r="P9" s="2"/>
      <c r="Q9" s="2"/>
      <c r="R9" s="2"/>
    </row>
    <row r="10">
      <c r="A10" s="18"/>
      <c r="B10" s="18"/>
      <c r="C10" s="18"/>
      <c r="D10" s="18"/>
      <c r="E10" s="18"/>
      <c r="F10" s="19"/>
      <c r="G10" s="19"/>
      <c r="H10" s="18"/>
      <c r="I10" s="18"/>
      <c r="J10" s="18"/>
      <c r="K10" s="18"/>
      <c r="L10" s="18"/>
      <c r="M10" s="18"/>
    </row>
    <row r="11">
      <c r="A11" s="20" t="s">
        <v>3</v>
      </c>
      <c r="B11" s="20" t="s">
        <v>4</v>
      </c>
      <c r="C11" s="20" t="s">
        <v>5</v>
      </c>
      <c r="D11" s="20" t="s">
        <v>6</v>
      </c>
      <c r="E11" s="20" t="s">
        <v>7</v>
      </c>
      <c r="F11" s="21" t="s">
        <v>8</v>
      </c>
      <c r="G11" s="21" t="s">
        <v>9</v>
      </c>
      <c r="H11" s="20" t="s">
        <v>10</v>
      </c>
      <c r="I11" s="20" t="s">
        <v>11</v>
      </c>
      <c r="J11" s="20" t="s">
        <v>12</v>
      </c>
      <c r="K11" s="20" t="s">
        <v>13</v>
      </c>
      <c r="L11" s="20" t="s">
        <v>14</v>
      </c>
      <c r="M11" s="20" t="s">
        <v>15</v>
      </c>
    </row>
    <row r="12" hidden="1">
      <c r="A12" s="22">
        <v>1.0</v>
      </c>
      <c r="B12" s="22" t="s">
        <v>16</v>
      </c>
      <c r="C12" s="22"/>
      <c r="E12" s="22" t="s">
        <v>17</v>
      </c>
      <c r="F12" s="23">
        <v>119.97</v>
      </c>
      <c r="G12" s="24"/>
      <c r="H12" s="22" t="s">
        <v>18</v>
      </c>
      <c r="J12" s="22" t="s">
        <v>19</v>
      </c>
      <c r="L12" s="25" t="str">
        <f t="array" ref="L12">XLOOKUP(J12,CENTRO[CENTROS DE CUSTO],CENTRO[FIXO/VARIAVEL],"",0)</f>
        <v>FIXO</v>
      </c>
      <c r="M12" s="26">
        <v>45444.0</v>
      </c>
    </row>
    <row r="13" hidden="1">
      <c r="A13" s="22">
        <v>2.0</v>
      </c>
      <c r="B13" s="22" t="s">
        <v>20</v>
      </c>
      <c r="C13" s="22"/>
      <c r="E13" s="22" t="s">
        <v>21</v>
      </c>
      <c r="F13" s="23">
        <v>566.13</v>
      </c>
      <c r="G13" s="24"/>
      <c r="H13" s="22" t="s">
        <v>18</v>
      </c>
      <c r="J13" s="22" t="s">
        <v>22</v>
      </c>
      <c r="L13" s="25" t="str">
        <f t="array" ref="L13">XLOOKUP(J13,CENTRO[CENTROS DE CUSTO],CENTRO[FIXO/VARIAVEL],"",0)</f>
        <v>VARIAVEL</v>
      </c>
      <c r="M13" s="26">
        <v>45444.0</v>
      </c>
    </row>
    <row r="14" hidden="1">
      <c r="A14" s="22">
        <v>3.0</v>
      </c>
      <c r="B14" s="22" t="s">
        <v>16</v>
      </c>
      <c r="C14" s="22"/>
      <c r="E14" s="22" t="s">
        <v>17</v>
      </c>
      <c r="F14" s="23">
        <v>42.75</v>
      </c>
      <c r="G14" s="24"/>
      <c r="H14" s="22" t="s">
        <v>18</v>
      </c>
      <c r="J14" s="22" t="s">
        <v>19</v>
      </c>
      <c r="L14" s="25" t="str">
        <f t="array" ref="L14">XLOOKUP(J14,CENTRO[CENTROS DE CUSTO],CENTRO[FIXO/VARIAVEL],"",0)</f>
        <v>FIXO</v>
      </c>
      <c r="M14" s="26">
        <v>45445.0</v>
      </c>
    </row>
    <row r="15" hidden="1">
      <c r="A15" s="22">
        <v>4.0</v>
      </c>
      <c r="B15" s="22" t="s">
        <v>23</v>
      </c>
      <c r="C15" s="22"/>
      <c r="E15" s="22" t="s">
        <v>24</v>
      </c>
      <c r="F15" s="23">
        <v>1650.0</v>
      </c>
      <c r="G15" s="24"/>
      <c r="H15" s="22" t="s">
        <v>18</v>
      </c>
      <c r="J15" s="22" t="s">
        <v>19</v>
      </c>
      <c r="L15" s="25" t="str">
        <f t="array" ref="L15">XLOOKUP(J15,CENTRO[CENTROS DE CUSTO],CENTRO[FIXO/VARIAVEL],"",0)</f>
        <v>FIXO</v>
      </c>
      <c r="M15" s="26">
        <v>45446.0</v>
      </c>
    </row>
    <row r="16" hidden="1">
      <c r="A16" s="22">
        <v>5.0</v>
      </c>
      <c r="B16" s="22" t="s">
        <v>25</v>
      </c>
      <c r="C16" s="22"/>
      <c r="E16" s="22" t="s">
        <v>26</v>
      </c>
      <c r="F16" s="23">
        <v>129.9</v>
      </c>
      <c r="G16" s="24"/>
      <c r="H16" s="22" t="s">
        <v>18</v>
      </c>
      <c r="J16" s="27" t="s">
        <v>19</v>
      </c>
      <c r="L16" s="25" t="str">
        <f t="array" ref="L16">XLOOKUP(J16,CENTRO[CENTROS DE CUSTO],CENTRO[FIXO/VARIAVEL],"",0)</f>
        <v>FIXO</v>
      </c>
      <c r="M16" s="26">
        <v>45446.0</v>
      </c>
    </row>
    <row r="17" hidden="1">
      <c r="A17" s="22">
        <v>6.0</v>
      </c>
      <c r="B17" s="22" t="s">
        <v>27</v>
      </c>
      <c r="C17" s="22"/>
      <c r="E17" s="22" t="s">
        <v>28</v>
      </c>
      <c r="F17" s="23">
        <v>2500.0</v>
      </c>
      <c r="G17" s="24"/>
      <c r="H17" s="22" t="s">
        <v>18</v>
      </c>
      <c r="J17" s="22" t="s">
        <v>22</v>
      </c>
      <c r="L17" s="25" t="str">
        <f t="array" ref="L17">XLOOKUP(J17,CENTRO[CENTROS DE CUSTO],CENTRO[FIXO/VARIAVEL],"",0)</f>
        <v>VARIAVEL</v>
      </c>
      <c r="M17" s="26">
        <v>45446.0</v>
      </c>
    </row>
    <row r="18" hidden="1">
      <c r="A18" s="22">
        <v>7.0</v>
      </c>
      <c r="B18" s="22" t="s">
        <v>29</v>
      </c>
      <c r="C18" s="22"/>
      <c r="E18" s="22" t="s">
        <v>30</v>
      </c>
      <c r="F18" s="23">
        <v>2411.56</v>
      </c>
      <c r="G18" s="24"/>
      <c r="H18" s="22" t="s">
        <v>18</v>
      </c>
      <c r="J18" s="22" t="s">
        <v>22</v>
      </c>
      <c r="L18" s="25" t="str">
        <f t="array" ref="L18">XLOOKUP(J18,CENTRO[CENTROS DE CUSTO],CENTRO[FIXO/VARIAVEL],"",0)</f>
        <v>VARIAVEL</v>
      </c>
      <c r="M18" s="26">
        <v>45446.0</v>
      </c>
    </row>
    <row r="19" hidden="1">
      <c r="A19" s="22">
        <v>8.0</v>
      </c>
      <c r="B19" s="22" t="s">
        <v>31</v>
      </c>
      <c r="C19" s="22"/>
      <c r="E19" s="22" t="s">
        <v>32</v>
      </c>
      <c r="F19" s="23">
        <v>1173.08</v>
      </c>
      <c r="G19" s="24"/>
      <c r="H19" s="22" t="s">
        <v>18</v>
      </c>
      <c r="J19" s="22" t="s">
        <v>22</v>
      </c>
      <c r="L19" s="25" t="str">
        <f t="array" ref="L19">XLOOKUP(J19,CENTRO[CENTROS DE CUSTO],CENTRO[FIXO/VARIAVEL],"",0)</f>
        <v>VARIAVEL</v>
      </c>
      <c r="M19" s="26">
        <v>45446.0</v>
      </c>
    </row>
    <row r="20" hidden="1">
      <c r="A20" s="22">
        <v>9.0</v>
      </c>
      <c r="B20" s="22" t="s">
        <v>33</v>
      </c>
      <c r="C20" s="22"/>
      <c r="E20" s="22" t="s">
        <v>34</v>
      </c>
      <c r="F20" s="23">
        <v>567.52</v>
      </c>
      <c r="G20" s="24"/>
      <c r="H20" s="22" t="s">
        <v>18</v>
      </c>
      <c r="J20" s="22" t="s">
        <v>19</v>
      </c>
      <c r="L20" s="25" t="str">
        <f t="array" ref="L20">XLOOKUP(J20,CENTRO[CENTROS DE CUSTO],CENTRO[FIXO/VARIAVEL],"",0)</f>
        <v>FIXO</v>
      </c>
      <c r="M20" s="26">
        <v>45446.0</v>
      </c>
    </row>
    <row r="21" hidden="1">
      <c r="A21" s="22">
        <v>11.0</v>
      </c>
      <c r="B21" s="22" t="s">
        <v>35</v>
      </c>
      <c r="C21" s="22"/>
      <c r="E21" s="22" t="s">
        <v>36</v>
      </c>
      <c r="F21" s="23">
        <v>225.0</v>
      </c>
      <c r="G21" s="24"/>
      <c r="H21" s="22" t="s">
        <v>18</v>
      </c>
      <c r="J21" s="22" t="s">
        <v>22</v>
      </c>
      <c r="L21" s="25" t="str">
        <f t="array" ref="L21">XLOOKUP(J21,CENTRO[CENTROS DE CUSTO],CENTRO[FIXO/VARIAVEL],"",0)</f>
        <v>VARIAVEL</v>
      </c>
      <c r="M21" s="26">
        <v>45446.0</v>
      </c>
    </row>
    <row r="22" hidden="1">
      <c r="A22" s="22">
        <v>12.0</v>
      </c>
      <c r="B22" s="22" t="s">
        <v>37</v>
      </c>
      <c r="C22" s="22"/>
      <c r="E22" s="22" t="s">
        <v>21</v>
      </c>
      <c r="F22" s="23">
        <v>473.04</v>
      </c>
      <c r="G22" s="24"/>
      <c r="H22" s="22" t="s">
        <v>18</v>
      </c>
      <c r="J22" s="22" t="s">
        <v>22</v>
      </c>
      <c r="L22" s="25" t="str">
        <f t="array" ref="L22">XLOOKUP(J22,CENTRO[CENTROS DE CUSTO],CENTRO[FIXO/VARIAVEL],"",0)</f>
        <v>VARIAVEL</v>
      </c>
      <c r="M22" s="26">
        <v>45446.0</v>
      </c>
    </row>
    <row r="23" hidden="1">
      <c r="A23" s="22">
        <v>13.0</v>
      </c>
      <c r="B23" s="22" t="s">
        <v>27</v>
      </c>
      <c r="C23" s="22"/>
      <c r="E23" s="22" t="s">
        <v>28</v>
      </c>
      <c r="F23" s="23">
        <v>4738.0</v>
      </c>
      <c r="G23" s="24"/>
      <c r="H23" s="22" t="s">
        <v>18</v>
      </c>
      <c r="J23" s="22" t="s">
        <v>22</v>
      </c>
      <c r="L23" s="25" t="str">
        <f t="array" ref="L23">XLOOKUP(J23,CENTRO[CENTROS DE CUSTO],CENTRO[FIXO/VARIAVEL],"",0)</f>
        <v>VARIAVEL</v>
      </c>
      <c r="M23" s="26">
        <v>45447.0</v>
      </c>
    </row>
    <row r="24" hidden="1">
      <c r="A24" s="22">
        <v>16.0</v>
      </c>
      <c r="B24" s="22" t="s">
        <v>38</v>
      </c>
      <c r="C24" s="22"/>
      <c r="E24" s="22" t="s">
        <v>30</v>
      </c>
      <c r="F24" s="23">
        <v>1000.0</v>
      </c>
      <c r="G24" s="24"/>
      <c r="H24" s="22" t="s">
        <v>18</v>
      </c>
      <c r="J24" s="22" t="s">
        <v>22</v>
      </c>
      <c r="L24" s="25" t="str">
        <f t="array" ref="L24">XLOOKUP(J24,CENTRO[CENTROS DE CUSTO],CENTRO[FIXO/VARIAVEL],"",0)</f>
        <v>VARIAVEL</v>
      </c>
      <c r="M24" s="26">
        <v>45447.0</v>
      </c>
    </row>
    <row r="25" hidden="1">
      <c r="A25" s="22">
        <v>17.0</v>
      </c>
      <c r="B25" s="22" t="s">
        <v>39</v>
      </c>
      <c r="C25" s="22"/>
      <c r="E25" s="22" t="s">
        <v>21</v>
      </c>
      <c r="F25" s="23">
        <v>28.86</v>
      </c>
      <c r="G25" s="24"/>
      <c r="H25" s="22" t="s">
        <v>18</v>
      </c>
      <c r="J25" s="22" t="s">
        <v>22</v>
      </c>
      <c r="L25" s="25" t="str">
        <f t="array" ref="L25">XLOOKUP(J25,CENTRO[CENTROS DE CUSTO],CENTRO[FIXO/VARIAVEL],"",0)</f>
        <v>VARIAVEL</v>
      </c>
      <c r="M25" s="26">
        <v>45447.0</v>
      </c>
    </row>
    <row r="26" hidden="1">
      <c r="A26" s="22">
        <v>18.0</v>
      </c>
      <c r="B26" s="22" t="s">
        <v>40</v>
      </c>
      <c r="C26" s="22"/>
      <c r="E26" s="22" t="s">
        <v>41</v>
      </c>
      <c r="F26" s="23">
        <v>165.0</v>
      </c>
      <c r="G26" s="24"/>
      <c r="H26" s="22" t="s">
        <v>18</v>
      </c>
      <c r="J26" s="22" t="s">
        <v>22</v>
      </c>
      <c r="L26" s="25" t="str">
        <f t="array" ref="L26">XLOOKUP(J26,CENTRO[CENTROS DE CUSTO],CENTRO[FIXO/VARIAVEL],"",0)</f>
        <v>VARIAVEL</v>
      </c>
      <c r="M26" s="26">
        <v>45447.0</v>
      </c>
    </row>
    <row r="27" hidden="1">
      <c r="A27" s="22">
        <v>19.0</v>
      </c>
      <c r="B27" s="22" t="s">
        <v>42</v>
      </c>
      <c r="C27" s="22"/>
      <c r="E27" s="22" t="s">
        <v>26</v>
      </c>
      <c r="F27" s="23">
        <v>649.58</v>
      </c>
      <c r="G27" s="24"/>
      <c r="H27" s="22" t="s">
        <v>18</v>
      </c>
      <c r="J27" s="27" t="s">
        <v>43</v>
      </c>
      <c r="L27" s="25" t="str">
        <f t="array" ref="L27">XLOOKUP(J27,CENTRO[CENTROS DE CUSTO],CENTRO[FIXO/VARIAVEL],"",0)</f>
        <v>VARIAVEL</v>
      </c>
      <c r="M27" s="26">
        <v>45448.0</v>
      </c>
    </row>
    <row r="28" hidden="1">
      <c r="A28" s="22">
        <v>21.0</v>
      </c>
      <c r="B28" s="22" t="s">
        <v>44</v>
      </c>
      <c r="C28" s="22"/>
      <c r="E28" s="22" t="s">
        <v>30</v>
      </c>
      <c r="F28" s="23">
        <v>165.24</v>
      </c>
      <c r="G28" s="24"/>
      <c r="H28" s="22" t="s">
        <v>18</v>
      </c>
      <c r="J28" s="22" t="s">
        <v>22</v>
      </c>
      <c r="L28" s="25" t="str">
        <f t="array" ref="L28">XLOOKUP(J28,CENTRO[CENTROS DE CUSTO],CENTRO[FIXO/VARIAVEL],"",0)</f>
        <v>VARIAVEL</v>
      </c>
      <c r="M28" s="26">
        <v>45448.0</v>
      </c>
    </row>
    <row r="29" hidden="1">
      <c r="A29" s="22">
        <v>22.0</v>
      </c>
      <c r="B29" s="22" t="s">
        <v>45</v>
      </c>
      <c r="C29" s="22"/>
      <c r="E29" s="22" t="s">
        <v>21</v>
      </c>
      <c r="F29" s="23">
        <v>84.85</v>
      </c>
      <c r="G29" s="24"/>
      <c r="H29" s="22" t="s">
        <v>18</v>
      </c>
      <c r="J29" s="22" t="s">
        <v>22</v>
      </c>
      <c r="L29" s="25" t="str">
        <f t="array" ref="L29">XLOOKUP(J29,CENTRO[CENTROS DE CUSTO],CENTRO[FIXO/VARIAVEL],"",0)</f>
        <v>VARIAVEL</v>
      </c>
      <c r="M29" s="26">
        <v>45448.0</v>
      </c>
    </row>
    <row r="30" hidden="1">
      <c r="A30" s="22">
        <v>23.0</v>
      </c>
      <c r="B30" s="22" t="s">
        <v>46</v>
      </c>
      <c r="C30" s="22"/>
      <c r="E30" s="22" t="s">
        <v>30</v>
      </c>
      <c r="F30" s="23">
        <v>379.04</v>
      </c>
      <c r="G30" s="24"/>
      <c r="H30" s="22" t="s">
        <v>18</v>
      </c>
      <c r="J30" s="22" t="s">
        <v>22</v>
      </c>
      <c r="L30" s="25" t="str">
        <f t="array" ref="L30">XLOOKUP(J30,CENTRO[CENTROS DE CUSTO],CENTRO[FIXO/VARIAVEL],"",0)</f>
        <v>VARIAVEL</v>
      </c>
      <c r="M30" s="26">
        <v>45448.0</v>
      </c>
    </row>
    <row r="31" hidden="1">
      <c r="A31" s="22">
        <v>27.0</v>
      </c>
      <c r="B31" s="22" t="s">
        <v>47</v>
      </c>
      <c r="C31" s="22"/>
      <c r="E31" s="22" t="s">
        <v>48</v>
      </c>
      <c r="F31" s="23">
        <v>602.0</v>
      </c>
      <c r="G31" s="24"/>
      <c r="H31" s="22" t="s">
        <v>18</v>
      </c>
      <c r="J31" s="22" t="s">
        <v>22</v>
      </c>
      <c r="L31" s="25" t="str">
        <f t="array" ref="L31">XLOOKUP(J31,CENTRO[CENTROS DE CUSTO],CENTRO[FIXO/VARIAVEL],"",0)</f>
        <v>VARIAVEL</v>
      </c>
      <c r="M31" s="26">
        <v>45449.0</v>
      </c>
    </row>
    <row r="32">
      <c r="A32" s="22">
        <v>28.0</v>
      </c>
      <c r="B32" s="22" t="s">
        <v>49</v>
      </c>
      <c r="C32" s="22"/>
      <c r="E32" s="22" t="s">
        <v>50</v>
      </c>
      <c r="F32" s="23">
        <v>1600.0</v>
      </c>
      <c r="G32" s="24"/>
      <c r="H32" s="22" t="s">
        <v>18</v>
      </c>
      <c r="J32" s="22" t="s">
        <v>22</v>
      </c>
      <c r="L32" s="25" t="str">
        <f t="array" ref="L32">XLOOKUP(J32,CENTRO[CENTROS DE CUSTO],CENTRO[FIXO/VARIAVEL],"",0)</f>
        <v>VARIAVEL</v>
      </c>
      <c r="M32" s="26">
        <v>45449.0</v>
      </c>
    </row>
    <row r="33">
      <c r="A33" s="22">
        <v>29.0</v>
      </c>
      <c r="B33" s="22" t="s">
        <v>51</v>
      </c>
      <c r="C33" s="22"/>
      <c r="E33" s="22" t="s">
        <v>50</v>
      </c>
      <c r="F33" s="23">
        <v>1600.0</v>
      </c>
      <c r="G33" s="24"/>
      <c r="H33" s="22" t="s">
        <v>18</v>
      </c>
      <c r="J33" s="22" t="s">
        <v>22</v>
      </c>
      <c r="L33" s="25" t="str">
        <f t="array" ref="L33">XLOOKUP(J33,CENTRO[CENTROS DE CUSTO],CENTRO[FIXO/VARIAVEL],"",0)</f>
        <v>VARIAVEL</v>
      </c>
      <c r="M33" s="26">
        <v>45449.0</v>
      </c>
    </row>
    <row r="34" hidden="1">
      <c r="A34" s="22">
        <v>30.0</v>
      </c>
      <c r="B34" s="22" t="s">
        <v>49</v>
      </c>
      <c r="C34" s="22"/>
      <c r="E34" s="22" t="s">
        <v>48</v>
      </c>
      <c r="F34" s="23">
        <v>130.0</v>
      </c>
      <c r="G34" s="24"/>
      <c r="H34" s="22" t="s">
        <v>18</v>
      </c>
      <c r="J34" s="22" t="s">
        <v>22</v>
      </c>
      <c r="L34" s="25" t="str">
        <f t="array" ref="L34">XLOOKUP(J34,CENTRO[CENTROS DE CUSTO],CENTRO[FIXO/VARIAVEL],"",0)</f>
        <v>VARIAVEL</v>
      </c>
      <c r="M34" s="26">
        <v>45449.0</v>
      </c>
    </row>
    <row r="35">
      <c r="A35" s="22">
        <v>31.0</v>
      </c>
      <c r="B35" s="22" t="s">
        <v>52</v>
      </c>
      <c r="C35" s="22"/>
      <c r="E35" s="22" t="s">
        <v>50</v>
      </c>
      <c r="F35" s="23">
        <v>1800.0</v>
      </c>
      <c r="G35" s="24"/>
      <c r="H35" s="22" t="s">
        <v>18</v>
      </c>
      <c r="J35" s="22" t="s">
        <v>22</v>
      </c>
      <c r="L35" s="25" t="str">
        <f t="array" ref="L35">XLOOKUP(J35,CENTRO[CENTROS DE CUSTO],CENTRO[FIXO/VARIAVEL],"",0)</f>
        <v>VARIAVEL</v>
      </c>
      <c r="M35" s="26">
        <v>45449.0</v>
      </c>
    </row>
    <row r="36" hidden="1">
      <c r="A36" s="22">
        <v>32.0</v>
      </c>
      <c r="B36" s="22" t="s">
        <v>53</v>
      </c>
      <c r="C36" s="22"/>
      <c r="E36" s="22" t="s">
        <v>48</v>
      </c>
      <c r="F36" s="23">
        <v>130.0</v>
      </c>
      <c r="G36" s="24"/>
      <c r="H36" s="22" t="s">
        <v>18</v>
      </c>
      <c r="J36" s="22" t="s">
        <v>22</v>
      </c>
      <c r="L36" s="25" t="str">
        <f t="array" ref="L36">XLOOKUP(J36,CENTRO[CENTROS DE CUSTO],CENTRO[FIXO/VARIAVEL],"",0)</f>
        <v>VARIAVEL</v>
      </c>
      <c r="M36" s="26">
        <v>45449.0</v>
      </c>
    </row>
    <row r="37">
      <c r="A37" s="22">
        <v>33.0</v>
      </c>
      <c r="B37" s="22" t="s">
        <v>54</v>
      </c>
      <c r="C37" s="22"/>
      <c r="E37" s="22" t="s">
        <v>50</v>
      </c>
      <c r="F37" s="23">
        <v>1300.0</v>
      </c>
      <c r="G37" s="24"/>
      <c r="H37" s="22" t="s">
        <v>18</v>
      </c>
      <c r="J37" s="22" t="s">
        <v>19</v>
      </c>
      <c r="L37" s="25" t="str">
        <f t="array" ref="L37">XLOOKUP(J37,CENTRO[CENTROS DE CUSTO],CENTRO[FIXO/VARIAVEL],"",0)</f>
        <v>FIXO</v>
      </c>
      <c r="M37" s="26">
        <v>45449.0</v>
      </c>
    </row>
    <row r="38">
      <c r="A38" s="22">
        <v>34.0</v>
      </c>
      <c r="B38" s="22" t="s">
        <v>55</v>
      </c>
      <c r="C38" s="22"/>
      <c r="E38" s="22" t="s">
        <v>50</v>
      </c>
      <c r="F38" s="23">
        <v>1582.0</v>
      </c>
      <c r="G38" s="24"/>
      <c r="H38" s="22" t="s">
        <v>18</v>
      </c>
      <c r="J38" s="22" t="s">
        <v>19</v>
      </c>
      <c r="L38" s="25" t="str">
        <f t="array" ref="L38">XLOOKUP(J38,CENTRO[CENTROS DE CUSTO],CENTRO[FIXO/VARIAVEL],"",0)</f>
        <v>FIXO</v>
      </c>
      <c r="M38" s="26">
        <v>45449.0</v>
      </c>
    </row>
    <row r="39">
      <c r="A39" s="22">
        <v>35.0</v>
      </c>
      <c r="B39" s="22" t="s">
        <v>56</v>
      </c>
      <c r="C39" s="22"/>
      <c r="E39" s="22" t="s">
        <v>50</v>
      </c>
      <c r="F39" s="23">
        <v>2500.0</v>
      </c>
      <c r="G39" s="24"/>
      <c r="H39" s="22" t="s">
        <v>18</v>
      </c>
      <c r="J39" s="22" t="s">
        <v>22</v>
      </c>
      <c r="L39" s="25" t="str">
        <f t="array" ref="L39">XLOOKUP(J39,CENTRO[CENTROS DE CUSTO],CENTRO[FIXO/VARIAVEL],"",0)</f>
        <v>VARIAVEL</v>
      </c>
      <c r="M39" s="26">
        <v>45449.0</v>
      </c>
    </row>
    <row r="40" hidden="1">
      <c r="A40" s="22">
        <v>36.0</v>
      </c>
      <c r="B40" s="22" t="s">
        <v>57</v>
      </c>
      <c r="C40" s="22"/>
      <c r="E40" s="22" t="s">
        <v>17</v>
      </c>
      <c r="F40" s="23">
        <v>525.0</v>
      </c>
      <c r="G40" s="24"/>
      <c r="H40" s="22" t="s">
        <v>18</v>
      </c>
      <c r="J40" s="22" t="s">
        <v>19</v>
      </c>
      <c r="L40" s="25" t="str">
        <f t="array" ref="L40">XLOOKUP(J40,CENTRO[CENTROS DE CUSTO],CENTRO[FIXO/VARIAVEL],"",0)</f>
        <v>FIXO</v>
      </c>
      <c r="M40" s="26">
        <v>45450.0</v>
      </c>
    </row>
    <row r="41" hidden="1">
      <c r="A41" s="22">
        <v>37.0</v>
      </c>
      <c r="B41" s="22" t="s">
        <v>58</v>
      </c>
      <c r="C41" s="22"/>
      <c r="E41" s="22" t="s">
        <v>17</v>
      </c>
      <c r="F41" s="23">
        <v>250.0</v>
      </c>
      <c r="G41" s="24"/>
      <c r="H41" s="22" t="s">
        <v>18</v>
      </c>
      <c r="J41" s="22" t="s">
        <v>19</v>
      </c>
      <c r="L41" s="25" t="str">
        <f t="array" ref="L41">XLOOKUP(J41,CENTRO[CENTROS DE CUSTO],CENTRO[FIXO/VARIAVEL],"",0)</f>
        <v>FIXO</v>
      </c>
      <c r="M41" s="26">
        <v>45450.0</v>
      </c>
    </row>
    <row r="42" hidden="1">
      <c r="A42" s="22">
        <v>39.0</v>
      </c>
      <c r="B42" s="22" t="s">
        <v>59</v>
      </c>
      <c r="C42" s="22"/>
      <c r="E42" s="22" t="s">
        <v>60</v>
      </c>
      <c r="F42" s="23">
        <v>267.11</v>
      </c>
      <c r="G42" s="24"/>
      <c r="H42" s="22" t="s">
        <v>18</v>
      </c>
      <c r="J42" s="22" t="s">
        <v>19</v>
      </c>
      <c r="L42" s="25" t="str">
        <f t="array" ref="L42">XLOOKUP(J42,CENTRO[CENTROS DE CUSTO],CENTRO[FIXO/VARIAVEL],"",0)</f>
        <v>FIXO</v>
      </c>
      <c r="M42" s="26">
        <v>45450.0</v>
      </c>
    </row>
    <row r="43">
      <c r="A43" s="22">
        <v>40.0</v>
      </c>
      <c r="B43" s="22" t="s">
        <v>47</v>
      </c>
      <c r="C43" s="22"/>
      <c r="E43" s="22" t="s">
        <v>50</v>
      </c>
      <c r="F43" s="23">
        <v>2500.0</v>
      </c>
      <c r="G43" s="24"/>
      <c r="H43" s="22" t="s">
        <v>18</v>
      </c>
      <c r="J43" s="22" t="s">
        <v>22</v>
      </c>
      <c r="L43" s="25" t="str">
        <f t="array" ref="L43">XLOOKUP(J43,CENTRO[CENTROS DE CUSTO],CENTRO[FIXO/VARIAVEL],"",0)</f>
        <v>VARIAVEL</v>
      </c>
      <c r="M43" s="26">
        <v>45450.0</v>
      </c>
    </row>
    <row r="44" hidden="1">
      <c r="A44" s="22">
        <v>41.0</v>
      </c>
      <c r="B44" s="22" t="s">
        <v>52</v>
      </c>
      <c r="C44" s="22"/>
      <c r="E44" s="22" t="s">
        <v>48</v>
      </c>
      <c r="F44" s="23">
        <v>690.0</v>
      </c>
      <c r="G44" s="24"/>
      <c r="H44" s="22" t="s">
        <v>18</v>
      </c>
      <c r="J44" s="22" t="s">
        <v>22</v>
      </c>
      <c r="L44" s="25" t="str">
        <f t="array" ref="L44">XLOOKUP(J44,CENTRO[CENTROS DE CUSTO],CENTRO[FIXO/VARIAVEL],"",0)</f>
        <v>VARIAVEL</v>
      </c>
      <c r="M44" s="26">
        <v>45450.0</v>
      </c>
    </row>
    <row r="45" hidden="1">
      <c r="A45" s="22">
        <v>42.0</v>
      </c>
      <c r="B45" s="22" t="s">
        <v>61</v>
      </c>
      <c r="C45" s="22"/>
      <c r="E45" s="22" t="s">
        <v>36</v>
      </c>
      <c r="F45" s="23">
        <v>420.0</v>
      </c>
      <c r="G45" s="24"/>
      <c r="H45" s="22" t="s">
        <v>18</v>
      </c>
      <c r="J45" s="22" t="s">
        <v>22</v>
      </c>
      <c r="L45" s="25" t="str">
        <f t="array" ref="L45">XLOOKUP(J45,CENTRO[CENTROS DE CUSTO],CENTRO[FIXO/VARIAVEL],"",0)</f>
        <v>VARIAVEL</v>
      </c>
      <c r="M45" s="26">
        <v>45450.0</v>
      </c>
    </row>
    <row r="46" hidden="1">
      <c r="A46" s="22">
        <v>43.0</v>
      </c>
      <c r="B46" s="22" t="s">
        <v>62</v>
      </c>
      <c r="C46" s="22"/>
      <c r="E46" s="22" t="s">
        <v>63</v>
      </c>
      <c r="F46" s="23">
        <v>1185.92</v>
      </c>
      <c r="G46" s="24"/>
      <c r="H46" s="22" t="s">
        <v>18</v>
      </c>
      <c r="J46" s="22" t="s">
        <v>22</v>
      </c>
      <c r="L46" s="25" t="str">
        <f t="array" ref="L46">XLOOKUP(J46,CENTRO[CENTROS DE CUSTO],CENTRO[FIXO/VARIAVEL],"",0)</f>
        <v>VARIAVEL</v>
      </c>
      <c r="M46" s="26">
        <v>45453.0</v>
      </c>
    </row>
    <row r="47" hidden="1">
      <c r="A47" s="22">
        <v>44.0</v>
      </c>
      <c r="B47" s="22" t="s">
        <v>64</v>
      </c>
      <c r="C47" s="22"/>
      <c r="E47" s="22" t="s">
        <v>65</v>
      </c>
      <c r="F47" s="23">
        <v>1200.0</v>
      </c>
      <c r="G47" s="24"/>
      <c r="H47" s="22" t="s">
        <v>18</v>
      </c>
      <c r="J47" s="22" t="s">
        <v>19</v>
      </c>
      <c r="L47" s="25" t="str">
        <f t="array" ref="L47">XLOOKUP(J47,CENTRO[CENTROS DE CUSTO],CENTRO[FIXO/VARIAVEL],"",0)</f>
        <v>FIXO</v>
      </c>
      <c r="M47" s="26">
        <v>45453.0</v>
      </c>
    </row>
    <row r="48" hidden="1">
      <c r="A48" s="22">
        <v>46.0</v>
      </c>
      <c r="B48" s="22" t="s">
        <v>66</v>
      </c>
      <c r="C48" s="22"/>
      <c r="E48" s="22" t="s">
        <v>67</v>
      </c>
      <c r="F48" s="23">
        <v>960.0</v>
      </c>
      <c r="G48" s="24"/>
      <c r="H48" s="22" t="s">
        <v>68</v>
      </c>
      <c r="J48" s="27" t="s">
        <v>69</v>
      </c>
      <c r="L48" s="25" t="str">
        <f t="array" ref="L48">XLOOKUP(J48,CENTRO[CENTROS DE CUSTO],CENTRO[FIXO/VARIAVEL],"",0)</f>
        <v>VARIAVEL</v>
      </c>
      <c r="M48" s="26">
        <v>45453.0</v>
      </c>
    </row>
    <row r="49" hidden="1">
      <c r="A49" s="22">
        <v>47.0</v>
      </c>
      <c r="B49" s="22" t="s">
        <v>70</v>
      </c>
      <c r="C49" s="22"/>
      <c r="E49" s="22" t="s">
        <v>30</v>
      </c>
      <c r="F49" s="23">
        <v>1019.02</v>
      </c>
      <c r="G49" s="24"/>
      <c r="H49" s="22" t="s">
        <v>18</v>
      </c>
      <c r="J49" s="22" t="s">
        <v>22</v>
      </c>
      <c r="L49" s="25" t="str">
        <f t="array" ref="L49">XLOOKUP(J49,CENTRO[CENTROS DE CUSTO],CENTRO[FIXO/VARIAVEL],"",0)</f>
        <v>VARIAVEL</v>
      </c>
      <c r="M49" s="26">
        <v>45454.0</v>
      </c>
    </row>
    <row r="50" hidden="1">
      <c r="A50" s="22">
        <v>48.0</v>
      </c>
      <c r="B50" s="22" t="s">
        <v>71</v>
      </c>
      <c r="C50" s="22"/>
      <c r="E50" s="22" t="s">
        <v>32</v>
      </c>
      <c r="F50" s="23">
        <v>1174.58</v>
      </c>
      <c r="G50" s="24"/>
      <c r="H50" s="22" t="s">
        <v>18</v>
      </c>
      <c r="J50" s="22" t="s">
        <v>22</v>
      </c>
      <c r="L50" s="25" t="str">
        <f t="array" ref="L50">XLOOKUP(J50,CENTRO[CENTROS DE CUSTO],CENTRO[FIXO/VARIAVEL],"",0)</f>
        <v>VARIAVEL</v>
      </c>
      <c r="M50" s="26">
        <v>45454.0</v>
      </c>
    </row>
    <row r="51" hidden="1">
      <c r="A51" s="22">
        <v>49.0</v>
      </c>
      <c r="B51" s="22" t="s">
        <v>72</v>
      </c>
      <c r="C51" s="22"/>
      <c r="E51" s="22" t="s">
        <v>73</v>
      </c>
      <c r="F51" s="23">
        <v>928.89</v>
      </c>
      <c r="G51" s="24"/>
      <c r="H51" s="22" t="s">
        <v>18</v>
      </c>
      <c r="J51" s="22" t="s">
        <v>19</v>
      </c>
      <c r="L51" s="25" t="str">
        <f t="array" ref="L51">XLOOKUP(J51,CENTRO[CENTROS DE CUSTO],CENTRO[FIXO/VARIAVEL],"",0)</f>
        <v>FIXO</v>
      </c>
      <c r="M51" s="26">
        <v>45454.0</v>
      </c>
    </row>
    <row r="52" hidden="1">
      <c r="A52" s="22">
        <v>50.0</v>
      </c>
      <c r="B52" s="22" t="s">
        <v>74</v>
      </c>
      <c r="C52" s="22"/>
      <c r="E52" s="22" t="s">
        <v>75</v>
      </c>
      <c r="F52" s="23">
        <v>486.17</v>
      </c>
      <c r="G52" s="24"/>
      <c r="H52" s="22" t="s">
        <v>18</v>
      </c>
      <c r="J52" s="22" t="s">
        <v>19</v>
      </c>
      <c r="L52" s="25" t="str">
        <f t="array" ref="L52">XLOOKUP(J52,CENTRO[CENTROS DE CUSTO],CENTRO[FIXO/VARIAVEL],"",0)</f>
        <v>FIXO</v>
      </c>
      <c r="M52" s="26">
        <v>45454.0</v>
      </c>
    </row>
    <row r="53" hidden="1">
      <c r="A53" s="22">
        <v>51.0</v>
      </c>
      <c r="B53" s="22" t="s">
        <v>76</v>
      </c>
      <c r="C53" s="22"/>
      <c r="E53" s="22" t="s">
        <v>77</v>
      </c>
      <c r="F53" s="23">
        <v>566.28</v>
      </c>
      <c r="G53" s="24"/>
      <c r="H53" s="22" t="s">
        <v>18</v>
      </c>
      <c r="J53" s="22" t="s">
        <v>19</v>
      </c>
      <c r="L53" s="25" t="str">
        <f t="array" ref="L53">XLOOKUP(J53,CENTRO[CENTROS DE CUSTO],CENTRO[FIXO/VARIAVEL],"",0)</f>
        <v>FIXO</v>
      </c>
      <c r="M53" s="26">
        <v>45454.0</v>
      </c>
    </row>
    <row r="54" hidden="1">
      <c r="A54" s="22">
        <v>52.0</v>
      </c>
      <c r="B54" s="22" t="s">
        <v>78</v>
      </c>
      <c r="C54" s="22"/>
      <c r="E54" s="22" t="s">
        <v>79</v>
      </c>
      <c r="F54" s="23">
        <v>1600.0</v>
      </c>
      <c r="G54" s="24"/>
      <c r="H54" s="22" t="s">
        <v>18</v>
      </c>
      <c r="J54" s="22" t="s">
        <v>43</v>
      </c>
      <c r="L54" s="25" t="str">
        <f t="array" ref="L54">XLOOKUP(J54,CENTRO[CENTROS DE CUSTO],CENTRO[FIXO/VARIAVEL],"",0)</f>
        <v>VARIAVEL</v>
      </c>
      <c r="M54" s="26">
        <v>45454.0</v>
      </c>
    </row>
    <row r="55" hidden="1">
      <c r="A55" s="22">
        <v>53.0</v>
      </c>
      <c r="B55" s="22" t="s">
        <v>80</v>
      </c>
      <c r="C55" s="22"/>
      <c r="E55" s="22" t="s">
        <v>79</v>
      </c>
      <c r="F55" s="23">
        <v>300.0</v>
      </c>
      <c r="G55" s="24"/>
      <c r="H55" s="22" t="s">
        <v>18</v>
      </c>
      <c r="J55" s="22" t="s">
        <v>43</v>
      </c>
      <c r="L55" s="25" t="str">
        <f t="array" ref="L55">XLOOKUP(J55,CENTRO[CENTROS DE CUSTO],CENTRO[FIXO/VARIAVEL],"",0)</f>
        <v>VARIAVEL</v>
      </c>
      <c r="M55" s="26">
        <v>45454.0</v>
      </c>
    </row>
    <row r="56">
      <c r="A56" s="22">
        <v>54.0</v>
      </c>
      <c r="B56" s="22" t="s">
        <v>81</v>
      </c>
      <c r="C56" s="22"/>
      <c r="E56" s="22" t="s">
        <v>50</v>
      </c>
      <c r="F56" s="23">
        <v>1700.0</v>
      </c>
      <c r="G56" s="24"/>
      <c r="H56" s="22" t="s">
        <v>18</v>
      </c>
      <c r="J56" s="22" t="s">
        <v>43</v>
      </c>
      <c r="L56" s="25" t="str">
        <f t="array" ref="L56">XLOOKUP(J56,CENTRO[CENTROS DE CUSTO],CENTRO[FIXO/VARIAVEL],"",0)</f>
        <v>VARIAVEL</v>
      </c>
      <c r="M56" s="26">
        <v>45454.0</v>
      </c>
    </row>
    <row r="57" hidden="1">
      <c r="A57" s="22">
        <v>55.0</v>
      </c>
      <c r="B57" s="22" t="s">
        <v>82</v>
      </c>
      <c r="C57" s="22"/>
      <c r="E57" s="22" t="s">
        <v>79</v>
      </c>
      <c r="F57" s="23">
        <v>1900.0</v>
      </c>
      <c r="G57" s="24"/>
      <c r="H57" s="22" t="s">
        <v>18</v>
      </c>
      <c r="J57" s="22" t="s">
        <v>43</v>
      </c>
      <c r="L57" s="25" t="str">
        <f t="array" ref="L57">XLOOKUP(J57,CENTRO[CENTROS DE CUSTO],CENTRO[FIXO/VARIAVEL],"",0)</f>
        <v>VARIAVEL</v>
      </c>
      <c r="M57" s="26">
        <v>45454.0</v>
      </c>
    </row>
    <row r="58" hidden="1">
      <c r="A58" s="22">
        <v>56.0</v>
      </c>
      <c r="B58" s="22" t="s">
        <v>82</v>
      </c>
      <c r="C58" s="22"/>
      <c r="E58" s="22" t="s">
        <v>79</v>
      </c>
      <c r="F58" s="23">
        <v>300.0</v>
      </c>
      <c r="G58" s="24"/>
      <c r="H58" s="22" t="s">
        <v>18</v>
      </c>
      <c r="J58" s="22" t="s">
        <v>43</v>
      </c>
      <c r="L58" s="25" t="str">
        <f t="array" ref="L58">XLOOKUP(J58,CENTRO[CENTROS DE CUSTO],CENTRO[FIXO/VARIAVEL],"",0)</f>
        <v>VARIAVEL</v>
      </c>
      <c r="M58" s="26">
        <v>45454.0</v>
      </c>
    </row>
    <row r="59" hidden="1">
      <c r="A59" s="22">
        <v>57.0</v>
      </c>
      <c r="B59" s="22" t="s">
        <v>83</v>
      </c>
      <c r="C59" s="22"/>
      <c r="E59" s="22" t="s">
        <v>79</v>
      </c>
      <c r="F59" s="23">
        <v>2000.0</v>
      </c>
      <c r="G59" s="24"/>
      <c r="H59" s="22" t="s">
        <v>18</v>
      </c>
      <c r="J59" s="22" t="s">
        <v>43</v>
      </c>
      <c r="L59" s="25" t="str">
        <f t="array" ref="L59">XLOOKUP(J59,CENTRO[CENTROS DE CUSTO],CENTRO[FIXO/VARIAVEL],"",0)</f>
        <v>VARIAVEL</v>
      </c>
      <c r="M59" s="26">
        <v>45454.0</v>
      </c>
    </row>
    <row r="60" hidden="1">
      <c r="A60" s="22">
        <v>58.0</v>
      </c>
      <c r="B60" s="22" t="s">
        <v>84</v>
      </c>
      <c r="C60" s="22"/>
      <c r="E60" s="22" t="s">
        <v>85</v>
      </c>
      <c r="F60" s="23">
        <v>1500.0</v>
      </c>
      <c r="G60" s="24"/>
      <c r="H60" s="22" t="s">
        <v>18</v>
      </c>
      <c r="J60" s="22" t="s">
        <v>43</v>
      </c>
      <c r="L60" s="25" t="str">
        <f t="array" ref="L60">XLOOKUP(J60,CENTRO[CENTROS DE CUSTO],CENTRO[FIXO/VARIAVEL],"",0)</f>
        <v>VARIAVEL</v>
      </c>
      <c r="M60" s="26">
        <v>45454.0</v>
      </c>
    </row>
    <row r="61" hidden="1">
      <c r="A61" s="22">
        <v>60.0</v>
      </c>
      <c r="B61" s="22" t="s">
        <v>86</v>
      </c>
      <c r="C61" s="22"/>
      <c r="E61" s="22" t="s">
        <v>87</v>
      </c>
      <c r="F61" s="23">
        <v>1290.28</v>
      </c>
      <c r="G61" s="24"/>
      <c r="H61" s="22" t="s">
        <v>18</v>
      </c>
      <c r="J61" s="27" t="s">
        <v>19</v>
      </c>
      <c r="L61" s="25" t="str">
        <f t="array" ref="L61">XLOOKUP(J61,CENTRO[CENTROS DE CUSTO],CENTRO[FIXO/VARIAVEL],"",0)</f>
        <v>FIXO</v>
      </c>
      <c r="M61" s="26">
        <v>45454.0</v>
      </c>
    </row>
    <row r="62" hidden="1">
      <c r="A62" s="22">
        <v>61.0</v>
      </c>
      <c r="B62" s="22" t="s">
        <v>20</v>
      </c>
      <c r="C62" s="22"/>
      <c r="E62" s="22" t="s">
        <v>88</v>
      </c>
      <c r="F62" s="23">
        <v>232.06</v>
      </c>
      <c r="G62" s="24"/>
      <c r="H62" s="22" t="s">
        <v>18</v>
      </c>
      <c r="J62" s="22" t="s">
        <v>22</v>
      </c>
      <c r="L62" s="25" t="str">
        <f t="array" ref="L62">XLOOKUP(J62,CENTRO[CENTROS DE CUSTO],CENTRO[FIXO/VARIAVEL],"",0)</f>
        <v>VARIAVEL</v>
      </c>
      <c r="M62" s="26">
        <v>45454.0</v>
      </c>
    </row>
    <row r="63" hidden="1">
      <c r="A63" s="22">
        <v>62.0</v>
      </c>
      <c r="B63" s="22" t="s">
        <v>89</v>
      </c>
      <c r="C63" s="22"/>
      <c r="E63" s="22" t="s">
        <v>90</v>
      </c>
      <c r="F63" s="23">
        <v>246.0</v>
      </c>
      <c r="G63" s="24"/>
      <c r="H63" s="22" t="s">
        <v>18</v>
      </c>
      <c r="J63" s="22" t="s">
        <v>22</v>
      </c>
      <c r="L63" s="25" t="str">
        <f t="array" ref="L63">XLOOKUP(J63,CENTRO[CENTROS DE CUSTO],CENTRO[FIXO/VARIAVEL],"",0)</f>
        <v>VARIAVEL</v>
      </c>
      <c r="M63" s="26">
        <v>45454.0</v>
      </c>
    </row>
    <row r="64" hidden="1">
      <c r="A64" s="22">
        <v>63.0</v>
      </c>
      <c r="B64" s="22" t="s">
        <v>91</v>
      </c>
      <c r="C64" s="22"/>
      <c r="E64" s="22" t="s">
        <v>92</v>
      </c>
      <c r="F64" s="23">
        <v>387.99</v>
      </c>
      <c r="G64" s="24"/>
      <c r="H64" s="22" t="s">
        <v>18</v>
      </c>
      <c r="J64" s="27" t="s">
        <v>19</v>
      </c>
      <c r="L64" s="25" t="str">
        <f t="array" ref="L64">XLOOKUP(J64,CENTRO[CENTROS DE CUSTO],CENTRO[FIXO/VARIAVEL],"",0)</f>
        <v>FIXO</v>
      </c>
      <c r="M64" s="26">
        <v>45455.0</v>
      </c>
    </row>
    <row r="65" hidden="1">
      <c r="A65" s="22">
        <v>64.0</v>
      </c>
      <c r="B65" s="22" t="s">
        <v>91</v>
      </c>
      <c r="C65" s="22"/>
      <c r="E65" s="22" t="s">
        <v>92</v>
      </c>
      <c r="F65" s="23">
        <v>376.5</v>
      </c>
      <c r="G65" s="24"/>
      <c r="H65" s="22" t="s">
        <v>18</v>
      </c>
      <c r="J65" s="27" t="s">
        <v>19</v>
      </c>
      <c r="L65" s="25" t="str">
        <f t="array" ref="L65">XLOOKUP(J65,CENTRO[CENTROS DE CUSTO],CENTRO[FIXO/VARIAVEL],"",0)</f>
        <v>FIXO</v>
      </c>
      <c r="M65" s="26">
        <v>45455.0</v>
      </c>
    </row>
    <row r="66" hidden="1">
      <c r="A66" s="22">
        <v>66.0</v>
      </c>
      <c r="B66" s="22" t="s">
        <v>93</v>
      </c>
      <c r="C66" s="22"/>
      <c r="E66" s="22" t="s">
        <v>88</v>
      </c>
      <c r="F66" s="23">
        <v>360.0</v>
      </c>
      <c r="G66" s="24"/>
      <c r="H66" s="22" t="s">
        <v>18</v>
      </c>
      <c r="J66" s="22" t="s">
        <v>22</v>
      </c>
      <c r="L66" s="25" t="str">
        <f t="array" ref="L66">XLOOKUP(J66,CENTRO[CENTROS DE CUSTO],CENTRO[FIXO/VARIAVEL],"",0)</f>
        <v>VARIAVEL</v>
      </c>
      <c r="M66" s="26">
        <v>45455.0</v>
      </c>
    </row>
    <row r="67" hidden="1">
      <c r="A67" s="22">
        <v>67.0</v>
      </c>
      <c r="B67" s="22" t="s">
        <v>94</v>
      </c>
      <c r="C67" s="22"/>
      <c r="E67" s="22" t="s">
        <v>95</v>
      </c>
      <c r="F67" s="23">
        <v>400.0</v>
      </c>
      <c r="G67" s="24"/>
      <c r="H67" s="22" t="s">
        <v>18</v>
      </c>
      <c r="J67" s="22" t="s">
        <v>22</v>
      </c>
      <c r="L67" s="25" t="str">
        <f t="array" ref="L67">XLOOKUP(J67,CENTRO[CENTROS DE CUSTO],CENTRO[FIXO/VARIAVEL],"",0)</f>
        <v>VARIAVEL</v>
      </c>
      <c r="M67" s="26">
        <v>45456.0</v>
      </c>
    </row>
    <row r="68" hidden="1">
      <c r="A68" s="22">
        <v>69.0</v>
      </c>
      <c r="B68" s="22" t="s">
        <v>96</v>
      </c>
      <c r="C68" s="22"/>
      <c r="E68" s="22" t="s">
        <v>21</v>
      </c>
      <c r="F68" s="23">
        <v>67.5</v>
      </c>
      <c r="G68" s="24"/>
      <c r="H68" s="22" t="s">
        <v>18</v>
      </c>
      <c r="J68" s="22" t="s">
        <v>22</v>
      </c>
      <c r="L68" s="25" t="str">
        <f t="array" ref="L68">XLOOKUP(J68,CENTRO[CENTROS DE CUSTO],CENTRO[FIXO/VARIAVEL],"",0)</f>
        <v>VARIAVEL</v>
      </c>
      <c r="M68" s="26">
        <v>45456.0</v>
      </c>
    </row>
    <row r="69" hidden="1">
      <c r="A69" s="22">
        <v>70.0</v>
      </c>
      <c r="B69" s="22" t="s">
        <v>97</v>
      </c>
      <c r="C69" s="22"/>
      <c r="E69" s="22" t="s">
        <v>17</v>
      </c>
      <c r="F69" s="23">
        <v>925.23</v>
      </c>
      <c r="G69" s="24"/>
      <c r="H69" s="22" t="s">
        <v>18</v>
      </c>
      <c r="J69" s="22" t="s">
        <v>19</v>
      </c>
      <c r="L69" s="25" t="str">
        <f t="array" ref="L69">XLOOKUP(J69,CENTRO[CENTROS DE CUSTO],CENTRO[FIXO/VARIAVEL],"",0)</f>
        <v>FIXO</v>
      </c>
      <c r="M69" s="26">
        <v>45456.0</v>
      </c>
    </row>
    <row r="70" hidden="1">
      <c r="A70" s="22">
        <v>71.0</v>
      </c>
      <c r="B70" s="22" t="s">
        <v>98</v>
      </c>
      <c r="C70" s="22"/>
      <c r="E70" s="22" t="s">
        <v>21</v>
      </c>
      <c r="F70" s="23">
        <v>369.8</v>
      </c>
      <c r="G70" s="24"/>
      <c r="H70" s="22" t="s">
        <v>18</v>
      </c>
      <c r="J70" s="22" t="s">
        <v>22</v>
      </c>
      <c r="L70" s="25" t="str">
        <f t="array" ref="L70">XLOOKUP(J70,CENTRO[CENTROS DE CUSTO],CENTRO[FIXO/VARIAVEL],"",0)</f>
        <v>VARIAVEL</v>
      </c>
      <c r="M70" s="26">
        <v>45456.0</v>
      </c>
    </row>
    <row r="71" hidden="1">
      <c r="A71" s="22">
        <v>72.0</v>
      </c>
      <c r="B71" s="22" t="s">
        <v>99</v>
      </c>
      <c r="C71" s="22"/>
      <c r="E71" s="22" t="s">
        <v>28</v>
      </c>
      <c r="F71" s="23">
        <v>250.0</v>
      </c>
      <c r="G71" s="24"/>
      <c r="H71" s="22" t="s">
        <v>18</v>
      </c>
      <c r="J71" s="22" t="s">
        <v>22</v>
      </c>
      <c r="L71" s="25" t="str">
        <f t="array" ref="L71">XLOOKUP(J71,CENTRO[CENTROS DE CUSTO],CENTRO[FIXO/VARIAVEL],"",0)</f>
        <v>VARIAVEL</v>
      </c>
      <c r="M71" s="26">
        <v>45456.0</v>
      </c>
    </row>
    <row r="72" hidden="1">
      <c r="A72" s="22">
        <v>73.0</v>
      </c>
      <c r="B72" s="22" t="s">
        <v>100</v>
      </c>
      <c r="C72" s="22"/>
      <c r="E72" s="22" t="s">
        <v>67</v>
      </c>
      <c r="F72" s="23">
        <v>6000.0</v>
      </c>
      <c r="G72" s="24"/>
      <c r="H72" s="22" t="s">
        <v>68</v>
      </c>
      <c r="J72" s="22" t="s">
        <v>101</v>
      </c>
      <c r="L72" s="25" t="str">
        <f t="array" ref="L72">XLOOKUP(J72,CENTRO[CENTROS DE CUSTO],CENTRO[FIXO/VARIAVEL],"",0)</f>
        <v>FIXO</v>
      </c>
      <c r="M72" s="26">
        <v>45457.0</v>
      </c>
    </row>
    <row r="73" hidden="1">
      <c r="A73" s="22">
        <v>74.0</v>
      </c>
      <c r="B73" s="22" t="s">
        <v>35</v>
      </c>
      <c r="C73" s="22"/>
      <c r="E73" s="22" t="s">
        <v>36</v>
      </c>
      <c r="F73" s="23">
        <v>225.0</v>
      </c>
      <c r="G73" s="24"/>
      <c r="H73" s="22" t="s">
        <v>18</v>
      </c>
      <c r="J73" s="22" t="s">
        <v>22</v>
      </c>
      <c r="L73" s="25" t="str">
        <f t="array" ref="L73">XLOOKUP(J73,CENTRO[CENTROS DE CUSTO],CENTRO[FIXO/VARIAVEL],"",0)</f>
        <v>VARIAVEL</v>
      </c>
      <c r="M73" s="26">
        <v>45457.0</v>
      </c>
    </row>
    <row r="74" hidden="1">
      <c r="A74" s="22">
        <v>75.0</v>
      </c>
      <c r="B74" s="22" t="s">
        <v>102</v>
      </c>
      <c r="C74" s="22"/>
      <c r="E74" s="22" t="s">
        <v>28</v>
      </c>
      <c r="F74" s="23">
        <v>126.0</v>
      </c>
      <c r="G74" s="24"/>
      <c r="H74" s="22" t="s">
        <v>18</v>
      </c>
      <c r="J74" s="22" t="s">
        <v>22</v>
      </c>
      <c r="L74" s="25" t="str">
        <f t="array" ref="L74">XLOOKUP(J74,CENTRO[CENTROS DE CUSTO],CENTRO[FIXO/VARIAVEL],"",0)</f>
        <v>VARIAVEL</v>
      </c>
      <c r="M74" s="26">
        <v>45457.0</v>
      </c>
    </row>
    <row r="75" hidden="1">
      <c r="A75" s="22">
        <v>76.0</v>
      </c>
      <c r="B75" s="22" t="s">
        <v>20</v>
      </c>
      <c r="C75" s="22"/>
      <c r="E75" s="22" t="s">
        <v>21</v>
      </c>
      <c r="F75" s="23">
        <v>195.93</v>
      </c>
      <c r="G75" s="24"/>
      <c r="H75" s="22" t="s">
        <v>18</v>
      </c>
      <c r="J75" s="22" t="s">
        <v>22</v>
      </c>
      <c r="L75" s="25" t="str">
        <f t="array" ref="L75">XLOOKUP(J75,CENTRO[CENTROS DE CUSTO],CENTRO[FIXO/VARIAVEL],"",0)</f>
        <v>VARIAVEL</v>
      </c>
      <c r="M75" s="26">
        <v>45458.0</v>
      </c>
    </row>
    <row r="76" hidden="1">
      <c r="A76" s="22">
        <v>77.0</v>
      </c>
      <c r="B76" s="22" t="s">
        <v>103</v>
      </c>
      <c r="C76" s="22"/>
      <c r="E76" s="22" t="s">
        <v>28</v>
      </c>
      <c r="F76" s="23">
        <v>22.0</v>
      </c>
      <c r="G76" s="24"/>
      <c r="H76" s="22" t="s">
        <v>18</v>
      </c>
      <c r="J76" s="22" t="s">
        <v>22</v>
      </c>
      <c r="L76" s="25" t="str">
        <f t="array" ref="L76">XLOOKUP(J76,CENTRO[CENTROS DE CUSTO],CENTRO[FIXO/VARIAVEL],"",0)</f>
        <v>VARIAVEL</v>
      </c>
      <c r="M76" s="26">
        <v>45458.0</v>
      </c>
    </row>
    <row r="77" hidden="1">
      <c r="A77" s="22">
        <v>78.0</v>
      </c>
      <c r="B77" s="22" t="s">
        <v>104</v>
      </c>
      <c r="C77" s="22"/>
      <c r="E77" s="22" t="s">
        <v>105</v>
      </c>
      <c r="F77" s="23">
        <v>100.0</v>
      </c>
      <c r="G77" s="24"/>
      <c r="H77" s="22" t="s">
        <v>18</v>
      </c>
      <c r="J77" s="22" t="s">
        <v>19</v>
      </c>
      <c r="L77" s="25" t="str">
        <f t="array" ref="L77">XLOOKUP(J77,CENTRO[CENTROS DE CUSTO],CENTRO[FIXO/VARIAVEL],"",0)</f>
        <v>FIXO</v>
      </c>
      <c r="M77" s="26">
        <v>45460.0</v>
      </c>
    </row>
    <row r="78" hidden="1">
      <c r="A78" s="22">
        <v>79.0</v>
      </c>
      <c r="B78" s="22" t="s">
        <v>106</v>
      </c>
      <c r="C78" s="22"/>
      <c r="E78" s="22" t="s">
        <v>17</v>
      </c>
      <c r="F78" s="23">
        <v>500.0</v>
      </c>
      <c r="G78" s="24"/>
      <c r="H78" s="22" t="s">
        <v>18</v>
      </c>
      <c r="J78" s="22" t="s">
        <v>19</v>
      </c>
      <c r="L78" s="25" t="str">
        <f t="array" ref="L78">XLOOKUP(J78,CENTRO[CENTROS DE CUSTO],CENTRO[FIXO/VARIAVEL],"",0)</f>
        <v>FIXO</v>
      </c>
      <c r="M78" s="26">
        <v>45460.0</v>
      </c>
    </row>
    <row r="79" hidden="1">
      <c r="A79" s="22">
        <v>81.0</v>
      </c>
      <c r="B79" s="22" t="s">
        <v>107</v>
      </c>
      <c r="C79" s="22"/>
      <c r="E79" s="22" t="s">
        <v>108</v>
      </c>
      <c r="F79" s="23">
        <v>10070.04</v>
      </c>
      <c r="G79" s="24"/>
      <c r="H79" s="22" t="s">
        <v>18</v>
      </c>
      <c r="J79" s="22" t="s">
        <v>19</v>
      </c>
      <c r="L79" s="25" t="str">
        <f t="array" ref="L79">XLOOKUP(J79,CENTRO[CENTROS DE CUSTO],CENTRO[FIXO/VARIAVEL],"",0)</f>
        <v>FIXO</v>
      </c>
      <c r="M79" s="26">
        <v>45460.0</v>
      </c>
    </row>
    <row r="80" hidden="1">
      <c r="A80" s="22">
        <v>82.0</v>
      </c>
      <c r="B80" s="22" t="s">
        <v>98</v>
      </c>
      <c r="C80" s="22"/>
      <c r="E80" s="22" t="s">
        <v>21</v>
      </c>
      <c r="F80" s="23">
        <v>99.54</v>
      </c>
      <c r="G80" s="24"/>
      <c r="H80" s="22" t="s">
        <v>18</v>
      </c>
      <c r="J80" s="22" t="s">
        <v>22</v>
      </c>
      <c r="L80" s="25" t="str">
        <f t="array" ref="L80">XLOOKUP(J80,CENTRO[CENTROS DE CUSTO],CENTRO[FIXO/VARIAVEL],"",0)</f>
        <v>VARIAVEL</v>
      </c>
      <c r="M80" s="26">
        <v>45460.0</v>
      </c>
    </row>
    <row r="81" hidden="1">
      <c r="A81" s="22">
        <v>83.0</v>
      </c>
      <c r="B81" s="22" t="s">
        <v>35</v>
      </c>
      <c r="C81" s="22"/>
      <c r="E81" s="22" t="s">
        <v>36</v>
      </c>
      <c r="F81" s="23">
        <v>225.0</v>
      </c>
      <c r="G81" s="24"/>
      <c r="H81" s="22" t="s">
        <v>18</v>
      </c>
      <c r="J81" s="22" t="s">
        <v>22</v>
      </c>
      <c r="L81" s="25" t="str">
        <f t="array" ref="L81">XLOOKUP(J81,CENTRO[CENTROS DE CUSTO],CENTRO[FIXO/VARIAVEL],"",0)</f>
        <v>VARIAVEL</v>
      </c>
      <c r="M81" s="26">
        <v>45460.0</v>
      </c>
    </row>
    <row r="82" hidden="1">
      <c r="A82" s="22">
        <v>84.0</v>
      </c>
      <c r="B82" s="22" t="s">
        <v>109</v>
      </c>
      <c r="C82" s="22"/>
      <c r="E82" s="22" t="s">
        <v>32</v>
      </c>
      <c r="F82" s="23">
        <v>676.2</v>
      </c>
      <c r="G82" s="24"/>
      <c r="H82" s="22" t="s">
        <v>18</v>
      </c>
      <c r="J82" s="22" t="s">
        <v>22</v>
      </c>
      <c r="L82" s="25" t="str">
        <f t="array" ref="L82">XLOOKUP(J82,CENTRO[CENTROS DE CUSTO],CENTRO[FIXO/VARIAVEL],"",0)</f>
        <v>VARIAVEL</v>
      </c>
      <c r="M82" s="26">
        <v>45460.0</v>
      </c>
    </row>
    <row r="83" hidden="1">
      <c r="A83" s="22">
        <v>85.0</v>
      </c>
      <c r="B83" s="22" t="s">
        <v>110</v>
      </c>
      <c r="C83" s="22"/>
      <c r="E83" s="22" t="s">
        <v>34</v>
      </c>
      <c r="F83" s="23">
        <v>226.5</v>
      </c>
      <c r="G83" s="24"/>
      <c r="H83" s="22" t="s">
        <v>18</v>
      </c>
      <c r="J83" s="22" t="s">
        <v>19</v>
      </c>
      <c r="L83" s="25" t="str">
        <f t="array" ref="L83">XLOOKUP(J83,CENTRO[CENTROS DE CUSTO],CENTRO[FIXO/VARIAVEL],"",0)</f>
        <v>FIXO</v>
      </c>
      <c r="M83" s="26">
        <v>45460.0</v>
      </c>
    </row>
    <row r="84" hidden="1">
      <c r="A84" s="22">
        <v>86.0</v>
      </c>
      <c r="B84" s="22" t="s">
        <v>111</v>
      </c>
      <c r="C84" s="22"/>
      <c r="E84" s="22" t="s">
        <v>112</v>
      </c>
      <c r="F84" s="23">
        <v>130.0</v>
      </c>
      <c r="G84" s="24"/>
      <c r="H84" s="22" t="s">
        <v>18</v>
      </c>
      <c r="J84" s="22" t="s">
        <v>22</v>
      </c>
      <c r="L84" s="25" t="str">
        <f t="array" ref="L84">XLOOKUP(J84,CENTRO[CENTROS DE CUSTO],CENTRO[FIXO/VARIAVEL],"",0)</f>
        <v>VARIAVEL</v>
      </c>
      <c r="M84" s="26">
        <v>45461.0</v>
      </c>
    </row>
    <row r="85" hidden="1">
      <c r="A85" s="22">
        <v>87.0</v>
      </c>
      <c r="B85" s="22" t="s">
        <v>113</v>
      </c>
      <c r="C85" s="22"/>
      <c r="E85" s="22" t="s">
        <v>30</v>
      </c>
      <c r="F85" s="23">
        <v>1531.78</v>
      </c>
      <c r="G85" s="24"/>
      <c r="H85" s="22" t="s">
        <v>18</v>
      </c>
      <c r="J85" s="22" t="s">
        <v>22</v>
      </c>
      <c r="L85" s="25" t="str">
        <f t="array" ref="L85">XLOOKUP(J85,CENTRO[CENTROS DE CUSTO],CENTRO[FIXO/VARIAVEL],"",0)</f>
        <v>VARIAVEL</v>
      </c>
      <c r="M85" s="26">
        <v>45461.0</v>
      </c>
    </row>
    <row r="86" hidden="1">
      <c r="A86" s="22">
        <v>88.0</v>
      </c>
      <c r="B86" s="22" t="s">
        <v>114</v>
      </c>
      <c r="C86" s="22"/>
      <c r="E86" s="22" t="s">
        <v>112</v>
      </c>
      <c r="F86" s="23">
        <v>130.0</v>
      </c>
      <c r="G86" s="24"/>
      <c r="H86" s="22" t="s">
        <v>18</v>
      </c>
      <c r="J86" s="22" t="s">
        <v>22</v>
      </c>
      <c r="L86" s="25" t="str">
        <f t="array" ref="L86">XLOOKUP(J86,CENTRO[CENTROS DE CUSTO],CENTRO[FIXO/VARIAVEL],"",0)</f>
        <v>VARIAVEL</v>
      </c>
      <c r="M86" s="26">
        <v>45461.0</v>
      </c>
    </row>
    <row r="87" hidden="1">
      <c r="A87" s="22">
        <v>89.0</v>
      </c>
      <c r="B87" s="22" t="s">
        <v>115</v>
      </c>
      <c r="C87" s="22"/>
      <c r="E87" s="22" t="s">
        <v>116</v>
      </c>
      <c r="F87" s="23">
        <v>74.1</v>
      </c>
      <c r="G87" s="24"/>
      <c r="H87" s="22" t="s">
        <v>18</v>
      </c>
      <c r="J87" s="22" t="s">
        <v>22</v>
      </c>
      <c r="L87" s="25" t="str">
        <f t="array" ref="L87">XLOOKUP(J87,CENTRO[CENTROS DE CUSTO],CENTRO[FIXO/VARIAVEL],"",0)</f>
        <v>VARIAVEL</v>
      </c>
      <c r="M87" s="26">
        <v>45461.0</v>
      </c>
    </row>
    <row r="88" hidden="1">
      <c r="A88" s="22">
        <v>91.0</v>
      </c>
      <c r="B88" s="22" t="s">
        <v>117</v>
      </c>
      <c r="C88" s="22"/>
      <c r="E88" s="22" t="s">
        <v>118</v>
      </c>
      <c r="F88" s="23">
        <v>0.01</v>
      </c>
      <c r="G88" s="24"/>
      <c r="H88" s="22" t="s">
        <v>68</v>
      </c>
      <c r="J88" s="22" t="s">
        <v>19</v>
      </c>
      <c r="L88" s="25" t="str">
        <f t="array" ref="L88">XLOOKUP(J88,CENTRO[CENTROS DE CUSTO],CENTRO[FIXO/VARIAVEL],"",0)</f>
        <v>FIXO</v>
      </c>
      <c r="M88" s="26">
        <v>45461.0</v>
      </c>
    </row>
    <row r="89" hidden="1">
      <c r="A89" s="22">
        <v>92.0</v>
      </c>
      <c r="B89" s="22" t="s">
        <v>119</v>
      </c>
      <c r="C89" s="22"/>
      <c r="E89" s="22" t="s">
        <v>118</v>
      </c>
      <c r="F89" s="23">
        <v>0.01</v>
      </c>
      <c r="G89" s="24"/>
      <c r="H89" s="22" t="s">
        <v>68</v>
      </c>
      <c r="J89" s="22" t="s">
        <v>19</v>
      </c>
      <c r="L89" s="25" t="str">
        <f t="array" ref="L89">XLOOKUP(J89,CENTRO[CENTROS DE CUSTO],CENTRO[FIXO/VARIAVEL],"",0)</f>
        <v>FIXO</v>
      </c>
      <c r="M89" s="26">
        <v>45462.0</v>
      </c>
    </row>
    <row r="90" hidden="1">
      <c r="A90" s="22">
        <v>96.0</v>
      </c>
      <c r="B90" s="22" t="s">
        <v>59</v>
      </c>
      <c r="C90" s="22"/>
      <c r="E90" s="22" t="s">
        <v>60</v>
      </c>
      <c r="F90" s="23">
        <v>260.96</v>
      </c>
      <c r="G90" s="24"/>
      <c r="H90" s="22" t="s">
        <v>18</v>
      </c>
      <c r="J90" s="22" t="s">
        <v>19</v>
      </c>
      <c r="L90" s="25" t="str">
        <f t="array" ref="L90">XLOOKUP(J90,CENTRO[CENTROS DE CUSTO],CENTRO[FIXO/VARIAVEL],"",0)</f>
        <v>FIXO</v>
      </c>
      <c r="M90" s="26">
        <v>45462.0</v>
      </c>
    </row>
    <row r="91" hidden="1">
      <c r="A91" s="22">
        <v>97.0</v>
      </c>
      <c r="B91" s="22" t="s">
        <v>120</v>
      </c>
      <c r="C91" s="22"/>
      <c r="E91" s="22" t="s">
        <v>121</v>
      </c>
      <c r="F91" s="23">
        <v>1000.0</v>
      </c>
      <c r="G91" s="24"/>
      <c r="H91" s="22" t="s">
        <v>18</v>
      </c>
      <c r="J91" s="22" t="s">
        <v>19</v>
      </c>
      <c r="L91" s="25" t="str">
        <f t="array" ref="L91">XLOOKUP(J91,CENTRO[CENTROS DE CUSTO],CENTRO[FIXO/VARIAVEL],"",0)</f>
        <v>FIXO</v>
      </c>
      <c r="M91" s="26">
        <v>45463.0</v>
      </c>
    </row>
    <row r="92" hidden="1">
      <c r="A92" s="22">
        <v>101.0</v>
      </c>
      <c r="B92" s="22" t="s">
        <v>119</v>
      </c>
      <c r="C92" s="22"/>
      <c r="E92" s="22" t="s">
        <v>118</v>
      </c>
      <c r="F92" s="23">
        <v>0.01</v>
      </c>
      <c r="G92" s="24"/>
      <c r="H92" s="22" t="s">
        <v>68</v>
      </c>
      <c r="J92" s="22" t="s">
        <v>19</v>
      </c>
      <c r="L92" s="25" t="str">
        <f t="array" ref="L92">XLOOKUP(J92,CENTRO[CENTROS DE CUSTO],CENTRO[FIXO/VARIAVEL],"",0)</f>
        <v>FIXO</v>
      </c>
      <c r="M92" s="26">
        <v>45463.0</v>
      </c>
    </row>
    <row r="93" hidden="1">
      <c r="A93" s="22">
        <v>102.0</v>
      </c>
      <c r="B93" s="22" t="s">
        <v>35</v>
      </c>
      <c r="C93" s="22"/>
      <c r="E93" s="22" t="s">
        <v>36</v>
      </c>
      <c r="F93" s="23">
        <v>275.0</v>
      </c>
      <c r="G93" s="24"/>
      <c r="H93" s="22" t="s">
        <v>18</v>
      </c>
      <c r="J93" s="22" t="s">
        <v>22</v>
      </c>
      <c r="L93" s="25" t="str">
        <f t="array" ref="L93">XLOOKUP(J93,CENTRO[CENTROS DE CUSTO],CENTRO[FIXO/VARIAVEL],"",0)</f>
        <v>VARIAVEL</v>
      </c>
      <c r="M93" s="26">
        <v>45463.0</v>
      </c>
    </row>
    <row r="94" hidden="1">
      <c r="A94" s="22">
        <v>106.0</v>
      </c>
      <c r="B94" s="22" t="s">
        <v>98</v>
      </c>
      <c r="C94" s="22"/>
      <c r="E94" s="22" t="s">
        <v>21</v>
      </c>
      <c r="F94" s="23">
        <v>520.13</v>
      </c>
      <c r="G94" s="24"/>
      <c r="H94" s="22" t="s">
        <v>18</v>
      </c>
      <c r="J94" s="22" t="s">
        <v>22</v>
      </c>
      <c r="L94" s="25" t="str">
        <f t="array" ref="L94">XLOOKUP(J94,CENTRO[CENTROS DE CUSTO],CENTRO[FIXO/VARIAVEL],"",0)</f>
        <v>VARIAVEL</v>
      </c>
      <c r="M94" s="26">
        <v>45463.0</v>
      </c>
    </row>
    <row r="95" hidden="1">
      <c r="A95" s="22">
        <v>107.0</v>
      </c>
      <c r="B95" s="22" t="s">
        <v>20</v>
      </c>
      <c r="C95" s="22"/>
      <c r="E95" s="22" t="s">
        <v>88</v>
      </c>
      <c r="F95" s="23">
        <v>235.65</v>
      </c>
      <c r="G95" s="24"/>
      <c r="H95" s="22" t="s">
        <v>18</v>
      </c>
      <c r="J95" s="22" t="s">
        <v>22</v>
      </c>
      <c r="L95" s="25" t="str">
        <f t="array" ref="L95">XLOOKUP(J95,CENTRO[CENTROS DE CUSTO],CENTRO[FIXO/VARIAVEL],"",0)</f>
        <v>VARIAVEL</v>
      </c>
      <c r="M95" s="26">
        <v>45463.0</v>
      </c>
    </row>
    <row r="96" hidden="1">
      <c r="A96" s="22">
        <v>108.0</v>
      </c>
      <c r="B96" s="22" t="s">
        <v>46</v>
      </c>
      <c r="C96" s="22"/>
      <c r="E96" s="22" t="s">
        <v>30</v>
      </c>
      <c r="F96" s="23">
        <v>331.27</v>
      </c>
      <c r="G96" s="24"/>
      <c r="H96" s="22" t="s">
        <v>18</v>
      </c>
      <c r="J96" s="22" t="s">
        <v>22</v>
      </c>
      <c r="L96" s="25" t="str">
        <f t="array" ref="L96">XLOOKUP(J96,CENTRO[CENTROS DE CUSTO],CENTRO[FIXO/VARIAVEL],"",0)</f>
        <v>VARIAVEL</v>
      </c>
      <c r="M96" s="26">
        <v>45463.0</v>
      </c>
    </row>
    <row r="97" hidden="1">
      <c r="A97" s="22">
        <v>109.0</v>
      </c>
      <c r="B97" s="22" t="s">
        <v>122</v>
      </c>
      <c r="C97" s="22"/>
      <c r="E97" s="22" t="s">
        <v>123</v>
      </c>
      <c r="F97" s="23">
        <v>796.78</v>
      </c>
      <c r="G97" s="24"/>
      <c r="H97" s="22" t="s">
        <v>18</v>
      </c>
      <c r="J97" s="22" t="s">
        <v>19</v>
      </c>
      <c r="L97" s="25" t="str">
        <f t="array" ref="L97">XLOOKUP(J97,CENTRO[CENTROS DE CUSTO],CENTRO[FIXO/VARIAVEL],"",0)</f>
        <v>FIXO</v>
      </c>
      <c r="M97" s="26">
        <v>45464.0</v>
      </c>
    </row>
    <row r="98" hidden="1">
      <c r="A98" s="22">
        <v>110.0</v>
      </c>
      <c r="B98" s="22" t="s">
        <v>124</v>
      </c>
      <c r="C98" s="22"/>
      <c r="E98" s="22" t="s">
        <v>17</v>
      </c>
      <c r="F98" s="23">
        <v>3250.0</v>
      </c>
      <c r="G98" s="24"/>
      <c r="H98" s="22" t="s">
        <v>18</v>
      </c>
      <c r="J98" s="22" t="s">
        <v>19</v>
      </c>
      <c r="L98" s="25" t="str">
        <f t="array" ref="L98">XLOOKUP(J98,CENTRO[CENTROS DE CUSTO],CENTRO[FIXO/VARIAVEL],"",0)</f>
        <v>FIXO</v>
      </c>
      <c r="M98" s="26">
        <v>45464.0</v>
      </c>
    </row>
    <row r="99" hidden="1">
      <c r="A99" s="22">
        <v>111.0</v>
      </c>
      <c r="B99" s="22" t="s">
        <v>125</v>
      </c>
      <c r="C99" s="22"/>
      <c r="E99" s="22" t="s">
        <v>126</v>
      </c>
      <c r="F99" s="23">
        <v>11131.99</v>
      </c>
      <c r="G99" s="24"/>
      <c r="H99" s="22" t="s">
        <v>18</v>
      </c>
      <c r="J99" s="27" t="s">
        <v>19</v>
      </c>
      <c r="L99" s="25" t="str">
        <f t="array" ref="L99">XLOOKUP(J99,CENTRO[CENTROS DE CUSTO],CENTRO[FIXO/VARIAVEL],"",0)</f>
        <v>FIXO</v>
      </c>
      <c r="M99" s="26">
        <v>45464.0</v>
      </c>
    </row>
    <row r="100" hidden="1">
      <c r="A100" s="22">
        <v>112.0</v>
      </c>
      <c r="B100" s="22" t="s">
        <v>127</v>
      </c>
      <c r="C100" s="22"/>
      <c r="E100" s="22" t="s">
        <v>128</v>
      </c>
      <c r="F100" s="23">
        <v>7425.52</v>
      </c>
      <c r="G100" s="24"/>
      <c r="H100" s="22" t="s">
        <v>18</v>
      </c>
      <c r="J100" s="27" t="s">
        <v>129</v>
      </c>
      <c r="L100" s="25" t="str">
        <f t="array" ref="L100">XLOOKUP(J100,CENTRO[CENTROS DE CUSTO],CENTRO[FIXO/VARIAVEL],"",0)</f>
        <v>VARIAVEL</v>
      </c>
      <c r="M100" s="26">
        <v>45464.0</v>
      </c>
    </row>
    <row r="101" hidden="1">
      <c r="A101" s="22">
        <v>113.0</v>
      </c>
      <c r="B101" s="22" t="s">
        <v>130</v>
      </c>
      <c r="C101" s="22"/>
      <c r="E101" s="22" t="s">
        <v>131</v>
      </c>
      <c r="F101" s="23">
        <v>863.88</v>
      </c>
      <c r="G101" s="24"/>
      <c r="H101" s="22" t="s">
        <v>18</v>
      </c>
      <c r="J101" s="22" t="s">
        <v>19</v>
      </c>
      <c r="L101" s="25" t="str">
        <f t="array" ref="L101">XLOOKUP(J101,CENTRO[CENTROS DE CUSTO],CENTRO[FIXO/VARIAVEL],"",0)</f>
        <v>FIXO</v>
      </c>
      <c r="M101" s="26">
        <v>45464.0</v>
      </c>
    </row>
    <row r="102" hidden="1">
      <c r="A102" s="22">
        <v>124.0</v>
      </c>
      <c r="B102" s="22" t="s">
        <v>100</v>
      </c>
      <c r="C102" s="22"/>
      <c r="E102" s="22" t="s">
        <v>67</v>
      </c>
      <c r="F102" s="23">
        <v>563.83</v>
      </c>
      <c r="G102" s="24"/>
      <c r="H102" s="22" t="s">
        <v>68</v>
      </c>
      <c r="J102" s="22" t="s">
        <v>101</v>
      </c>
      <c r="L102" s="25" t="str">
        <f t="array" ref="L102">XLOOKUP(J102,CENTRO[CENTROS DE CUSTO],CENTRO[FIXO/VARIAVEL],"",0)</f>
        <v>FIXO</v>
      </c>
      <c r="M102" s="26">
        <v>45464.0</v>
      </c>
    </row>
    <row r="103" hidden="1">
      <c r="A103" s="22">
        <v>126.0</v>
      </c>
      <c r="B103" s="22" t="s">
        <v>132</v>
      </c>
      <c r="C103" s="22"/>
      <c r="E103" s="22" t="s">
        <v>133</v>
      </c>
      <c r="F103" s="23">
        <v>1000.0</v>
      </c>
      <c r="G103" s="24"/>
      <c r="H103" s="22" t="s">
        <v>68</v>
      </c>
      <c r="J103" s="22" t="s">
        <v>19</v>
      </c>
      <c r="L103" s="25" t="str">
        <f t="array" ref="L103">XLOOKUP(J103,CENTRO[CENTROS DE CUSTO],CENTRO[FIXO/VARIAVEL],"",0)</f>
        <v>FIXO</v>
      </c>
      <c r="M103" s="26">
        <v>45464.0</v>
      </c>
    </row>
    <row r="104" hidden="1">
      <c r="A104" s="22">
        <v>127.0</v>
      </c>
      <c r="B104" s="22" t="s">
        <v>134</v>
      </c>
      <c r="C104" s="22"/>
      <c r="E104" s="22" t="s">
        <v>30</v>
      </c>
      <c r="F104" s="23">
        <v>1768.67</v>
      </c>
      <c r="G104" s="24"/>
      <c r="H104" s="22" t="s">
        <v>18</v>
      </c>
      <c r="J104" s="22" t="s">
        <v>22</v>
      </c>
      <c r="L104" s="25" t="str">
        <f t="array" ref="L104">XLOOKUP(J104,CENTRO[CENTROS DE CUSTO],CENTRO[FIXO/VARIAVEL],"",0)</f>
        <v>VARIAVEL</v>
      </c>
      <c r="M104" s="26">
        <v>45464.0</v>
      </c>
    </row>
    <row r="105" hidden="1">
      <c r="A105" s="22">
        <v>128.0</v>
      </c>
      <c r="B105" s="22" t="s">
        <v>135</v>
      </c>
      <c r="C105" s="22"/>
      <c r="E105" s="22" t="s">
        <v>133</v>
      </c>
      <c r="F105" s="23">
        <v>1000.0</v>
      </c>
      <c r="G105" s="24"/>
      <c r="H105" s="22" t="s">
        <v>68</v>
      </c>
      <c r="J105" s="22" t="s">
        <v>19</v>
      </c>
      <c r="L105" s="25" t="str">
        <f t="array" ref="L105">XLOOKUP(J105,CENTRO[CENTROS DE CUSTO],CENTRO[FIXO/VARIAVEL],"",0)</f>
        <v>FIXO</v>
      </c>
      <c r="M105" s="26">
        <v>45464.0</v>
      </c>
    </row>
    <row r="106" hidden="1">
      <c r="A106" s="22">
        <v>129.0</v>
      </c>
      <c r="B106" s="22" t="s">
        <v>20</v>
      </c>
      <c r="C106" s="22"/>
      <c r="E106" s="22" t="s">
        <v>21</v>
      </c>
      <c r="F106" s="23">
        <v>70.84</v>
      </c>
      <c r="G106" s="24"/>
      <c r="H106" s="22" t="s">
        <v>18</v>
      </c>
      <c r="J106" s="22" t="s">
        <v>22</v>
      </c>
      <c r="L106" s="25" t="str">
        <f t="array" ref="L106">XLOOKUP(J106,CENTRO[CENTROS DE CUSTO],CENTRO[FIXO/VARIAVEL],"",0)</f>
        <v>VARIAVEL</v>
      </c>
      <c r="M106" s="26">
        <v>45465.0</v>
      </c>
    </row>
    <row r="107" hidden="1">
      <c r="A107" s="22">
        <v>130.0</v>
      </c>
      <c r="B107" s="22" t="s">
        <v>136</v>
      </c>
      <c r="C107" s="22"/>
      <c r="E107" s="22" t="s">
        <v>21</v>
      </c>
      <c r="F107" s="23">
        <v>253.33</v>
      </c>
      <c r="G107" s="24"/>
      <c r="H107" s="22" t="s">
        <v>18</v>
      </c>
      <c r="J107" s="22" t="s">
        <v>22</v>
      </c>
      <c r="L107" s="25" t="str">
        <f t="array" ref="L107">XLOOKUP(J107,CENTRO[CENTROS DE CUSTO],CENTRO[FIXO/VARIAVEL],"",0)</f>
        <v>VARIAVEL</v>
      </c>
      <c r="M107" s="26">
        <v>45465.0</v>
      </c>
    </row>
    <row r="108" hidden="1">
      <c r="A108" s="22">
        <v>131.0</v>
      </c>
      <c r="B108" s="22" t="s">
        <v>136</v>
      </c>
      <c r="C108" s="22"/>
      <c r="E108" s="22" t="s">
        <v>21</v>
      </c>
      <c r="F108" s="23">
        <v>161.94</v>
      </c>
      <c r="G108" s="24"/>
      <c r="H108" s="22" t="s">
        <v>18</v>
      </c>
      <c r="J108" s="22" t="s">
        <v>22</v>
      </c>
      <c r="L108" s="25" t="str">
        <f t="array" ref="L108">XLOOKUP(J108,CENTRO[CENTROS DE CUSTO],CENTRO[FIXO/VARIAVEL],"",0)</f>
        <v>VARIAVEL</v>
      </c>
      <c r="M108" s="26">
        <v>45465.0</v>
      </c>
    </row>
    <row r="109" hidden="1">
      <c r="A109" s="22">
        <v>132.0</v>
      </c>
      <c r="B109" s="22" t="s">
        <v>98</v>
      </c>
      <c r="C109" s="22"/>
      <c r="E109" s="22" t="s">
        <v>21</v>
      </c>
      <c r="F109" s="23">
        <v>49.84</v>
      </c>
      <c r="G109" s="24"/>
      <c r="H109" s="22" t="s">
        <v>18</v>
      </c>
      <c r="J109" s="22" t="s">
        <v>22</v>
      </c>
      <c r="L109" s="25" t="str">
        <f t="array" ref="L109">XLOOKUP(J109,CENTRO[CENTROS DE CUSTO],CENTRO[FIXO/VARIAVEL],"",0)</f>
        <v>VARIAVEL</v>
      </c>
      <c r="M109" s="26">
        <v>45465.0</v>
      </c>
    </row>
    <row r="110" hidden="1">
      <c r="A110" s="22">
        <v>133.0</v>
      </c>
      <c r="B110" s="22" t="s">
        <v>35</v>
      </c>
      <c r="C110" s="22"/>
      <c r="E110" s="22" t="s">
        <v>36</v>
      </c>
      <c r="F110" s="23">
        <v>225.0</v>
      </c>
      <c r="G110" s="24"/>
      <c r="H110" s="22" t="s">
        <v>18</v>
      </c>
      <c r="J110" s="22" t="s">
        <v>22</v>
      </c>
      <c r="L110" s="25" t="str">
        <f t="array" ref="L110">XLOOKUP(J110,CENTRO[CENTROS DE CUSTO],CENTRO[FIXO/VARIAVEL],"",0)</f>
        <v>VARIAVEL</v>
      </c>
      <c r="M110" s="26">
        <v>45465.0</v>
      </c>
    </row>
    <row r="111" hidden="1">
      <c r="A111" s="22">
        <v>134.0</v>
      </c>
      <c r="B111" s="22" t="s">
        <v>137</v>
      </c>
      <c r="C111" s="22"/>
      <c r="E111" s="22" t="s">
        <v>138</v>
      </c>
      <c r="F111" s="23">
        <v>58.83</v>
      </c>
      <c r="G111" s="24"/>
      <c r="H111" s="22" t="s">
        <v>18</v>
      </c>
      <c r="J111" s="22" t="s">
        <v>22</v>
      </c>
      <c r="L111" s="25" t="str">
        <f t="array" ref="L111">XLOOKUP(J111,CENTRO[CENTROS DE CUSTO],CENTRO[FIXO/VARIAVEL],"",0)</f>
        <v>VARIAVEL</v>
      </c>
      <c r="M111" s="26">
        <v>45465.0</v>
      </c>
    </row>
    <row r="112" hidden="1">
      <c r="A112" s="22">
        <v>135.0</v>
      </c>
      <c r="B112" s="22" t="s">
        <v>139</v>
      </c>
      <c r="C112" s="22"/>
      <c r="E112" s="22" t="s">
        <v>28</v>
      </c>
      <c r="F112" s="23">
        <v>77.0</v>
      </c>
      <c r="G112" s="24"/>
      <c r="H112" s="22" t="s">
        <v>18</v>
      </c>
      <c r="J112" s="22" t="s">
        <v>22</v>
      </c>
      <c r="L112" s="25" t="str">
        <f t="array" ref="L112">XLOOKUP(J112,CENTRO[CENTROS DE CUSTO],CENTRO[FIXO/VARIAVEL],"",0)</f>
        <v>VARIAVEL</v>
      </c>
      <c r="M112" s="26">
        <v>45465.0</v>
      </c>
    </row>
    <row r="113" hidden="1">
      <c r="A113" s="22">
        <v>136.0</v>
      </c>
      <c r="B113" s="22" t="s">
        <v>102</v>
      </c>
      <c r="C113" s="22"/>
      <c r="E113" s="22" t="s">
        <v>36</v>
      </c>
      <c r="F113" s="23">
        <v>47.47</v>
      </c>
      <c r="G113" s="24"/>
      <c r="H113" s="22" t="s">
        <v>18</v>
      </c>
      <c r="J113" s="22" t="s">
        <v>22</v>
      </c>
      <c r="L113" s="25" t="str">
        <f t="array" ref="L113">XLOOKUP(J113,CENTRO[CENTROS DE CUSTO],CENTRO[FIXO/VARIAVEL],"",0)</f>
        <v>VARIAVEL</v>
      </c>
      <c r="M113" s="26">
        <v>45465.0</v>
      </c>
    </row>
    <row r="114" hidden="1">
      <c r="A114" s="22">
        <v>137.0</v>
      </c>
      <c r="B114" s="22" t="s">
        <v>93</v>
      </c>
      <c r="C114" s="22"/>
      <c r="E114" s="22" t="s">
        <v>88</v>
      </c>
      <c r="F114" s="23">
        <v>363.0</v>
      </c>
      <c r="G114" s="24"/>
      <c r="H114" s="22" t="s">
        <v>18</v>
      </c>
      <c r="J114" s="22" t="s">
        <v>22</v>
      </c>
      <c r="L114" s="25" t="str">
        <f t="array" ref="L114">XLOOKUP(J114,CENTRO[CENTROS DE CUSTO],CENTRO[FIXO/VARIAVEL],"",0)</f>
        <v>VARIAVEL</v>
      </c>
      <c r="M114" s="26">
        <v>45465.0</v>
      </c>
    </row>
    <row r="115" hidden="1">
      <c r="A115" s="22">
        <v>138.0</v>
      </c>
      <c r="B115" s="22" t="s">
        <v>140</v>
      </c>
      <c r="C115" s="22"/>
      <c r="E115" s="22" t="s">
        <v>36</v>
      </c>
      <c r="F115" s="23">
        <v>20.93</v>
      </c>
      <c r="G115" s="24"/>
      <c r="H115" s="22" t="s">
        <v>18</v>
      </c>
      <c r="J115" s="22" t="s">
        <v>22</v>
      </c>
      <c r="L115" s="25" t="str">
        <f t="array" ref="L115">XLOOKUP(J115,CENTRO[CENTROS DE CUSTO],CENTRO[FIXO/VARIAVEL],"",0)</f>
        <v>VARIAVEL</v>
      </c>
      <c r="M115" s="26">
        <v>45465.0</v>
      </c>
    </row>
    <row r="116" hidden="1">
      <c r="A116" s="22">
        <v>139.0</v>
      </c>
      <c r="B116" s="22" t="s">
        <v>141</v>
      </c>
      <c r="C116" s="22"/>
      <c r="E116" s="22" t="s">
        <v>28</v>
      </c>
      <c r="F116" s="23">
        <v>50.0</v>
      </c>
      <c r="G116" s="24"/>
      <c r="H116" s="22" t="s">
        <v>18</v>
      </c>
      <c r="J116" s="22" t="s">
        <v>22</v>
      </c>
      <c r="L116" s="25" t="str">
        <f t="array" ref="L116">XLOOKUP(J116,CENTRO[CENTROS DE CUSTO],CENTRO[FIXO/VARIAVEL],"",0)</f>
        <v>VARIAVEL</v>
      </c>
      <c r="M116" s="26">
        <v>45465.0</v>
      </c>
    </row>
    <row r="117" hidden="1">
      <c r="A117" s="22">
        <v>140.0</v>
      </c>
      <c r="B117" s="22" t="s">
        <v>142</v>
      </c>
      <c r="C117" s="22"/>
      <c r="E117" s="22" t="s">
        <v>32</v>
      </c>
      <c r="F117" s="23">
        <v>676.2</v>
      </c>
      <c r="G117" s="24"/>
      <c r="H117" s="22" t="s">
        <v>18</v>
      </c>
      <c r="J117" s="22" t="s">
        <v>22</v>
      </c>
      <c r="L117" s="25" t="str">
        <f t="array" ref="L117">XLOOKUP(J117,CENTRO[CENTROS DE CUSTO],CENTRO[FIXO/VARIAVEL],"",0)</f>
        <v>VARIAVEL</v>
      </c>
      <c r="M117" s="26">
        <v>45467.0</v>
      </c>
    </row>
    <row r="118" hidden="1">
      <c r="A118" s="22">
        <v>141.0</v>
      </c>
      <c r="B118" s="22" t="s">
        <v>143</v>
      </c>
      <c r="C118" s="22"/>
      <c r="E118" s="22" t="s">
        <v>90</v>
      </c>
      <c r="F118" s="23">
        <v>304.0</v>
      </c>
      <c r="G118" s="24"/>
      <c r="H118" s="22" t="s">
        <v>18</v>
      </c>
      <c r="J118" s="22" t="s">
        <v>22</v>
      </c>
      <c r="L118" s="25" t="str">
        <f t="array" ref="L118">XLOOKUP(J118,CENTRO[CENTROS DE CUSTO],CENTRO[FIXO/VARIAVEL],"",0)</f>
        <v>VARIAVEL</v>
      </c>
      <c r="M118" s="26">
        <v>45467.0</v>
      </c>
    </row>
    <row r="119" hidden="1">
      <c r="A119" s="22">
        <v>142.0</v>
      </c>
      <c r="B119" s="22" t="s">
        <v>144</v>
      </c>
      <c r="C119" s="22"/>
      <c r="E119" s="22" t="s">
        <v>28</v>
      </c>
      <c r="F119" s="23">
        <v>2584.0</v>
      </c>
      <c r="G119" s="24"/>
      <c r="H119" s="22" t="s">
        <v>18</v>
      </c>
      <c r="J119" s="22" t="s">
        <v>22</v>
      </c>
      <c r="L119" s="25" t="str">
        <f t="array" ref="L119">XLOOKUP(J119,CENTRO[CENTROS DE CUSTO],CENTRO[FIXO/VARIAVEL],"",0)</f>
        <v>VARIAVEL</v>
      </c>
      <c r="M119" s="26">
        <v>45467.0</v>
      </c>
    </row>
    <row r="120" hidden="1">
      <c r="A120" s="22">
        <v>150.0</v>
      </c>
      <c r="B120" s="22" t="s">
        <v>145</v>
      </c>
      <c r="C120" s="22"/>
      <c r="E120" s="22" t="s">
        <v>67</v>
      </c>
      <c r="F120" s="23">
        <v>3600.0</v>
      </c>
      <c r="G120" s="24"/>
      <c r="H120" s="22" t="s">
        <v>68</v>
      </c>
      <c r="J120" s="22" t="s">
        <v>146</v>
      </c>
      <c r="L120" s="25" t="str">
        <f t="array" ref="L120">XLOOKUP(J120,CENTRO[CENTROS DE CUSTO],CENTRO[FIXO/VARIAVEL],"",0)</f>
        <v>FIXO</v>
      </c>
      <c r="M120" s="26">
        <v>45467.0</v>
      </c>
    </row>
    <row r="121" hidden="1">
      <c r="A121" s="22">
        <v>152.0</v>
      </c>
      <c r="B121" s="22" t="s">
        <v>147</v>
      </c>
      <c r="C121" s="22"/>
      <c r="E121" s="22" t="s">
        <v>133</v>
      </c>
      <c r="F121" s="23">
        <v>1500.0</v>
      </c>
      <c r="G121" s="24"/>
      <c r="H121" s="22" t="s">
        <v>68</v>
      </c>
      <c r="J121" s="22" t="s">
        <v>19</v>
      </c>
      <c r="L121" s="25" t="str">
        <f t="array" ref="L121">XLOOKUP(J121,CENTRO[CENTROS DE CUSTO],CENTRO[FIXO/VARIAVEL],"",0)</f>
        <v>FIXO</v>
      </c>
      <c r="M121" s="26">
        <v>45467.0</v>
      </c>
    </row>
    <row r="122" hidden="1">
      <c r="A122" s="22">
        <v>153.0</v>
      </c>
      <c r="B122" s="22" t="s">
        <v>148</v>
      </c>
      <c r="C122" s="22"/>
      <c r="E122" s="22" t="s">
        <v>30</v>
      </c>
      <c r="F122" s="23">
        <v>971.2</v>
      </c>
      <c r="G122" s="24"/>
      <c r="H122" s="22" t="s">
        <v>18</v>
      </c>
      <c r="J122" s="22" t="s">
        <v>22</v>
      </c>
      <c r="L122" s="25" t="str">
        <f t="array" ref="L122">XLOOKUP(J122,CENTRO[CENTROS DE CUSTO],CENTRO[FIXO/VARIAVEL],"",0)</f>
        <v>VARIAVEL</v>
      </c>
      <c r="M122" s="26">
        <v>45467.0</v>
      </c>
    </row>
    <row r="123" hidden="1">
      <c r="A123" s="22">
        <v>154.0</v>
      </c>
      <c r="B123" s="22" t="s">
        <v>149</v>
      </c>
      <c r="C123" s="22"/>
      <c r="E123" s="22" t="s">
        <v>150</v>
      </c>
      <c r="F123" s="23">
        <v>27000.0</v>
      </c>
      <c r="G123" s="24"/>
      <c r="H123" s="22" t="s">
        <v>18</v>
      </c>
      <c r="J123" s="22" t="s">
        <v>19</v>
      </c>
      <c r="L123" s="25" t="str">
        <f t="array" ref="L123">XLOOKUP(J123,CENTRO[CENTROS DE CUSTO],CENTRO[FIXO/VARIAVEL],"",0)</f>
        <v>FIXO</v>
      </c>
      <c r="M123" s="26">
        <v>45468.0</v>
      </c>
    </row>
    <row r="124" hidden="1">
      <c r="A124" s="22">
        <v>155.0</v>
      </c>
      <c r="B124" s="22" t="s">
        <v>151</v>
      </c>
      <c r="C124" s="22"/>
      <c r="E124" s="22" t="s">
        <v>152</v>
      </c>
      <c r="F124" s="23">
        <v>1158.42</v>
      </c>
      <c r="G124" s="24"/>
      <c r="H124" s="22" t="s">
        <v>18</v>
      </c>
      <c r="J124" s="25"/>
      <c r="L124" s="25" t="str">
        <f t="array" ref="L124">XLOOKUP(J124,CENTRO[CENTROS DE CUSTO],CENTRO[FIXO/VARIAVEL],"",0)</f>
        <v/>
      </c>
      <c r="M124" s="26">
        <v>45468.0</v>
      </c>
    </row>
    <row r="125" hidden="1">
      <c r="A125" s="22">
        <v>156.0</v>
      </c>
      <c r="B125" s="22" t="s">
        <v>153</v>
      </c>
      <c r="C125" s="22"/>
      <c r="E125" s="22" t="s">
        <v>26</v>
      </c>
      <c r="F125" s="23">
        <v>132.0</v>
      </c>
      <c r="G125" s="24"/>
      <c r="H125" s="22" t="s">
        <v>18</v>
      </c>
      <c r="J125" s="27" t="s">
        <v>22</v>
      </c>
      <c r="L125" s="25" t="str">
        <f t="array" ref="L125">XLOOKUP(J125,CENTRO[CENTROS DE CUSTO],CENTRO[FIXO/VARIAVEL],"",0)</f>
        <v>VARIAVEL</v>
      </c>
      <c r="M125" s="26">
        <v>45468.0</v>
      </c>
    </row>
    <row r="126" hidden="1">
      <c r="A126" s="22">
        <v>161.0</v>
      </c>
      <c r="B126" s="22" t="s">
        <v>119</v>
      </c>
      <c r="C126" s="22"/>
      <c r="E126" s="22" t="s">
        <v>118</v>
      </c>
      <c r="F126" s="23">
        <v>0.02</v>
      </c>
      <c r="G126" s="24"/>
      <c r="H126" s="22" t="s">
        <v>68</v>
      </c>
      <c r="J126" s="22" t="s">
        <v>19</v>
      </c>
      <c r="L126" s="25" t="str">
        <f t="array" ref="L126">XLOOKUP(J126,CENTRO[CENTROS DE CUSTO],CENTRO[FIXO/VARIAVEL],"",0)</f>
        <v>FIXO</v>
      </c>
      <c r="M126" s="26">
        <v>45468.0</v>
      </c>
    </row>
    <row r="127" hidden="1">
      <c r="A127" s="22">
        <v>165.0</v>
      </c>
      <c r="B127" s="22" t="s">
        <v>154</v>
      </c>
      <c r="C127" s="22"/>
      <c r="E127" s="22" t="s">
        <v>128</v>
      </c>
      <c r="F127" s="23">
        <v>1088.5</v>
      </c>
      <c r="G127" s="24"/>
      <c r="H127" s="22" t="s">
        <v>18</v>
      </c>
      <c r="J127" s="27" t="s">
        <v>129</v>
      </c>
      <c r="L127" s="25" t="str">
        <f t="array" ref="L127">XLOOKUP(J127,CENTRO[CENTROS DE CUSTO],CENTRO[FIXO/VARIAVEL],"",0)</f>
        <v>VARIAVEL</v>
      </c>
      <c r="M127" s="26">
        <v>45468.0</v>
      </c>
    </row>
    <row r="128" hidden="1">
      <c r="A128" s="22">
        <v>166.0</v>
      </c>
      <c r="B128" s="22" t="s">
        <v>155</v>
      </c>
      <c r="C128" s="22"/>
      <c r="E128" s="22" t="s">
        <v>36</v>
      </c>
      <c r="F128" s="23">
        <v>336.0</v>
      </c>
      <c r="G128" s="24"/>
      <c r="H128" s="22" t="s">
        <v>18</v>
      </c>
      <c r="J128" s="22" t="s">
        <v>22</v>
      </c>
      <c r="L128" s="25" t="str">
        <f t="array" ref="L128">XLOOKUP(J128,CENTRO[CENTROS DE CUSTO],CENTRO[FIXO/VARIAVEL],"",0)</f>
        <v>VARIAVEL</v>
      </c>
      <c r="M128" s="26">
        <v>45468.0</v>
      </c>
    </row>
    <row r="129" hidden="1">
      <c r="A129" s="22">
        <v>167.0</v>
      </c>
      <c r="B129" s="22" t="s">
        <v>98</v>
      </c>
      <c r="C129" s="22"/>
      <c r="E129" s="22" t="s">
        <v>21</v>
      </c>
      <c r="F129" s="23">
        <v>7.65</v>
      </c>
      <c r="G129" s="24"/>
      <c r="H129" s="22" t="s">
        <v>18</v>
      </c>
      <c r="J129" s="22" t="s">
        <v>22</v>
      </c>
      <c r="L129" s="25" t="str">
        <f t="array" ref="L129">XLOOKUP(J129,CENTRO[CENTROS DE CUSTO],CENTRO[FIXO/VARIAVEL],"",0)</f>
        <v>VARIAVEL</v>
      </c>
      <c r="M129" s="26">
        <v>45468.0</v>
      </c>
    </row>
    <row r="130" hidden="1">
      <c r="A130" s="22">
        <v>170.0</v>
      </c>
      <c r="B130" s="22" t="s">
        <v>119</v>
      </c>
      <c r="C130" s="22"/>
      <c r="E130" s="22" t="s">
        <v>118</v>
      </c>
      <c r="F130" s="23">
        <v>0.02</v>
      </c>
      <c r="G130" s="24"/>
      <c r="H130" s="22" t="s">
        <v>68</v>
      </c>
      <c r="J130" s="22" t="s">
        <v>19</v>
      </c>
      <c r="L130" s="25" t="str">
        <f t="array" ref="L130">XLOOKUP(J130,CENTRO[CENTROS DE CUSTO],CENTRO[FIXO/VARIAVEL],"",0)</f>
        <v>FIXO</v>
      </c>
      <c r="M130" s="26">
        <v>45469.0</v>
      </c>
    </row>
    <row r="131" hidden="1">
      <c r="A131" s="22">
        <v>173.0</v>
      </c>
      <c r="B131" s="22" t="s">
        <v>156</v>
      </c>
      <c r="C131" s="22"/>
      <c r="E131" s="22" t="s">
        <v>77</v>
      </c>
      <c r="F131" s="23">
        <v>150.0</v>
      </c>
      <c r="G131" s="24"/>
      <c r="H131" s="22" t="s">
        <v>18</v>
      </c>
      <c r="J131" s="22" t="s">
        <v>43</v>
      </c>
      <c r="L131" s="25" t="str">
        <f t="array" ref="L131">XLOOKUP(J131,CENTRO[CENTROS DE CUSTO],CENTRO[FIXO/VARIAVEL],"",0)</f>
        <v>VARIAVEL</v>
      </c>
      <c r="M131" s="26">
        <v>45469.0</v>
      </c>
    </row>
    <row r="132" hidden="1">
      <c r="A132" s="22">
        <v>174.0</v>
      </c>
      <c r="B132" s="22" t="s">
        <v>157</v>
      </c>
      <c r="C132" s="22"/>
      <c r="E132" s="22" t="s">
        <v>79</v>
      </c>
      <c r="F132" s="23">
        <v>3396.0</v>
      </c>
      <c r="G132" s="24"/>
      <c r="H132" s="22" t="s">
        <v>18</v>
      </c>
      <c r="J132" s="27" t="s">
        <v>43</v>
      </c>
      <c r="L132" s="25" t="str">
        <f t="array" ref="L132">XLOOKUP(J132,CENTRO[CENTROS DE CUSTO],CENTRO[FIXO/VARIAVEL],"",0)</f>
        <v>VARIAVEL</v>
      </c>
      <c r="M132" s="26">
        <v>45469.0</v>
      </c>
    </row>
    <row r="133" hidden="1">
      <c r="A133" s="22">
        <v>175.0</v>
      </c>
      <c r="B133" s="22" t="s">
        <v>82</v>
      </c>
      <c r="C133" s="22"/>
      <c r="E133" s="22" t="s">
        <v>79</v>
      </c>
      <c r="F133" s="23">
        <v>4788.0</v>
      </c>
      <c r="G133" s="24"/>
      <c r="H133" s="22" t="s">
        <v>18</v>
      </c>
      <c r="J133" s="27" t="s">
        <v>43</v>
      </c>
      <c r="L133" s="25" t="str">
        <f t="array" ref="L133">XLOOKUP(J133,CENTRO[CENTROS DE CUSTO],CENTRO[FIXO/VARIAVEL],"",0)</f>
        <v>VARIAVEL</v>
      </c>
      <c r="M133" s="26">
        <v>45469.0</v>
      </c>
    </row>
    <row r="134" hidden="1">
      <c r="A134" s="22">
        <v>176.0</v>
      </c>
      <c r="B134" s="22" t="s">
        <v>81</v>
      </c>
      <c r="C134" s="22"/>
      <c r="E134" s="22" t="s">
        <v>79</v>
      </c>
      <c r="F134" s="23">
        <v>2652.0</v>
      </c>
      <c r="G134" s="24"/>
      <c r="H134" s="22" t="s">
        <v>18</v>
      </c>
      <c r="J134" s="27" t="s">
        <v>43</v>
      </c>
      <c r="L134" s="25" t="str">
        <f t="array" ref="L134">XLOOKUP(J134,CENTRO[CENTROS DE CUSTO],CENTRO[FIXO/VARIAVEL],"",0)</f>
        <v>VARIAVEL</v>
      </c>
      <c r="M134" s="26">
        <v>45469.0</v>
      </c>
    </row>
    <row r="135" hidden="1">
      <c r="A135" s="22">
        <v>177.0</v>
      </c>
      <c r="B135" s="22" t="s">
        <v>78</v>
      </c>
      <c r="C135" s="22"/>
      <c r="E135" s="22" t="s">
        <v>79</v>
      </c>
      <c r="F135" s="23">
        <v>2466.0</v>
      </c>
      <c r="G135" s="24"/>
      <c r="H135" s="22" t="s">
        <v>18</v>
      </c>
      <c r="J135" s="27" t="s">
        <v>43</v>
      </c>
      <c r="L135" s="25" t="str">
        <f t="array" ref="L135">XLOOKUP(J135,CENTRO[CENTROS DE CUSTO],CENTRO[FIXO/VARIAVEL],"",0)</f>
        <v>VARIAVEL</v>
      </c>
      <c r="M135" s="26">
        <v>45469.0</v>
      </c>
    </row>
    <row r="136" hidden="1">
      <c r="A136" s="22">
        <v>178.0</v>
      </c>
      <c r="B136" s="22" t="s">
        <v>158</v>
      </c>
      <c r="C136" s="22"/>
      <c r="E136" s="22" t="s">
        <v>28</v>
      </c>
      <c r="F136" s="23">
        <v>5489.28</v>
      </c>
      <c r="G136" s="24"/>
      <c r="H136" s="22" t="s">
        <v>18</v>
      </c>
      <c r="J136" s="22" t="s">
        <v>22</v>
      </c>
      <c r="L136" s="25" t="str">
        <f t="array" ref="L136">XLOOKUP(J136,CENTRO[CENTROS DE CUSTO],CENTRO[FIXO/VARIAVEL],"",0)</f>
        <v>VARIAVEL</v>
      </c>
      <c r="M136" s="26">
        <v>45470.0</v>
      </c>
    </row>
    <row r="137" hidden="1">
      <c r="A137" s="22">
        <v>179.0</v>
      </c>
      <c r="B137" s="22" t="s">
        <v>35</v>
      </c>
      <c r="C137" s="22"/>
      <c r="E137" s="22" t="s">
        <v>36</v>
      </c>
      <c r="F137" s="23">
        <v>300.0</v>
      </c>
      <c r="G137" s="24"/>
      <c r="H137" s="22" t="s">
        <v>18</v>
      </c>
      <c r="J137" s="22" t="s">
        <v>22</v>
      </c>
      <c r="L137" s="25" t="str">
        <f t="array" ref="L137">XLOOKUP(J137,CENTRO[CENTROS DE CUSTO],CENTRO[FIXO/VARIAVEL],"",0)</f>
        <v>VARIAVEL</v>
      </c>
      <c r="M137" s="26">
        <v>45470.0</v>
      </c>
    </row>
    <row r="138" hidden="1">
      <c r="A138" s="22">
        <v>180.0</v>
      </c>
      <c r="B138" s="22" t="s">
        <v>159</v>
      </c>
      <c r="C138" s="22"/>
      <c r="E138" s="22" t="s">
        <v>88</v>
      </c>
      <c r="F138" s="23">
        <v>446.0</v>
      </c>
      <c r="G138" s="24"/>
      <c r="H138" s="22" t="s">
        <v>18</v>
      </c>
      <c r="J138" s="22" t="s">
        <v>22</v>
      </c>
      <c r="L138" s="25" t="str">
        <f t="array" ref="L138">XLOOKUP(J138,CENTRO[CENTROS DE CUSTO],CENTRO[FIXO/VARIAVEL],"",0)</f>
        <v>VARIAVEL</v>
      </c>
      <c r="M138" s="26">
        <v>45470.0</v>
      </c>
    </row>
    <row r="139" hidden="1">
      <c r="A139" s="22">
        <v>181.0</v>
      </c>
      <c r="B139" s="22" t="s">
        <v>160</v>
      </c>
      <c r="C139" s="22"/>
      <c r="E139" s="22" t="s">
        <v>17</v>
      </c>
      <c r="F139" s="23">
        <v>500.0</v>
      </c>
      <c r="G139" s="24"/>
      <c r="H139" s="22" t="s">
        <v>18</v>
      </c>
      <c r="J139" s="22" t="s">
        <v>19</v>
      </c>
      <c r="L139" s="25" t="str">
        <f t="array" ref="L139">XLOOKUP(J139,CENTRO[CENTROS DE CUSTO],CENTRO[FIXO/VARIAVEL],"",0)</f>
        <v>FIXO</v>
      </c>
      <c r="M139" s="26">
        <v>45470.0</v>
      </c>
    </row>
    <row r="140" hidden="1">
      <c r="A140" s="22">
        <v>182.0</v>
      </c>
      <c r="B140" s="22" t="s">
        <v>161</v>
      </c>
      <c r="C140" s="22"/>
      <c r="E140" s="22" t="s">
        <v>30</v>
      </c>
      <c r="F140" s="23">
        <v>52.23</v>
      </c>
      <c r="G140" s="24"/>
      <c r="H140" s="22" t="s">
        <v>18</v>
      </c>
      <c r="J140" s="22" t="s">
        <v>22</v>
      </c>
      <c r="L140" s="25" t="str">
        <f t="array" ref="L140">XLOOKUP(J140,CENTRO[CENTROS DE CUSTO],CENTRO[FIXO/VARIAVEL],"",0)</f>
        <v>VARIAVEL</v>
      </c>
      <c r="M140" s="26">
        <v>45470.0</v>
      </c>
    </row>
    <row r="141" hidden="1">
      <c r="A141" s="22">
        <v>183.0</v>
      </c>
      <c r="B141" s="22" t="s">
        <v>20</v>
      </c>
      <c r="C141" s="22"/>
      <c r="E141" s="22" t="s">
        <v>21</v>
      </c>
      <c r="F141" s="23">
        <v>780.45</v>
      </c>
      <c r="G141" s="24"/>
      <c r="H141" s="22" t="s">
        <v>18</v>
      </c>
      <c r="J141" s="22" t="s">
        <v>22</v>
      </c>
      <c r="L141" s="25" t="str">
        <f t="array" ref="L141">XLOOKUP(J141,CENTRO[CENTROS DE CUSTO],CENTRO[FIXO/VARIAVEL],"",0)</f>
        <v>VARIAVEL</v>
      </c>
      <c r="M141" s="26">
        <v>45470.0</v>
      </c>
    </row>
    <row r="142" hidden="1">
      <c r="A142" s="22">
        <v>184.0</v>
      </c>
      <c r="B142" s="22" t="s">
        <v>162</v>
      </c>
      <c r="C142" s="22"/>
      <c r="E142" s="22" t="s">
        <v>36</v>
      </c>
      <c r="F142" s="23">
        <v>24.0</v>
      </c>
      <c r="G142" s="24"/>
      <c r="H142" s="22" t="s">
        <v>18</v>
      </c>
      <c r="J142" s="22" t="s">
        <v>22</v>
      </c>
      <c r="L142" s="25" t="str">
        <f t="array" ref="L142">XLOOKUP(J142,CENTRO[CENTROS DE CUSTO],CENTRO[FIXO/VARIAVEL],"",0)</f>
        <v>VARIAVEL</v>
      </c>
      <c r="M142" s="26">
        <v>45470.0</v>
      </c>
    </row>
    <row r="143" hidden="1">
      <c r="A143" s="22">
        <v>192.0</v>
      </c>
      <c r="B143" s="22" t="s">
        <v>163</v>
      </c>
      <c r="C143" s="22"/>
      <c r="E143" s="22" t="s">
        <v>30</v>
      </c>
      <c r="F143" s="23">
        <v>1489.72</v>
      </c>
      <c r="G143" s="24"/>
      <c r="H143" s="22" t="s">
        <v>18</v>
      </c>
      <c r="J143" s="22" t="s">
        <v>22</v>
      </c>
      <c r="L143" s="25" t="str">
        <f t="array" ref="L143">XLOOKUP(J143,CENTRO[CENTROS DE CUSTO],CENTRO[FIXO/VARIAVEL],"",0)</f>
        <v>VARIAVEL</v>
      </c>
      <c r="M143" s="26">
        <v>45471.0</v>
      </c>
    </row>
    <row r="144" hidden="1">
      <c r="A144" s="22">
        <v>193.0</v>
      </c>
      <c r="B144" s="22" t="s">
        <v>141</v>
      </c>
      <c r="C144" s="22"/>
      <c r="E144" s="22" t="s">
        <v>28</v>
      </c>
      <c r="F144" s="23">
        <v>70.0</v>
      </c>
      <c r="G144" s="24"/>
      <c r="H144" s="22" t="s">
        <v>18</v>
      </c>
      <c r="J144" s="22" t="s">
        <v>22</v>
      </c>
      <c r="L144" s="25" t="str">
        <f t="array" ref="L144">XLOOKUP(J144,CENTRO[CENTROS DE CUSTO],CENTRO[FIXO/VARIAVEL],"",0)</f>
        <v>VARIAVEL</v>
      </c>
      <c r="M144" s="26">
        <v>45472.0</v>
      </c>
    </row>
    <row r="145" hidden="1">
      <c r="A145" s="27">
        <v>194.0</v>
      </c>
      <c r="B145" s="28" t="s">
        <v>164</v>
      </c>
      <c r="C145" s="29"/>
      <c r="D145" s="29"/>
      <c r="E145" s="28" t="s">
        <v>165</v>
      </c>
      <c r="F145" s="30">
        <v>36441.28</v>
      </c>
      <c r="G145" s="29"/>
      <c r="H145" s="31" t="s">
        <v>68</v>
      </c>
      <c r="I145" s="31" t="s">
        <v>166</v>
      </c>
      <c r="J145" s="27" t="s">
        <v>43</v>
      </c>
    </row>
    <row r="146" hidden="1">
      <c r="A146" s="27">
        <v>195.0</v>
      </c>
      <c r="B146" s="28" t="s">
        <v>164</v>
      </c>
      <c r="C146" s="29"/>
      <c r="D146" s="29"/>
      <c r="E146" s="28" t="s">
        <v>165</v>
      </c>
      <c r="F146" s="30">
        <v>44399.62</v>
      </c>
      <c r="G146" s="29"/>
      <c r="H146" s="31" t="s">
        <v>68</v>
      </c>
      <c r="I146" s="31" t="s">
        <v>166</v>
      </c>
      <c r="J146" s="22" t="s">
        <v>22</v>
      </c>
    </row>
    <row r="147" hidden="1">
      <c r="A147" s="27">
        <v>196.0</v>
      </c>
      <c r="B147" s="31" t="s">
        <v>167</v>
      </c>
      <c r="C147" s="29"/>
      <c r="D147" s="29"/>
      <c r="E147" s="28" t="s">
        <v>165</v>
      </c>
      <c r="F147" s="30">
        <v>9674.41</v>
      </c>
      <c r="G147" s="29"/>
      <c r="H147" s="31" t="s">
        <v>68</v>
      </c>
      <c r="I147" s="31" t="s">
        <v>168</v>
      </c>
      <c r="J147" s="27" t="s">
        <v>43</v>
      </c>
    </row>
    <row r="148" hidden="1">
      <c r="A148" s="27">
        <v>197.0</v>
      </c>
      <c r="B148" s="27" t="s">
        <v>169</v>
      </c>
      <c r="E148" s="27" t="s">
        <v>165</v>
      </c>
      <c r="F148" s="23">
        <v>14086.0</v>
      </c>
      <c r="H148" s="27" t="s">
        <v>68</v>
      </c>
      <c r="J148" s="27" t="s">
        <v>19</v>
      </c>
    </row>
    <row r="149" hidden="1">
      <c r="A149" s="27">
        <v>198.0</v>
      </c>
      <c r="B149" s="27" t="s">
        <v>170</v>
      </c>
      <c r="E149" s="27" t="s">
        <v>165</v>
      </c>
      <c r="F149" s="23">
        <v>7352.5</v>
      </c>
      <c r="H149" s="27" t="s">
        <v>68</v>
      </c>
      <c r="J149" s="27" t="s">
        <v>129</v>
      </c>
    </row>
    <row r="150" hidden="1">
      <c r="A150" s="27">
        <v>199.0</v>
      </c>
      <c r="B150" s="27" t="s">
        <v>171</v>
      </c>
      <c r="E150" s="27" t="s">
        <v>165</v>
      </c>
      <c r="F150" s="23">
        <v>4940.0</v>
      </c>
      <c r="H150" s="27" t="s">
        <v>68</v>
      </c>
      <c r="J150" s="27" t="s">
        <v>172</v>
      </c>
    </row>
    <row r="151" hidden="1">
      <c r="A151" s="27">
        <v>200.0</v>
      </c>
      <c r="B151" s="27" t="s">
        <v>173</v>
      </c>
      <c r="E151" s="27" t="s">
        <v>165</v>
      </c>
      <c r="F151" s="23">
        <v>2264.0</v>
      </c>
      <c r="H151" s="27" t="s">
        <v>68</v>
      </c>
      <c r="J151" s="27" t="s">
        <v>43</v>
      </c>
    </row>
    <row r="152" hidden="1">
      <c r="A152" s="27">
        <v>201.0</v>
      </c>
      <c r="B152" s="27" t="s">
        <v>174</v>
      </c>
      <c r="E152" s="27" t="s">
        <v>165</v>
      </c>
      <c r="F152" s="23">
        <v>1644.0</v>
      </c>
      <c r="H152" s="27" t="s">
        <v>68</v>
      </c>
      <c r="J152" s="27" t="s">
        <v>43</v>
      </c>
    </row>
    <row r="153" hidden="1">
      <c r="A153" s="27">
        <v>202.0</v>
      </c>
      <c r="B153" s="27" t="s">
        <v>175</v>
      </c>
      <c r="E153" s="27" t="s">
        <v>165</v>
      </c>
      <c r="F153" s="23">
        <v>1768.0</v>
      </c>
      <c r="H153" s="27" t="s">
        <v>68</v>
      </c>
      <c r="J153" s="27" t="s">
        <v>43</v>
      </c>
    </row>
    <row r="154" hidden="1">
      <c r="A154" s="27">
        <v>203.0</v>
      </c>
      <c r="B154" s="27" t="s">
        <v>176</v>
      </c>
      <c r="E154" s="27" t="s">
        <v>165</v>
      </c>
      <c r="F154" s="23">
        <v>3192.0</v>
      </c>
      <c r="H154" s="27" t="s">
        <v>68</v>
      </c>
      <c r="J154" s="27" t="s">
        <v>43</v>
      </c>
    </row>
    <row r="155">
      <c r="F155" s="14"/>
    </row>
    <row r="156">
      <c r="F156" s="14"/>
    </row>
    <row r="157">
      <c r="F157" s="14"/>
    </row>
    <row r="158">
      <c r="F158" s="14"/>
    </row>
    <row r="159">
      <c r="F159" s="14"/>
    </row>
    <row r="160">
      <c r="F160" s="14"/>
    </row>
    <row r="161">
      <c r="F161" s="14"/>
    </row>
    <row r="162">
      <c r="F162" s="14"/>
    </row>
    <row r="163">
      <c r="F163" s="14"/>
    </row>
    <row r="164">
      <c r="F164" s="14"/>
    </row>
    <row r="165">
      <c r="F165" s="14"/>
    </row>
    <row r="166">
      <c r="F166" s="14"/>
    </row>
    <row r="167">
      <c r="F167" s="14"/>
    </row>
    <row r="168">
      <c r="F168" s="14"/>
    </row>
    <row r="169">
      <c r="F169" s="14"/>
    </row>
    <row r="170">
      <c r="F170" s="14"/>
    </row>
    <row r="171">
      <c r="F171" s="14"/>
    </row>
    <row r="172">
      <c r="F172" s="14"/>
    </row>
    <row r="173">
      <c r="F173" s="14"/>
    </row>
    <row r="174">
      <c r="F174" s="14"/>
    </row>
    <row r="175">
      <c r="F175" s="14"/>
    </row>
    <row r="176">
      <c r="F176" s="14"/>
    </row>
    <row r="177">
      <c r="F177" s="14"/>
    </row>
    <row r="178">
      <c r="F178" s="14"/>
    </row>
    <row r="179">
      <c r="F179" s="14"/>
    </row>
    <row r="180">
      <c r="F180" s="14"/>
    </row>
    <row r="181">
      <c r="F181" s="14"/>
    </row>
    <row r="182">
      <c r="F182" s="14"/>
    </row>
    <row r="183">
      <c r="F183" s="14"/>
    </row>
    <row r="184">
      <c r="F184" s="14"/>
    </row>
    <row r="185">
      <c r="F185" s="14"/>
    </row>
    <row r="186">
      <c r="F186" s="14"/>
    </row>
    <row r="187">
      <c r="F187" s="14"/>
    </row>
    <row r="188">
      <c r="F188" s="14"/>
    </row>
    <row r="189">
      <c r="F189" s="14"/>
    </row>
    <row r="190">
      <c r="F190" s="14"/>
    </row>
    <row r="191">
      <c r="F191" s="14"/>
    </row>
    <row r="192">
      <c r="F192" s="14"/>
    </row>
    <row r="193">
      <c r="F193" s="14"/>
    </row>
    <row r="194">
      <c r="F194" s="14"/>
    </row>
    <row r="195">
      <c r="F195" s="14"/>
    </row>
    <row r="196">
      <c r="F196" s="14"/>
    </row>
    <row r="197">
      <c r="F197" s="14"/>
    </row>
    <row r="198">
      <c r="F198" s="14"/>
    </row>
    <row r="199">
      <c r="F199" s="14"/>
    </row>
    <row r="200">
      <c r="F200" s="14"/>
    </row>
    <row r="201">
      <c r="F201" s="14"/>
    </row>
    <row r="202">
      <c r="F202" s="14"/>
    </row>
    <row r="203">
      <c r="F203" s="14"/>
    </row>
    <row r="204">
      <c r="F204" s="14"/>
    </row>
    <row r="205">
      <c r="F205" s="14"/>
    </row>
    <row r="206">
      <c r="F206" s="14"/>
    </row>
    <row r="207">
      <c r="F207" s="14"/>
    </row>
    <row r="208">
      <c r="F208" s="14"/>
    </row>
    <row r="209">
      <c r="F209" s="14"/>
    </row>
    <row r="210">
      <c r="F210" s="14"/>
    </row>
    <row r="211">
      <c r="F211" s="14"/>
    </row>
    <row r="212">
      <c r="F212" s="14"/>
    </row>
    <row r="213">
      <c r="F213" s="14"/>
    </row>
    <row r="214">
      <c r="F214" s="14"/>
    </row>
    <row r="215">
      <c r="F215" s="14"/>
    </row>
    <row r="216">
      <c r="F216" s="14"/>
    </row>
    <row r="217">
      <c r="F217" s="14"/>
    </row>
    <row r="218">
      <c r="F218" s="14"/>
    </row>
    <row r="219">
      <c r="F219" s="14"/>
    </row>
    <row r="220">
      <c r="F220" s="14"/>
    </row>
    <row r="221">
      <c r="F221" s="14"/>
    </row>
    <row r="222">
      <c r="F222" s="14"/>
    </row>
    <row r="223">
      <c r="F223" s="14"/>
    </row>
    <row r="224">
      <c r="F224" s="14"/>
    </row>
    <row r="225">
      <c r="F225" s="14"/>
    </row>
    <row r="226">
      <c r="F226" s="14"/>
    </row>
    <row r="227">
      <c r="F227" s="14"/>
    </row>
    <row r="228">
      <c r="F228" s="14"/>
    </row>
    <row r="229">
      <c r="F229" s="14"/>
    </row>
    <row r="230">
      <c r="F230" s="14"/>
    </row>
    <row r="231">
      <c r="F231" s="14"/>
    </row>
    <row r="232">
      <c r="F232" s="14"/>
    </row>
    <row r="233">
      <c r="F233" s="14"/>
    </row>
    <row r="234">
      <c r="F234" s="14"/>
    </row>
    <row r="235">
      <c r="F235" s="14"/>
    </row>
    <row r="236">
      <c r="F236" s="14"/>
    </row>
    <row r="237">
      <c r="F237" s="14"/>
    </row>
    <row r="238">
      <c r="F238" s="14"/>
    </row>
    <row r="239">
      <c r="F239" s="14"/>
    </row>
    <row r="240">
      <c r="F240" s="14"/>
    </row>
    <row r="241">
      <c r="F241" s="14"/>
    </row>
    <row r="242">
      <c r="F242" s="14"/>
    </row>
    <row r="243">
      <c r="F243" s="14"/>
    </row>
    <row r="244">
      <c r="F244" s="14"/>
    </row>
    <row r="245">
      <c r="F245" s="14"/>
    </row>
    <row r="246">
      <c r="F246" s="14"/>
    </row>
    <row r="247">
      <c r="F247" s="14"/>
    </row>
    <row r="248">
      <c r="F248" s="14"/>
    </row>
    <row r="249">
      <c r="F249" s="14"/>
    </row>
    <row r="250">
      <c r="F250" s="14"/>
    </row>
    <row r="251">
      <c r="F251" s="14"/>
    </row>
    <row r="252">
      <c r="F252" s="14"/>
    </row>
    <row r="253">
      <c r="F253" s="14"/>
    </row>
    <row r="254">
      <c r="F254" s="14"/>
    </row>
    <row r="255">
      <c r="F255" s="14"/>
    </row>
    <row r="256">
      <c r="F256" s="14"/>
    </row>
    <row r="257">
      <c r="F257" s="14"/>
    </row>
    <row r="258">
      <c r="F258" s="14"/>
    </row>
    <row r="259">
      <c r="F259" s="14"/>
    </row>
    <row r="260">
      <c r="F260" s="14"/>
    </row>
    <row r="261">
      <c r="F261" s="14"/>
    </row>
    <row r="262">
      <c r="F262" s="14"/>
    </row>
    <row r="263">
      <c r="F263" s="14"/>
    </row>
    <row r="264">
      <c r="F264" s="14"/>
    </row>
    <row r="265">
      <c r="F265" s="14"/>
    </row>
    <row r="266">
      <c r="F266" s="14"/>
    </row>
    <row r="267">
      <c r="F267" s="14"/>
    </row>
    <row r="268">
      <c r="F268" s="14"/>
    </row>
    <row r="269">
      <c r="F269" s="14"/>
    </row>
    <row r="270">
      <c r="F270" s="14"/>
    </row>
    <row r="271">
      <c r="F271" s="14"/>
    </row>
    <row r="272">
      <c r="F272" s="14"/>
    </row>
    <row r="273">
      <c r="F273" s="14"/>
    </row>
    <row r="274">
      <c r="F274" s="14"/>
    </row>
    <row r="275">
      <c r="F275" s="14"/>
    </row>
    <row r="276">
      <c r="F276" s="14"/>
    </row>
    <row r="277">
      <c r="F277" s="14"/>
    </row>
    <row r="278">
      <c r="F278" s="14"/>
    </row>
    <row r="279">
      <c r="F279" s="14"/>
    </row>
    <row r="280">
      <c r="F280" s="14"/>
    </row>
    <row r="281">
      <c r="F281" s="14"/>
    </row>
    <row r="282">
      <c r="F282" s="14"/>
    </row>
    <row r="283">
      <c r="F283" s="14"/>
    </row>
    <row r="284">
      <c r="F284" s="14"/>
    </row>
    <row r="285">
      <c r="F285" s="14"/>
    </row>
    <row r="286">
      <c r="F286" s="14"/>
    </row>
    <row r="287">
      <c r="F287" s="14"/>
    </row>
    <row r="288">
      <c r="F288" s="14"/>
    </row>
    <row r="289">
      <c r="F289" s="14"/>
    </row>
    <row r="290">
      <c r="F290" s="14"/>
    </row>
    <row r="291">
      <c r="F291" s="14"/>
    </row>
    <row r="292">
      <c r="F292" s="14"/>
    </row>
    <row r="293">
      <c r="F293" s="14"/>
    </row>
    <row r="294">
      <c r="F294" s="14"/>
    </row>
    <row r="295">
      <c r="F295" s="14"/>
    </row>
    <row r="296">
      <c r="F296" s="14"/>
    </row>
    <row r="297">
      <c r="F297" s="14"/>
    </row>
    <row r="298">
      <c r="F298" s="14"/>
    </row>
    <row r="299">
      <c r="F299" s="14"/>
    </row>
    <row r="300">
      <c r="F300" s="14"/>
    </row>
    <row r="301">
      <c r="F301" s="14"/>
    </row>
    <row r="302">
      <c r="F302" s="14"/>
    </row>
    <row r="303">
      <c r="F303" s="14"/>
    </row>
    <row r="304">
      <c r="F304" s="14"/>
    </row>
    <row r="305">
      <c r="F305" s="14"/>
    </row>
    <row r="306">
      <c r="F306" s="14"/>
    </row>
    <row r="307">
      <c r="F307" s="14"/>
    </row>
    <row r="308">
      <c r="F308" s="14"/>
    </row>
    <row r="309">
      <c r="F309" s="14"/>
    </row>
    <row r="310">
      <c r="F310" s="14"/>
    </row>
    <row r="311">
      <c r="F311" s="14"/>
    </row>
    <row r="312">
      <c r="F312" s="14"/>
    </row>
    <row r="313">
      <c r="F313" s="14"/>
    </row>
    <row r="314">
      <c r="F314" s="14"/>
    </row>
    <row r="315">
      <c r="F315" s="14"/>
    </row>
    <row r="316">
      <c r="F316" s="14"/>
    </row>
    <row r="317">
      <c r="F317" s="14"/>
    </row>
    <row r="318">
      <c r="F318" s="14"/>
    </row>
    <row r="319">
      <c r="F319" s="14"/>
    </row>
    <row r="320">
      <c r="F320" s="14"/>
    </row>
    <row r="321">
      <c r="F321" s="14"/>
    </row>
    <row r="322">
      <c r="F322" s="14"/>
    </row>
    <row r="323">
      <c r="F323" s="14"/>
    </row>
    <row r="324">
      <c r="F324" s="14"/>
    </row>
    <row r="325">
      <c r="F325" s="14"/>
    </row>
    <row r="326">
      <c r="F326" s="14"/>
    </row>
    <row r="327">
      <c r="F327" s="14"/>
    </row>
    <row r="328">
      <c r="F328" s="14"/>
    </row>
    <row r="329">
      <c r="F329" s="14"/>
    </row>
    <row r="330">
      <c r="F330" s="14"/>
    </row>
    <row r="331">
      <c r="F331" s="14"/>
    </row>
    <row r="332">
      <c r="F332" s="14"/>
    </row>
    <row r="333">
      <c r="F333" s="14"/>
    </row>
    <row r="334">
      <c r="F334" s="14"/>
    </row>
    <row r="335">
      <c r="F335" s="14"/>
    </row>
    <row r="336">
      <c r="F336" s="14"/>
    </row>
    <row r="337">
      <c r="F337" s="14"/>
    </row>
    <row r="338">
      <c r="F338" s="14"/>
    </row>
    <row r="339">
      <c r="F339" s="14"/>
    </row>
    <row r="340">
      <c r="F340" s="14"/>
    </row>
    <row r="341">
      <c r="F341" s="14"/>
    </row>
    <row r="342">
      <c r="F342" s="14"/>
    </row>
    <row r="343">
      <c r="F343" s="14"/>
    </row>
    <row r="344">
      <c r="F344" s="14"/>
    </row>
    <row r="345">
      <c r="F345" s="14"/>
    </row>
    <row r="346">
      <c r="F346" s="14"/>
    </row>
    <row r="347">
      <c r="F347" s="14"/>
    </row>
    <row r="348">
      <c r="F348" s="14"/>
    </row>
    <row r="349">
      <c r="F349" s="14"/>
    </row>
    <row r="350">
      <c r="F350" s="14"/>
    </row>
    <row r="351">
      <c r="F351" s="14"/>
    </row>
    <row r="352">
      <c r="F352" s="14"/>
    </row>
    <row r="353">
      <c r="F353" s="14"/>
    </row>
    <row r="354">
      <c r="F354" s="14"/>
    </row>
    <row r="355">
      <c r="F355" s="14"/>
    </row>
    <row r="356">
      <c r="F356" s="14"/>
    </row>
    <row r="357">
      <c r="F357" s="14"/>
    </row>
    <row r="358">
      <c r="F358" s="14"/>
    </row>
    <row r="359">
      <c r="F359" s="14"/>
    </row>
    <row r="360">
      <c r="F360" s="14"/>
    </row>
    <row r="361">
      <c r="F361" s="14"/>
    </row>
    <row r="362">
      <c r="F362" s="14"/>
    </row>
    <row r="363">
      <c r="F363" s="14"/>
    </row>
    <row r="364">
      <c r="F364" s="14"/>
    </row>
    <row r="365">
      <c r="F365" s="14"/>
    </row>
    <row r="366">
      <c r="F366" s="14"/>
    </row>
    <row r="367">
      <c r="F367" s="14"/>
    </row>
    <row r="368">
      <c r="F368" s="14"/>
    </row>
    <row r="369">
      <c r="F369" s="14"/>
    </row>
    <row r="370">
      <c r="F370" s="14"/>
    </row>
    <row r="371">
      <c r="F371" s="14"/>
    </row>
    <row r="372">
      <c r="F372" s="14"/>
    </row>
    <row r="373">
      <c r="F373" s="14"/>
    </row>
    <row r="374">
      <c r="F374" s="14"/>
    </row>
    <row r="375">
      <c r="F375" s="14"/>
    </row>
    <row r="376">
      <c r="F376" s="14"/>
    </row>
    <row r="377">
      <c r="F377" s="14"/>
    </row>
    <row r="378">
      <c r="F378" s="14"/>
    </row>
    <row r="379">
      <c r="F379" s="14"/>
    </row>
    <row r="380">
      <c r="F380" s="14"/>
    </row>
    <row r="381">
      <c r="F381" s="14"/>
    </row>
    <row r="382">
      <c r="F382" s="14"/>
    </row>
    <row r="383">
      <c r="F383" s="14"/>
    </row>
    <row r="384">
      <c r="F384" s="14"/>
    </row>
    <row r="385">
      <c r="F385" s="14"/>
    </row>
    <row r="386">
      <c r="F386" s="14"/>
    </row>
    <row r="387">
      <c r="F387" s="14"/>
    </row>
    <row r="388">
      <c r="F388" s="14"/>
    </row>
    <row r="389">
      <c r="F389" s="14"/>
    </row>
    <row r="390">
      <c r="F390" s="14"/>
    </row>
    <row r="391">
      <c r="F391" s="14"/>
    </row>
    <row r="392">
      <c r="F392" s="14"/>
    </row>
    <row r="393">
      <c r="F393" s="14"/>
    </row>
    <row r="394">
      <c r="F394" s="14"/>
    </row>
    <row r="395">
      <c r="F395" s="14"/>
    </row>
    <row r="396">
      <c r="F396" s="14"/>
    </row>
    <row r="397">
      <c r="F397" s="14"/>
    </row>
    <row r="398">
      <c r="F398" s="14"/>
    </row>
    <row r="399">
      <c r="F399" s="14"/>
    </row>
    <row r="400">
      <c r="F400" s="14"/>
    </row>
    <row r="401">
      <c r="F401" s="14"/>
    </row>
    <row r="402">
      <c r="F402" s="14"/>
    </row>
    <row r="403">
      <c r="F403" s="14"/>
    </row>
    <row r="404">
      <c r="F404" s="14"/>
    </row>
    <row r="405">
      <c r="F405" s="14"/>
    </row>
    <row r="406">
      <c r="F406" s="14"/>
    </row>
    <row r="407">
      <c r="F407" s="14"/>
    </row>
    <row r="408">
      <c r="F408" s="14"/>
    </row>
    <row r="409">
      <c r="F409" s="14"/>
    </row>
    <row r="410">
      <c r="F410" s="14"/>
    </row>
    <row r="411">
      <c r="F411" s="14"/>
    </row>
    <row r="412">
      <c r="F412" s="14"/>
    </row>
    <row r="413">
      <c r="F413" s="14"/>
    </row>
    <row r="414">
      <c r="F414" s="14"/>
    </row>
    <row r="415">
      <c r="F415" s="14"/>
    </row>
    <row r="416">
      <c r="F416" s="14"/>
    </row>
    <row r="417">
      <c r="F417" s="14"/>
    </row>
    <row r="418">
      <c r="F418" s="14"/>
    </row>
    <row r="419">
      <c r="F419" s="14"/>
    </row>
    <row r="420">
      <c r="F420" s="14"/>
    </row>
    <row r="421">
      <c r="F421" s="14"/>
    </row>
    <row r="422">
      <c r="F422" s="14"/>
    </row>
    <row r="423">
      <c r="F423" s="14"/>
    </row>
    <row r="424">
      <c r="F424" s="14"/>
    </row>
    <row r="425">
      <c r="F425" s="14"/>
    </row>
    <row r="426">
      <c r="F426" s="14"/>
    </row>
    <row r="427">
      <c r="F427" s="14"/>
    </row>
    <row r="428">
      <c r="F428" s="14"/>
    </row>
    <row r="429">
      <c r="F429" s="14"/>
    </row>
    <row r="430">
      <c r="F430" s="14"/>
    </row>
    <row r="431">
      <c r="F431" s="14"/>
    </row>
    <row r="432">
      <c r="F432" s="14"/>
    </row>
    <row r="433">
      <c r="F433" s="14"/>
    </row>
    <row r="434">
      <c r="F434" s="14"/>
    </row>
    <row r="435">
      <c r="F435" s="14"/>
    </row>
    <row r="436">
      <c r="F436" s="14"/>
    </row>
    <row r="437">
      <c r="F437" s="14"/>
    </row>
    <row r="438">
      <c r="F438" s="14"/>
    </row>
    <row r="439">
      <c r="F439" s="14"/>
    </row>
    <row r="440">
      <c r="F440" s="14"/>
    </row>
    <row r="441">
      <c r="F441" s="14"/>
    </row>
    <row r="442">
      <c r="F442" s="14"/>
    </row>
    <row r="443">
      <c r="F443" s="14"/>
    </row>
    <row r="444">
      <c r="F444" s="14"/>
    </row>
    <row r="445">
      <c r="F445" s="14"/>
    </row>
    <row r="446">
      <c r="F446" s="14"/>
    </row>
    <row r="447">
      <c r="F447" s="14"/>
    </row>
    <row r="448">
      <c r="F448" s="14"/>
    </row>
    <row r="449">
      <c r="F449" s="14"/>
    </row>
    <row r="450">
      <c r="F450" s="14"/>
    </row>
    <row r="451">
      <c r="F451" s="14"/>
    </row>
    <row r="452">
      <c r="F452" s="14"/>
    </row>
    <row r="453">
      <c r="F453" s="14"/>
    </row>
    <row r="454">
      <c r="F454" s="14"/>
    </row>
    <row r="455">
      <c r="F455" s="14"/>
    </row>
    <row r="456">
      <c r="F456" s="14"/>
    </row>
    <row r="457">
      <c r="F457" s="14"/>
    </row>
    <row r="458">
      <c r="F458" s="14"/>
    </row>
    <row r="459">
      <c r="F459" s="14"/>
    </row>
    <row r="460">
      <c r="F460" s="14"/>
    </row>
    <row r="461">
      <c r="F461" s="14"/>
    </row>
    <row r="462">
      <c r="F462" s="14"/>
    </row>
    <row r="463">
      <c r="F463" s="14"/>
    </row>
    <row r="464">
      <c r="F464" s="14"/>
    </row>
    <row r="465">
      <c r="F465" s="14"/>
    </row>
    <row r="466">
      <c r="F466" s="14"/>
    </row>
    <row r="467">
      <c r="F467" s="14"/>
    </row>
    <row r="468">
      <c r="F468" s="14"/>
    </row>
    <row r="469">
      <c r="F469" s="14"/>
    </row>
    <row r="470">
      <c r="F470" s="14"/>
    </row>
    <row r="471">
      <c r="F471" s="14"/>
    </row>
    <row r="472">
      <c r="F472" s="14"/>
    </row>
    <row r="473">
      <c r="F473" s="14"/>
    </row>
    <row r="474">
      <c r="F474" s="14"/>
    </row>
    <row r="475">
      <c r="F475" s="14"/>
    </row>
    <row r="476">
      <c r="F476" s="14"/>
    </row>
    <row r="477">
      <c r="F477" s="14"/>
    </row>
    <row r="478">
      <c r="F478" s="14"/>
    </row>
    <row r="479">
      <c r="F479" s="14"/>
    </row>
    <row r="480">
      <c r="F480" s="14"/>
    </row>
    <row r="481">
      <c r="F481" s="14"/>
    </row>
    <row r="482">
      <c r="F482" s="14"/>
    </row>
    <row r="483">
      <c r="F483" s="14"/>
    </row>
    <row r="484">
      <c r="F484" s="14"/>
    </row>
    <row r="485">
      <c r="F485" s="14"/>
    </row>
    <row r="486">
      <c r="F486" s="14"/>
    </row>
    <row r="487">
      <c r="F487" s="14"/>
    </row>
    <row r="488">
      <c r="F488" s="14"/>
    </row>
    <row r="489">
      <c r="F489" s="14"/>
    </row>
    <row r="490">
      <c r="F490" s="14"/>
    </row>
    <row r="491">
      <c r="F491" s="14"/>
    </row>
    <row r="492">
      <c r="F492" s="14"/>
    </row>
    <row r="493">
      <c r="F493" s="14"/>
    </row>
    <row r="494">
      <c r="F494" s="14"/>
    </row>
    <row r="495">
      <c r="F495" s="14"/>
    </row>
    <row r="496">
      <c r="F496" s="14"/>
    </row>
    <row r="497">
      <c r="F497" s="14"/>
    </row>
    <row r="498">
      <c r="F498" s="14"/>
    </row>
    <row r="499">
      <c r="F499" s="14"/>
    </row>
    <row r="500">
      <c r="F500" s="14"/>
    </row>
    <row r="501">
      <c r="F501" s="14"/>
    </row>
    <row r="502">
      <c r="F502" s="14"/>
    </row>
    <row r="503">
      <c r="F503" s="14"/>
    </row>
    <row r="504">
      <c r="F504" s="14"/>
    </row>
    <row r="505">
      <c r="F505" s="14"/>
    </row>
    <row r="506">
      <c r="F506" s="14"/>
    </row>
    <row r="507">
      <c r="F507" s="14"/>
    </row>
    <row r="508">
      <c r="F508" s="14"/>
    </row>
    <row r="509">
      <c r="F509" s="14"/>
    </row>
    <row r="510">
      <c r="F510" s="14"/>
    </row>
    <row r="511">
      <c r="F511" s="14"/>
    </row>
    <row r="512">
      <c r="F512" s="14"/>
    </row>
    <row r="513">
      <c r="F513" s="14"/>
    </row>
    <row r="514">
      <c r="F514" s="14"/>
    </row>
    <row r="515">
      <c r="F515" s="14"/>
    </row>
    <row r="516">
      <c r="F516" s="14"/>
    </row>
    <row r="517">
      <c r="F517" s="14"/>
    </row>
    <row r="518">
      <c r="F518" s="14"/>
    </row>
    <row r="519">
      <c r="F519" s="14"/>
    </row>
    <row r="520">
      <c r="F520" s="14"/>
    </row>
    <row r="521">
      <c r="F521" s="14"/>
    </row>
    <row r="522">
      <c r="F522" s="14"/>
    </row>
    <row r="523">
      <c r="F523" s="14"/>
    </row>
    <row r="524">
      <c r="F524" s="14"/>
    </row>
    <row r="525">
      <c r="F525" s="14"/>
    </row>
    <row r="526">
      <c r="F526" s="14"/>
    </row>
    <row r="527">
      <c r="F527" s="14"/>
    </row>
    <row r="528">
      <c r="F528" s="14"/>
    </row>
    <row r="529">
      <c r="F529" s="14"/>
    </row>
    <row r="530">
      <c r="F530" s="14"/>
    </row>
    <row r="531">
      <c r="F531" s="14"/>
    </row>
    <row r="532">
      <c r="F532" s="14"/>
    </row>
    <row r="533">
      <c r="F533" s="14"/>
    </row>
    <row r="534">
      <c r="F534" s="14"/>
    </row>
    <row r="535">
      <c r="F535" s="14"/>
    </row>
    <row r="536">
      <c r="F536" s="14"/>
    </row>
    <row r="537">
      <c r="F537" s="14"/>
    </row>
    <row r="538">
      <c r="F538" s="14"/>
    </row>
    <row r="539">
      <c r="F539" s="14"/>
    </row>
    <row r="540">
      <c r="F540" s="14"/>
    </row>
    <row r="541">
      <c r="F541" s="14"/>
    </row>
    <row r="542">
      <c r="F542" s="14"/>
    </row>
    <row r="543">
      <c r="F543" s="14"/>
    </row>
    <row r="544">
      <c r="F544" s="14"/>
    </row>
    <row r="545">
      <c r="F545" s="14"/>
    </row>
    <row r="546">
      <c r="F546" s="14"/>
    </row>
    <row r="547">
      <c r="F547" s="14"/>
    </row>
    <row r="548">
      <c r="F548" s="14"/>
    </row>
    <row r="549">
      <c r="F549" s="14"/>
    </row>
    <row r="550">
      <c r="F550" s="14"/>
    </row>
    <row r="551">
      <c r="F551" s="14"/>
    </row>
    <row r="552">
      <c r="F552" s="14"/>
    </row>
    <row r="553">
      <c r="F553" s="14"/>
    </row>
    <row r="554">
      <c r="F554" s="14"/>
    </row>
    <row r="555">
      <c r="F555" s="14"/>
    </row>
    <row r="556">
      <c r="F556" s="14"/>
    </row>
    <row r="557">
      <c r="F557" s="14"/>
    </row>
    <row r="558">
      <c r="F558" s="14"/>
    </row>
    <row r="559">
      <c r="F559" s="14"/>
    </row>
    <row r="560">
      <c r="F560" s="14"/>
    </row>
    <row r="561">
      <c r="F561" s="14"/>
    </row>
    <row r="562">
      <c r="F562" s="14"/>
    </row>
    <row r="563">
      <c r="F563" s="14"/>
    </row>
    <row r="564">
      <c r="F564" s="14"/>
    </row>
    <row r="565">
      <c r="F565" s="14"/>
    </row>
    <row r="566">
      <c r="F566" s="14"/>
    </row>
    <row r="567">
      <c r="F567" s="14"/>
    </row>
    <row r="568">
      <c r="F568" s="14"/>
    </row>
    <row r="569">
      <c r="F569" s="14"/>
    </row>
    <row r="570">
      <c r="F570" s="14"/>
    </row>
    <row r="571">
      <c r="F571" s="14"/>
    </row>
    <row r="572">
      <c r="F572" s="14"/>
    </row>
    <row r="573">
      <c r="F573" s="14"/>
    </row>
    <row r="574">
      <c r="F574" s="14"/>
    </row>
    <row r="575">
      <c r="F575" s="14"/>
    </row>
    <row r="576">
      <c r="F576" s="14"/>
    </row>
    <row r="577">
      <c r="F577" s="14"/>
    </row>
    <row r="578">
      <c r="F578" s="14"/>
    </row>
    <row r="579">
      <c r="F579" s="14"/>
    </row>
    <row r="580">
      <c r="F580" s="14"/>
    </row>
    <row r="581">
      <c r="F581" s="14"/>
    </row>
    <row r="582">
      <c r="F582" s="14"/>
    </row>
    <row r="583">
      <c r="F583" s="14"/>
    </row>
    <row r="584">
      <c r="F584" s="14"/>
    </row>
    <row r="585">
      <c r="F585" s="14"/>
    </row>
    <row r="586">
      <c r="F586" s="14"/>
    </row>
    <row r="587">
      <c r="F587" s="14"/>
    </row>
    <row r="588">
      <c r="F588" s="14"/>
    </row>
    <row r="589">
      <c r="F589" s="14"/>
    </row>
    <row r="590">
      <c r="F590" s="14"/>
    </row>
    <row r="591">
      <c r="F591" s="14"/>
    </row>
    <row r="592">
      <c r="F592" s="14"/>
    </row>
    <row r="593">
      <c r="F593" s="14"/>
    </row>
    <row r="594">
      <c r="F594" s="14"/>
    </row>
    <row r="595">
      <c r="F595" s="14"/>
    </row>
    <row r="596">
      <c r="F596" s="14"/>
    </row>
    <row r="597">
      <c r="F597" s="14"/>
    </row>
    <row r="598">
      <c r="F598" s="14"/>
    </row>
    <row r="599">
      <c r="F599" s="14"/>
    </row>
    <row r="600">
      <c r="F600" s="14"/>
    </row>
    <row r="601">
      <c r="F601" s="14"/>
    </row>
    <row r="602">
      <c r="F602" s="14"/>
    </row>
    <row r="603">
      <c r="F603" s="14"/>
    </row>
    <row r="604">
      <c r="F604" s="14"/>
    </row>
    <row r="605">
      <c r="F605" s="14"/>
    </row>
    <row r="606">
      <c r="F606" s="14"/>
    </row>
    <row r="607">
      <c r="F607" s="14"/>
    </row>
    <row r="608">
      <c r="F608" s="14"/>
    </row>
    <row r="609">
      <c r="F609" s="14"/>
    </row>
    <row r="610">
      <c r="F610" s="14"/>
    </row>
    <row r="611">
      <c r="F611" s="14"/>
    </row>
    <row r="612">
      <c r="F612" s="14"/>
    </row>
    <row r="613">
      <c r="F613" s="14"/>
    </row>
    <row r="614">
      <c r="F614" s="14"/>
    </row>
    <row r="615">
      <c r="F615" s="14"/>
    </row>
    <row r="616">
      <c r="F616" s="14"/>
    </row>
    <row r="617">
      <c r="F617" s="14"/>
    </row>
    <row r="618">
      <c r="F618" s="14"/>
    </row>
    <row r="619">
      <c r="F619" s="14"/>
    </row>
    <row r="620">
      <c r="F620" s="14"/>
    </row>
    <row r="621">
      <c r="F621" s="14"/>
    </row>
    <row r="622">
      <c r="F622" s="14"/>
    </row>
    <row r="623">
      <c r="F623" s="14"/>
    </row>
    <row r="624">
      <c r="F624" s="14"/>
    </row>
    <row r="625">
      <c r="F625" s="14"/>
    </row>
    <row r="626">
      <c r="F626" s="14"/>
    </row>
    <row r="627">
      <c r="F627" s="14"/>
    </row>
    <row r="628">
      <c r="F628" s="14"/>
    </row>
    <row r="629">
      <c r="F629" s="14"/>
    </row>
    <row r="630">
      <c r="F630" s="14"/>
    </row>
    <row r="631">
      <c r="F631" s="14"/>
    </row>
    <row r="632">
      <c r="F632" s="14"/>
    </row>
    <row r="633">
      <c r="F633" s="14"/>
    </row>
    <row r="634">
      <c r="F634" s="14"/>
    </row>
    <row r="635">
      <c r="F635" s="14"/>
    </row>
    <row r="636">
      <c r="F636" s="14"/>
    </row>
    <row r="637">
      <c r="F637" s="14"/>
    </row>
    <row r="638">
      <c r="F638" s="14"/>
    </row>
    <row r="639">
      <c r="F639" s="14"/>
    </row>
    <row r="640">
      <c r="F640" s="14"/>
    </row>
    <row r="641">
      <c r="F641" s="14"/>
    </row>
    <row r="642">
      <c r="F642" s="14"/>
    </row>
    <row r="643">
      <c r="F643" s="14"/>
    </row>
    <row r="644">
      <c r="F644" s="14"/>
    </row>
    <row r="645">
      <c r="F645" s="14"/>
    </row>
    <row r="646">
      <c r="F646" s="14"/>
    </row>
    <row r="647">
      <c r="F647" s="14"/>
    </row>
    <row r="648">
      <c r="F648" s="14"/>
    </row>
    <row r="649">
      <c r="F649" s="14"/>
    </row>
    <row r="650">
      <c r="F650" s="14"/>
    </row>
    <row r="651">
      <c r="F651" s="14"/>
    </row>
    <row r="652">
      <c r="F652" s="14"/>
    </row>
    <row r="653">
      <c r="F653" s="14"/>
    </row>
    <row r="654">
      <c r="F654" s="14"/>
    </row>
    <row r="655">
      <c r="F655" s="14"/>
    </row>
    <row r="656">
      <c r="F656" s="14"/>
    </row>
    <row r="657">
      <c r="F657" s="14"/>
    </row>
    <row r="658">
      <c r="F658" s="14"/>
    </row>
    <row r="659">
      <c r="F659" s="14"/>
    </row>
    <row r="660">
      <c r="F660" s="14"/>
    </row>
    <row r="661">
      <c r="F661" s="14"/>
    </row>
    <row r="662">
      <c r="F662" s="14"/>
    </row>
    <row r="663">
      <c r="F663" s="14"/>
    </row>
    <row r="664">
      <c r="F664" s="14"/>
    </row>
    <row r="665">
      <c r="F665" s="14"/>
    </row>
    <row r="666">
      <c r="F666" s="14"/>
    </row>
    <row r="667">
      <c r="F667" s="14"/>
    </row>
    <row r="668">
      <c r="F668" s="14"/>
    </row>
    <row r="669">
      <c r="F669" s="14"/>
    </row>
    <row r="670">
      <c r="F670" s="14"/>
    </row>
    <row r="671">
      <c r="F671" s="14"/>
    </row>
    <row r="672">
      <c r="F672" s="14"/>
    </row>
    <row r="673">
      <c r="F673" s="14"/>
    </row>
    <row r="674">
      <c r="F674" s="14"/>
    </row>
    <row r="675">
      <c r="F675" s="14"/>
    </row>
    <row r="676">
      <c r="F676" s="14"/>
    </row>
    <row r="677">
      <c r="F677" s="14"/>
    </row>
    <row r="678">
      <c r="F678" s="14"/>
    </row>
    <row r="679">
      <c r="F679" s="14"/>
    </row>
    <row r="680">
      <c r="F680" s="14"/>
    </row>
    <row r="681">
      <c r="F681" s="14"/>
    </row>
    <row r="682">
      <c r="F682" s="14"/>
    </row>
    <row r="683">
      <c r="F683" s="14"/>
    </row>
    <row r="684">
      <c r="F684" s="14"/>
    </row>
    <row r="685">
      <c r="F685" s="14"/>
    </row>
    <row r="686">
      <c r="F686" s="14"/>
    </row>
    <row r="687">
      <c r="F687" s="14"/>
    </row>
    <row r="688">
      <c r="F688" s="14"/>
    </row>
    <row r="689">
      <c r="F689" s="14"/>
    </row>
    <row r="690">
      <c r="F690" s="14"/>
    </row>
    <row r="691">
      <c r="F691" s="14"/>
    </row>
    <row r="692">
      <c r="F692" s="14"/>
    </row>
    <row r="693">
      <c r="F693" s="14"/>
    </row>
    <row r="694">
      <c r="F694" s="14"/>
    </row>
    <row r="695">
      <c r="F695" s="14"/>
    </row>
    <row r="696">
      <c r="F696" s="14"/>
    </row>
    <row r="697">
      <c r="F697" s="14"/>
    </row>
    <row r="698">
      <c r="F698" s="14"/>
    </row>
    <row r="699">
      <c r="F699" s="14"/>
    </row>
    <row r="700">
      <c r="F700" s="14"/>
    </row>
    <row r="701">
      <c r="F701" s="14"/>
    </row>
    <row r="702">
      <c r="F702" s="14"/>
    </row>
    <row r="703">
      <c r="F703" s="14"/>
    </row>
    <row r="704">
      <c r="F704" s="14"/>
    </row>
    <row r="705">
      <c r="F705" s="14"/>
    </row>
    <row r="706">
      <c r="F706" s="14"/>
    </row>
    <row r="707">
      <c r="F707" s="14"/>
    </row>
    <row r="708">
      <c r="F708" s="14"/>
    </row>
    <row r="709">
      <c r="F709" s="14"/>
    </row>
    <row r="710">
      <c r="F710" s="14"/>
    </row>
    <row r="711">
      <c r="F711" s="14"/>
    </row>
    <row r="712">
      <c r="F712" s="14"/>
    </row>
    <row r="713">
      <c r="F713" s="14"/>
    </row>
    <row r="714">
      <c r="F714" s="14"/>
    </row>
    <row r="715">
      <c r="F715" s="14"/>
    </row>
    <row r="716">
      <c r="F716" s="14"/>
    </row>
    <row r="717">
      <c r="F717" s="14"/>
    </row>
    <row r="718">
      <c r="F718" s="14"/>
    </row>
    <row r="719">
      <c r="F719" s="14"/>
    </row>
    <row r="720">
      <c r="F720" s="14"/>
    </row>
    <row r="721">
      <c r="F721" s="14"/>
    </row>
    <row r="722">
      <c r="F722" s="14"/>
    </row>
    <row r="723">
      <c r="F723" s="14"/>
    </row>
    <row r="724">
      <c r="F724" s="14"/>
    </row>
    <row r="725">
      <c r="F725" s="14"/>
    </row>
    <row r="726">
      <c r="F726" s="14"/>
    </row>
    <row r="727">
      <c r="F727" s="14"/>
    </row>
    <row r="728">
      <c r="F728" s="14"/>
    </row>
    <row r="729">
      <c r="F729" s="14"/>
    </row>
    <row r="730">
      <c r="F730" s="14"/>
    </row>
    <row r="731">
      <c r="F731" s="14"/>
    </row>
    <row r="732">
      <c r="F732" s="14"/>
    </row>
    <row r="733">
      <c r="F733" s="14"/>
    </row>
    <row r="734">
      <c r="F734" s="14"/>
    </row>
    <row r="735">
      <c r="F735" s="14"/>
    </row>
    <row r="736">
      <c r="F736" s="14"/>
    </row>
    <row r="737">
      <c r="F737" s="14"/>
    </row>
    <row r="738">
      <c r="F738" s="14"/>
    </row>
    <row r="739">
      <c r="F739" s="14"/>
    </row>
    <row r="740">
      <c r="F740" s="14"/>
    </row>
    <row r="741">
      <c r="F741" s="14"/>
    </row>
    <row r="742">
      <c r="F742" s="14"/>
    </row>
    <row r="743">
      <c r="F743" s="14"/>
    </row>
    <row r="744">
      <c r="F744" s="14"/>
    </row>
    <row r="745">
      <c r="F745" s="14"/>
    </row>
    <row r="746">
      <c r="F746" s="14"/>
    </row>
    <row r="747">
      <c r="F747" s="14"/>
    </row>
    <row r="748">
      <c r="F748" s="14"/>
    </row>
    <row r="749">
      <c r="F749" s="14"/>
    </row>
    <row r="750">
      <c r="F750" s="14"/>
    </row>
    <row r="751">
      <c r="F751" s="14"/>
    </row>
    <row r="752">
      <c r="F752" s="14"/>
    </row>
    <row r="753">
      <c r="F753" s="14"/>
    </row>
    <row r="754">
      <c r="F754" s="14"/>
    </row>
    <row r="755">
      <c r="F755" s="14"/>
    </row>
    <row r="756">
      <c r="F756" s="14"/>
    </row>
    <row r="757">
      <c r="F757" s="14"/>
    </row>
    <row r="758">
      <c r="F758" s="14"/>
    </row>
    <row r="759">
      <c r="F759" s="14"/>
    </row>
    <row r="760">
      <c r="F760" s="14"/>
    </row>
    <row r="761">
      <c r="F761" s="14"/>
    </row>
    <row r="762">
      <c r="F762" s="14"/>
    </row>
    <row r="763">
      <c r="F763" s="14"/>
    </row>
    <row r="764">
      <c r="F764" s="14"/>
    </row>
    <row r="765">
      <c r="F765" s="14"/>
    </row>
    <row r="766">
      <c r="F766" s="14"/>
    </row>
    <row r="767">
      <c r="F767" s="14"/>
    </row>
    <row r="768">
      <c r="F768" s="14"/>
    </row>
    <row r="769">
      <c r="F769" s="14"/>
    </row>
    <row r="770">
      <c r="F770" s="14"/>
    </row>
    <row r="771">
      <c r="F771" s="14"/>
    </row>
    <row r="772">
      <c r="F772" s="14"/>
    </row>
    <row r="773">
      <c r="F773" s="14"/>
    </row>
    <row r="774">
      <c r="F774" s="14"/>
    </row>
    <row r="775">
      <c r="F775" s="14"/>
    </row>
    <row r="776">
      <c r="F776" s="14"/>
    </row>
    <row r="777">
      <c r="F777" s="14"/>
    </row>
    <row r="778">
      <c r="F778" s="14"/>
    </row>
    <row r="779">
      <c r="F779" s="14"/>
    </row>
    <row r="780">
      <c r="F780" s="14"/>
    </row>
    <row r="781">
      <c r="F781" s="14"/>
    </row>
    <row r="782">
      <c r="F782" s="14"/>
    </row>
    <row r="783">
      <c r="F783" s="14"/>
    </row>
    <row r="784">
      <c r="F784" s="14"/>
    </row>
    <row r="785">
      <c r="F785" s="14"/>
    </row>
    <row r="786">
      <c r="F786" s="14"/>
    </row>
    <row r="787">
      <c r="F787" s="14"/>
    </row>
    <row r="788">
      <c r="F788" s="14"/>
    </row>
    <row r="789">
      <c r="F789" s="14"/>
    </row>
    <row r="790">
      <c r="F790" s="14"/>
    </row>
    <row r="791">
      <c r="F791" s="14"/>
    </row>
    <row r="792">
      <c r="F792" s="14"/>
    </row>
    <row r="793">
      <c r="F793" s="14"/>
    </row>
    <row r="794">
      <c r="F794" s="14"/>
    </row>
    <row r="795">
      <c r="F795" s="14"/>
    </row>
    <row r="796">
      <c r="F796" s="14"/>
    </row>
    <row r="797">
      <c r="F797" s="14"/>
    </row>
    <row r="798">
      <c r="F798" s="14"/>
    </row>
    <row r="799">
      <c r="F799" s="14"/>
    </row>
    <row r="800">
      <c r="F800" s="14"/>
    </row>
    <row r="801">
      <c r="F801" s="14"/>
    </row>
    <row r="802">
      <c r="F802" s="14"/>
    </row>
    <row r="803">
      <c r="F803" s="14"/>
    </row>
    <row r="804">
      <c r="F804" s="14"/>
    </row>
    <row r="805">
      <c r="F805" s="14"/>
    </row>
    <row r="806">
      <c r="F806" s="14"/>
    </row>
    <row r="807">
      <c r="F807" s="14"/>
    </row>
    <row r="808">
      <c r="F808" s="14"/>
    </row>
    <row r="809">
      <c r="F809" s="14"/>
    </row>
    <row r="810">
      <c r="F810" s="14"/>
    </row>
    <row r="811">
      <c r="F811" s="14"/>
    </row>
    <row r="812">
      <c r="F812" s="14"/>
    </row>
    <row r="813">
      <c r="F813" s="14"/>
    </row>
    <row r="814">
      <c r="F814" s="14"/>
    </row>
    <row r="815">
      <c r="F815" s="14"/>
    </row>
    <row r="816">
      <c r="F816" s="14"/>
    </row>
    <row r="817">
      <c r="F817" s="14"/>
    </row>
    <row r="818">
      <c r="F818" s="14"/>
    </row>
    <row r="819">
      <c r="F819" s="14"/>
    </row>
    <row r="820">
      <c r="F820" s="14"/>
    </row>
    <row r="821">
      <c r="F821" s="14"/>
    </row>
    <row r="822">
      <c r="F822" s="14"/>
    </row>
    <row r="823">
      <c r="F823" s="14"/>
    </row>
    <row r="824">
      <c r="F824" s="14"/>
    </row>
    <row r="825">
      <c r="F825" s="14"/>
    </row>
    <row r="826">
      <c r="F826" s="14"/>
    </row>
    <row r="827">
      <c r="F827" s="14"/>
    </row>
    <row r="828">
      <c r="F828" s="14"/>
    </row>
    <row r="829">
      <c r="F829" s="14"/>
    </row>
    <row r="830">
      <c r="F830" s="14"/>
    </row>
    <row r="831">
      <c r="F831" s="14"/>
    </row>
    <row r="832">
      <c r="F832" s="14"/>
    </row>
    <row r="833">
      <c r="F833" s="14"/>
    </row>
    <row r="834">
      <c r="F834" s="14"/>
    </row>
    <row r="835">
      <c r="F835" s="14"/>
    </row>
    <row r="836">
      <c r="F836" s="14"/>
    </row>
    <row r="837">
      <c r="F837" s="14"/>
    </row>
    <row r="838">
      <c r="F838" s="14"/>
    </row>
    <row r="839">
      <c r="F839" s="14"/>
    </row>
    <row r="840">
      <c r="F840" s="14"/>
    </row>
    <row r="841">
      <c r="F841" s="14"/>
    </row>
    <row r="842">
      <c r="F842" s="14"/>
    </row>
    <row r="843">
      <c r="F843" s="14"/>
    </row>
    <row r="844">
      <c r="F844" s="14"/>
    </row>
    <row r="845">
      <c r="F845" s="14"/>
    </row>
    <row r="846">
      <c r="F846" s="14"/>
    </row>
    <row r="847">
      <c r="F847" s="14"/>
    </row>
    <row r="848">
      <c r="F848" s="14"/>
    </row>
    <row r="849">
      <c r="F849" s="14"/>
    </row>
    <row r="850">
      <c r="F850" s="14"/>
    </row>
    <row r="851">
      <c r="F851" s="14"/>
    </row>
    <row r="852">
      <c r="F852" s="14"/>
    </row>
    <row r="853">
      <c r="F853" s="14"/>
    </row>
    <row r="854">
      <c r="F854" s="14"/>
    </row>
    <row r="855">
      <c r="F855" s="14"/>
    </row>
    <row r="856">
      <c r="F856" s="14"/>
    </row>
    <row r="857">
      <c r="F857" s="14"/>
    </row>
    <row r="858">
      <c r="F858" s="14"/>
    </row>
    <row r="859">
      <c r="F859" s="14"/>
    </row>
    <row r="860">
      <c r="F860" s="14"/>
    </row>
    <row r="861">
      <c r="F861" s="14"/>
    </row>
    <row r="862">
      <c r="F862" s="14"/>
    </row>
    <row r="863">
      <c r="F863" s="14"/>
    </row>
    <row r="864">
      <c r="F864" s="14"/>
    </row>
    <row r="865">
      <c r="F865" s="14"/>
    </row>
    <row r="866">
      <c r="F866" s="14"/>
    </row>
    <row r="867">
      <c r="F867" s="14"/>
    </row>
    <row r="868">
      <c r="F868" s="14"/>
    </row>
    <row r="869">
      <c r="F869" s="14"/>
    </row>
    <row r="870">
      <c r="F870" s="14"/>
    </row>
    <row r="871">
      <c r="F871" s="14"/>
    </row>
    <row r="872">
      <c r="F872" s="14"/>
    </row>
    <row r="873">
      <c r="F873" s="14"/>
    </row>
    <row r="874">
      <c r="F874" s="14"/>
    </row>
    <row r="875">
      <c r="F875" s="14"/>
    </row>
    <row r="876">
      <c r="F876" s="14"/>
    </row>
    <row r="877">
      <c r="F877" s="14"/>
    </row>
    <row r="878">
      <c r="F878" s="14"/>
    </row>
    <row r="879">
      <c r="F879" s="14"/>
    </row>
    <row r="880">
      <c r="F880" s="14"/>
    </row>
    <row r="881">
      <c r="F881" s="14"/>
    </row>
    <row r="882">
      <c r="F882" s="14"/>
    </row>
    <row r="883">
      <c r="F883" s="14"/>
    </row>
    <row r="884">
      <c r="F884" s="14"/>
    </row>
    <row r="885">
      <c r="F885" s="14"/>
    </row>
    <row r="886">
      <c r="F886" s="14"/>
    </row>
    <row r="887">
      <c r="F887" s="14"/>
    </row>
    <row r="888">
      <c r="F888" s="14"/>
    </row>
    <row r="889">
      <c r="F889" s="14"/>
    </row>
    <row r="890">
      <c r="F890" s="14"/>
    </row>
    <row r="891">
      <c r="F891" s="14"/>
    </row>
    <row r="892">
      <c r="F892" s="14"/>
    </row>
    <row r="893">
      <c r="F893" s="14"/>
    </row>
    <row r="894">
      <c r="F894" s="14"/>
    </row>
    <row r="895">
      <c r="F895" s="14"/>
    </row>
    <row r="896">
      <c r="F896" s="14"/>
    </row>
    <row r="897">
      <c r="F897" s="14"/>
    </row>
    <row r="898">
      <c r="F898" s="14"/>
    </row>
    <row r="899">
      <c r="F899" s="14"/>
    </row>
    <row r="900">
      <c r="F900" s="14"/>
    </row>
    <row r="901">
      <c r="F901" s="14"/>
    </row>
    <row r="902">
      <c r="F902" s="14"/>
    </row>
    <row r="903">
      <c r="F903" s="14"/>
    </row>
    <row r="904">
      <c r="F904" s="14"/>
    </row>
    <row r="905">
      <c r="F905" s="14"/>
    </row>
    <row r="906">
      <c r="F906" s="14"/>
    </row>
    <row r="907">
      <c r="F907" s="14"/>
    </row>
    <row r="908">
      <c r="F908" s="14"/>
    </row>
    <row r="909">
      <c r="F909" s="14"/>
    </row>
    <row r="910">
      <c r="F910" s="14"/>
    </row>
    <row r="911">
      <c r="F911" s="14"/>
    </row>
    <row r="912">
      <c r="F912" s="14"/>
    </row>
    <row r="913">
      <c r="F913" s="14"/>
    </row>
    <row r="914">
      <c r="F914" s="14"/>
    </row>
    <row r="915">
      <c r="F915" s="14"/>
    </row>
    <row r="916">
      <c r="F916" s="14"/>
    </row>
    <row r="917">
      <c r="F917" s="14"/>
    </row>
    <row r="918">
      <c r="F918" s="14"/>
    </row>
    <row r="919">
      <c r="F919" s="14"/>
    </row>
    <row r="920">
      <c r="F920" s="14"/>
    </row>
    <row r="921">
      <c r="F921" s="14"/>
    </row>
    <row r="922">
      <c r="F922" s="14"/>
    </row>
    <row r="923">
      <c r="F923" s="14"/>
    </row>
    <row r="924">
      <c r="F924" s="14"/>
    </row>
    <row r="925">
      <c r="F925" s="14"/>
    </row>
    <row r="926">
      <c r="F926" s="14"/>
    </row>
    <row r="927">
      <c r="F927" s="14"/>
    </row>
    <row r="928">
      <c r="F928" s="14"/>
    </row>
    <row r="929">
      <c r="F929" s="14"/>
    </row>
    <row r="930">
      <c r="F930" s="14"/>
    </row>
    <row r="931">
      <c r="F931" s="14"/>
    </row>
    <row r="932">
      <c r="F932" s="14"/>
    </row>
    <row r="933">
      <c r="F933" s="14"/>
    </row>
    <row r="934">
      <c r="F934" s="14"/>
    </row>
    <row r="935">
      <c r="F935" s="14"/>
    </row>
    <row r="936">
      <c r="F936" s="14"/>
    </row>
    <row r="937">
      <c r="F937" s="14"/>
    </row>
    <row r="938">
      <c r="F938" s="14"/>
    </row>
    <row r="939">
      <c r="F939" s="14"/>
    </row>
    <row r="940">
      <c r="F940" s="14"/>
    </row>
    <row r="941">
      <c r="F941" s="14"/>
    </row>
  </sheetData>
  <autoFilter ref="$A$11:$M$154">
    <filterColumn colId="4">
      <filters>
        <filter val="Salários"/>
      </filters>
    </filterColumn>
  </autoFilter>
  <mergeCells count="1">
    <mergeCell ref="A9:O9"/>
  </mergeCells>
  <dataValidations>
    <dataValidation type="list" allowBlank="1" showErrorMessage="1" sqref="J12:J154">
      <formula1>"BAR,BARBEARIA,ESCOLINHA DO FLAMENGO,FAST TRAINIG,FESTA INFANTIL,FUTEBOL,FUTVOLEI,FUTVOLEI DAY USE,MATRIZ,FUNFUT,VOLEI"</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0"/>
    <col customWidth="1" min="3" max="3" width="6.75"/>
    <col customWidth="1" min="5" max="5" width="33.63"/>
  </cols>
  <sheetData>
    <row r="1">
      <c r="A1" s="20" t="s">
        <v>3</v>
      </c>
      <c r="B1" s="20" t="s">
        <v>4</v>
      </c>
      <c r="C1" s="20" t="s">
        <v>5</v>
      </c>
      <c r="D1" s="20" t="s">
        <v>6</v>
      </c>
      <c r="E1" s="20" t="s">
        <v>7</v>
      </c>
      <c r="F1" s="21" t="s">
        <v>8</v>
      </c>
      <c r="G1" s="32" t="s">
        <v>177</v>
      </c>
      <c r="H1" s="20" t="s">
        <v>10</v>
      </c>
      <c r="I1" s="20" t="s">
        <v>11</v>
      </c>
      <c r="J1" s="20" t="s">
        <v>12</v>
      </c>
      <c r="K1" s="20" t="s">
        <v>13</v>
      </c>
      <c r="L1" s="20" t="s">
        <v>14</v>
      </c>
      <c r="M1" s="20" t="s">
        <v>15</v>
      </c>
    </row>
    <row r="2" hidden="1">
      <c r="A2" s="22">
        <v>1.0</v>
      </c>
      <c r="B2" s="22" t="s">
        <v>16</v>
      </c>
      <c r="C2" s="22"/>
      <c r="E2" s="22" t="s">
        <v>17</v>
      </c>
      <c r="F2" s="33" t="s">
        <v>178</v>
      </c>
      <c r="G2" s="23">
        <v>119.97</v>
      </c>
      <c r="H2" s="22" t="s">
        <v>18</v>
      </c>
      <c r="J2" s="22" t="s">
        <v>19</v>
      </c>
      <c r="L2" s="25" t="str">
        <f>IF(OR(J2='CENTRO DE CUSTO'!$A$12,J2='CENTRO DE CUSTO'!$A$13,J2='CENTRO DE CUSTO'!$A$14,J2='CENTRO DE CUSTO'!$A$15),"FIXO","VARIAVEL")</f>
        <v>FIXO</v>
      </c>
      <c r="M2" s="26">
        <v>45444.0</v>
      </c>
    </row>
    <row r="3" hidden="1">
      <c r="A3" s="22">
        <v>2.0</v>
      </c>
      <c r="B3" s="22" t="s">
        <v>20</v>
      </c>
      <c r="C3" s="22"/>
      <c r="E3" s="22" t="s">
        <v>21</v>
      </c>
      <c r="F3" s="33" t="s">
        <v>179</v>
      </c>
      <c r="G3" s="23">
        <v>566.13</v>
      </c>
      <c r="H3" s="22" t="s">
        <v>18</v>
      </c>
      <c r="J3" s="22" t="s">
        <v>22</v>
      </c>
      <c r="L3" s="25" t="str">
        <f>IF(OR(J3='CENTRO DE CUSTO'!$A$12,J3='CENTRO DE CUSTO'!$A$13,J3='CENTRO DE CUSTO'!$A$14,J3='CENTRO DE CUSTO'!$A$15),"FIXO","VARIAVEL")</f>
        <v>VARIAVEL</v>
      </c>
      <c r="M3" s="26">
        <v>45444.0</v>
      </c>
    </row>
    <row r="4" hidden="1">
      <c r="A4" s="22">
        <v>3.0</v>
      </c>
      <c r="B4" s="22" t="s">
        <v>16</v>
      </c>
      <c r="C4" s="22"/>
      <c r="E4" s="22" t="s">
        <v>17</v>
      </c>
      <c r="F4" s="33" t="s">
        <v>180</v>
      </c>
      <c r="G4" s="23">
        <v>42.75</v>
      </c>
      <c r="H4" s="22" t="s">
        <v>18</v>
      </c>
      <c r="J4" s="22" t="s">
        <v>19</v>
      </c>
      <c r="L4" s="25" t="str">
        <f>IF(OR(J4='CENTRO DE CUSTO'!$A$12,J4='CENTRO DE CUSTO'!$A$13,J4='CENTRO DE CUSTO'!$A$14,J4='CENTRO DE CUSTO'!$A$15),"FIXO","VARIAVEL")</f>
        <v>FIXO</v>
      </c>
      <c r="M4" s="26">
        <v>45445.0</v>
      </c>
    </row>
    <row r="5" hidden="1">
      <c r="A5" s="22">
        <v>4.0</v>
      </c>
      <c r="B5" s="22" t="s">
        <v>23</v>
      </c>
      <c r="C5" s="22"/>
      <c r="E5" s="22" t="s">
        <v>24</v>
      </c>
      <c r="F5" s="33" t="s">
        <v>181</v>
      </c>
      <c r="G5" s="23">
        <v>1650.0</v>
      </c>
      <c r="H5" s="22" t="s">
        <v>18</v>
      </c>
      <c r="J5" s="22" t="s">
        <v>19</v>
      </c>
      <c r="L5" s="25" t="str">
        <f>IF(OR(J5='CENTRO DE CUSTO'!$A$12,J5='CENTRO DE CUSTO'!$A$13,J5='CENTRO DE CUSTO'!$A$14,J5='CENTRO DE CUSTO'!$A$15),"FIXO","VARIAVEL")</f>
        <v>FIXO</v>
      </c>
      <c r="M5" s="26">
        <v>45446.0</v>
      </c>
    </row>
    <row r="6" hidden="1">
      <c r="A6" s="22">
        <v>5.0</v>
      </c>
      <c r="B6" s="22" t="s">
        <v>25</v>
      </c>
      <c r="C6" s="22"/>
      <c r="E6" s="22" t="s">
        <v>26</v>
      </c>
      <c r="F6" s="33" t="s">
        <v>182</v>
      </c>
      <c r="G6" s="23">
        <v>129.9</v>
      </c>
      <c r="H6" s="22" t="s">
        <v>18</v>
      </c>
      <c r="J6" s="22"/>
      <c r="L6" s="25" t="str">
        <f>IF(OR(J6='CENTRO DE CUSTO'!$A$12,J6='CENTRO DE CUSTO'!$A$13,J6='CENTRO DE CUSTO'!$A$14,J6='CENTRO DE CUSTO'!$A$15),"FIXO","VARIAVEL")</f>
        <v>VARIAVEL</v>
      </c>
      <c r="M6" s="26">
        <v>45446.0</v>
      </c>
    </row>
    <row r="7" hidden="1">
      <c r="A7" s="22">
        <v>6.0</v>
      </c>
      <c r="B7" s="22" t="s">
        <v>27</v>
      </c>
      <c r="C7" s="22"/>
      <c r="E7" s="22" t="s">
        <v>28</v>
      </c>
      <c r="F7" s="33" t="s">
        <v>183</v>
      </c>
      <c r="G7" s="23">
        <v>2500.0</v>
      </c>
      <c r="H7" s="22" t="s">
        <v>18</v>
      </c>
      <c r="J7" s="22" t="s">
        <v>22</v>
      </c>
      <c r="L7" s="25" t="str">
        <f>IF(OR(J7='CENTRO DE CUSTO'!$A$12,J7='CENTRO DE CUSTO'!$A$13,J7='CENTRO DE CUSTO'!$A$14,J7='CENTRO DE CUSTO'!$A$15),"FIXO","VARIAVEL")</f>
        <v>VARIAVEL</v>
      </c>
      <c r="M7" s="26">
        <v>45446.0</v>
      </c>
    </row>
    <row r="8" hidden="1">
      <c r="A8" s="22">
        <v>7.0</v>
      </c>
      <c r="B8" s="22" t="s">
        <v>29</v>
      </c>
      <c r="C8" s="22"/>
      <c r="E8" s="22" t="s">
        <v>30</v>
      </c>
      <c r="F8" s="33" t="s">
        <v>184</v>
      </c>
      <c r="G8" s="23">
        <v>2411.56</v>
      </c>
      <c r="H8" s="22" t="s">
        <v>18</v>
      </c>
      <c r="J8" s="22" t="s">
        <v>22</v>
      </c>
      <c r="L8" s="25" t="str">
        <f>IF(OR(J8='CENTRO DE CUSTO'!$A$12,J8='CENTRO DE CUSTO'!$A$13,J8='CENTRO DE CUSTO'!$A$14,J8='CENTRO DE CUSTO'!$A$15),"FIXO","VARIAVEL")</f>
        <v>VARIAVEL</v>
      </c>
      <c r="M8" s="26">
        <v>45446.0</v>
      </c>
    </row>
    <row r="9" hidden="1">
      <c r="A9" s="22">
        <v>8.0</v>
      </c>
      <c r="B9" s="22" t="s">
        <v>31</v>
      </c>
      <c r="C9" s="22"/>
      <c r="E9" s="22" t="s">
        <v>32</v>
      </c>
      <c r="F9" s="33" t="s">
        <v>185</v>
      </c>
      <c r="G9" s="23">
        <v>1173.08</v>
      </c>
      <c r="H9" s="22" t="s">
        <v>18</v>
      </c>
      <c r="J9" s="22" t="s">
        <v>22</v>
      </c>
      <c r="L9" s="25" t="str">
        <f>IF(OR(J9='CENTRO DE CUSTO'!$A$12,J9='CENTRO DE CUSTO'!$A$13,J9='CENTRO DE CUSTO'!$A$14,J9='CENTRO DE CUSTO'!$A$15),"FIXO","VARIAVEL")</f>
        <v>VARIAVEL</v>
      </c>
      <c r="M9" s="26">
        <v>45446.0</v>
      </c>
    </row>
    <row r="10" hidden="1">
      <c r="A10" s="22">
        <v>9.0</v>
      </c>
      <c r="B10" s="22" t="s">
        <v>33</v>
      </c>
      <c r="C10" s="22"/>
      <c r="E10" s="22" t="s">
        <v>34</v>
      </c>
      <c r="F10" s="33" t="s">
        <v>186</v>
      </c>
      <c r="G10" s="23">
        <v>567.52</v>
      </c>
      <c r="H10" s="22" t="s">
        <v>18</v>
      </c>
      <c r="J10" s="22" t="s">
        <v>19</v>
      </c>
      <c r="L10" s="25" t="str">
        <f>IF(OR(J10='CENTRO DE CUSTO'!$A$12,J10='CENTRO DE CUSTO'!$A$13,J10='CENTRO DE CUSTO'!$A$14,J10='CENTRO DE CUSTO'!$A$15),"FIXO","VARIAVEL")</f>
        <v>FIXO</v>
      </c>
      <c r="M10" s="26">
        <v>45446.0</v>
      </c>
    </row>
    <row r="11">
      <c r="A11" s="22">
        <v>10.0</v>
      </c>
      <c r="B11" s="22" t="s">
        <v>187</v>
      </c>
      <c r="C11" s="22"/>
      <c r="E11" s="22" t="s">
        <v>165</v>
      </c>
      <c r="F11" s="33" t="s">
        <v>188</v>
      </c>
      <c r="G11" s="23">
        <v>7480.34</v>
      </c>
      <c r="H11" s="22" t="s">
        <v>68</v>
      </c>
      <c r="J11" s="25"/>
      <c r="L11" s="25" t="str">
        <f>IF(OR(J11='CENTRO DE CUSTO'!$A$12,J11='CENTRO DE CUSTO'!$A$13,J11='CENTRO DE CUSTO'!$A$14,J11='CENTRO DE CUSTO'!$A$15),"FIXO","VARIAVEL")</f>
        <v>VARIAVEL</v>
      </c>
      <c r="M11" s="26">
        <v>45446.0</v>
      </c>
    </row>
    <row r="12" hidden="1">
      <c r="A12" s="22">
        <v>11.0</v>
      </c>
      <c r="B12" s="22" t="s">
        <v>35</v>
      </c>
      <c r="C12" s="22"/>
      <c r="E12" s="22" t="s">
        <v>36</v>
      </c>
      <c r="F12" s="33" t="s">
        <v>189</v>
      </c>
      <c r="G12" s="23">
        <v>225.0</v>
      </c>
      <c r="H12" s="22" t="s">
        <v>18</v>
      </c>
      <c r="J12" s="22" t="s">
        <v>22</v>
      </c>
      <c r="L12" s="25" t="str">
        <f>IF(OR(J12='CENTRO DE CUSTO'!$A$12,J12='CENTRO DE CUSTO'!$A$13,J12='CENTRO DE CUSTO'!$A$14,J12='CENTRO DE CUSTO'!$A$15),"FIXO","VARIAVEL")</f>
        <v>VARIAVEL</v>
      </c>
      <c r="M12" s="26">
        <v>45446.0</v>
      </c>
    </row>
    <row r="13" hidden="1">
      <c r="A13" s="22">
        <v>12.0</v>
      </c>
      <c r="B13" s="22" t="s">
        <v>37</v>
      </c>
      <c r="C13" s="22"/>
      <c r="E13" s="22" t="s">
        <v>21</v>
      </c>
      <c r="F13" s="33" t="s">
        <v>190</v>
      </c>
      <c r="G13" s="23">
        <v>473.04</v>
      </c>
      <c r="H13" s="22" t="s">
        <v>18</v>
      </c>
      <c r="J13" s="22" t="s">
        <v>22</v>
      </c>
      <c r="L13" s="25" t="str">
        <f>IF(OR(J13='CENTRO DE CUSTO'!$A$12,J13='CENTRO DE CUSTO'!$A$13,J13='CENTRO DE CUSTO'!$A$14,J13='CENTRO DE CUSTO'!$A$15),"FIXO","VARIAVEL")</f>
        <v>VARIAVEL</v>
      </c>
      <c r="M13" s="26">
        <v>45446.0</v>
      </c>
    </row>
    <row r="14" hidden="1">
      <c r="A14" s="22">
        <v>13.0</v>
      </c>
      <c r="B14" s="22" t="s">
        <v>27</v>
      </c>
      <c r="C14" s="22"/>
      <c r="E14" s="22" t="s">
        <v>28</v>
      </c>
      <c r="F14" s="33" t="s">
        <v>191</v>
      </c>
      <c r="G14" s="23">
        <v>4738.0</v>
      </c>
      <c r="H14" s="22" t="s">
        <v>18</v>
      </c>
      <c r="J14" s="22" t="s">
        <v>22</v>
      </c>
      <c r="L14" s="25" t="str">
        <f>IF(OR(J14='CENTRO DE CUSTO'!$A$12,J14='CENTRO DE CUSTO'!$A$13,J14='CENTRO DE CUSTO'!$A$14,J14='CENTRO DE CUSTO'!$A$15),"FIXO","VARIAVEL")</f>
        <v>VARIAVEL</v>
      </c>
      <c r="M14" s="26">
        <v>45447.0</v>
      </c>
    </row>
    <row r="15">
      <c r="A15" s="22">
        <v>14.0</v>
      </c>
      <c r="B15" s="22" t="s">
        <v>187</v>
      </c>
      <c r="C15" s="22"/>
      <c r="E15" s="22" t="s">
        <v>165</v>
      </c>
      <c r="F15" s="33" t="s">
        <v>192</v>
      </c>
      <c r="G15" s="23">
        <v>3878.64</v>
      </c>
      <c r="H15" s="22" t="s">
        <v>68</v>
      </c>
      <c r="J15" s="25"/>
      <c r="L15" s="25" t="str">
        <f>IF(OR(J15='CENTRO DE CUSTO'!$A$12,J15='CENTRO DE CUSTO'!$A$13,J15='CENTRO DE CUSTO'!$A$14,J15='CENTRO DE CUSTO'!$A$15),"FIXO","VARIAVEL")</f>
        <v>VARIAVEL</v>
      </c>
      <c r="M15" s="26">
        <v>45447.0</v>
      </c>
    </row>
    <row r="16">
      <c r="A16" s="22">
        <v>15.0</v>
      </c>
      <c r="B16" s="22" t="s">
        <v>187</v>
      </c>
      <c r="C16" s="22"/>
      <c r="E16" s="22" t="s">
        <v>165</v>
      </c>
      <c r="F16" s="33" t="s">
        <v>193</v>
      </c>
      <c r="G16" s="23">
        <v>5789.87</v>
      </c>
      <c r="H16" s="22" t="s">
        <v>68</v>
      </c>
      <c r="J16" s="25"/>
      <c r="L16" s="25" t="str">
        <f>IF(OR(J16='CENTRO DE CUSTO'!$A$12,J16='CENTRO DE CUSTO'!$A$13,J16='CENTRO DE CUSTO'!$A$14,J16='CENTRO DE CUSTO'!$A$15),"FIXO","VARIAVEL")</f>
        <v>VARIAVEL</v>
      </c>
      <c r="M16" s="26">
        <v>45447.0</v>
      </c>
    </row>
    <row r="17" hidden="1">
      <c r="A17" s="22">
        <v>16.0</v>
      </c>
      <c r="B17" s="22" t="s">
        <v>38</v>
      </c>
      <c r="C17" s="22"/>
      <c r="E17" s="22" t="s">
        <v>30</v>
      </c>
      <c r="F17" s="33" t="s">
        <v>194</v>
      </c>
      <c r="G17" s="23">
        <v>1000.0</v>
      </c>
      <c r="H17" s="22" t="s">
        <v>18</v>
      </c>
      <c r="J17" s="22" t="s">
        <v>22</v>
      </c>
      <c r="L17" s="25" t="str">
        <f>IF(OR(J17='CENTRO DE CUSTO'!$A$12,J17='CENTRO DE CUSTO'!$A$13,J17='CENTRO DE CUSTO'!$A$14,J17='CENTRO DE CUSTO'!$A$15),"FIXO","VARIAVEL")</f>
        <v>VARIAVEL</v>
      </c>
      <c r="M17" s="26">
        <v>45447.0</v>
      </c>
    </row>
    <row r="18" hidden="1">
      <c r="A18" s="22">
        <v>17.0</v>
      </c>
      <c r="B18" s="22" t="s">
        <v>39</v>
      </c>
      <c r="C18" s="22"/>
      <c r="E18" s="22" t="s">
        <v>21</v>
      </c>
      <c r="F18" s="33" t="s">
        <v>195</v>
      </c>
      <c r="G18" s="23">
        <v>28.86</v>
      </c>
      <c r="H18" s="22" t="s">
        <v>18</v>
      </c>
      <c r="J18" s="22" t="s">
        <v>22</v>
      </c>
      <c r="L18" s="25" t="str">
        <f>IF(OR(J18='CENTRO DE CUSTO'!$A$12,J18='CENTRO DE CUSTO'!$A$13,J18='CENTRO DE CUSTO'!$A$14,J18='CENTRO DE CUSTO'!$A$15),"FIXO","VARIAVEL")</f>
        <v>VARIAVEL</v>
      </c>
      <c r="M18" s="26">
        <v>45447.0</v>
      </c>
    </row>
    <row r="19" hidden="1">
      <c r="A19" s="22">
        <v>18.0</v>
      </c>
      <c r="B19" s="22" t="s">
        <v>40</v>
      </c>
      <c r="C19" s="22"/>
      <c r="E19" s="22" t="s">
        <v>41</v>
      </c>
      <c r="F19" s="33" t="s">
        <v>196</v>
      </c>
      <c r="G19" s="23">
        <v>165.0</v>
      </c>
      <c r="H19" s="22" t="s">
        <v>18</v>
      </c>
      <c r="J19" s="22" t="s">
        <v>22</v>
      </c>
      <c r="L19" s="25" t="str">
        <f>IF(OR(J19='CENTRO DE CUSTO'!$A$12,J19='CENTRO DE CUSTO'!$A$13,J19='CENTRO DE CUSTO'!$A$14,J19='CENTRO DE CUSTO'!$A$15),"FIXO","VARIAVEL")</f>
        <v>VARIAVEL</v>
      </c>
      <c r="M19" s="26">
        <v>45447.0</v>
      </c>
    </row>
    <row r="20" hidden="1">
      <c r="A20" s="22">
        <v>19.0</v>
      </c>
      <c r="B20" s="22" t="s">
        <v>42</v>
      </c>
      <c r="C20" s="22"/>
      <c r="E20" s="22" t="s">
        <v>26</v>
      </c>
      <c r="F20" s="33" t="s">
        <v>197</v>
      </c>
      <c r="G20" s="23">
        <v>649.58</v>
      </c>
      <c r="H20" s="22" t="s">
        <v>18</v>
      </c>
      <c r="J20" s="25"/>
      <c r="L20" s="25" t="str">
        <f>IF(OR(J20='CENTRO DE CUSTO'!$A$12,J20='CENTRO DE CUSTO'!$A$13,J20='CENTRO DE CUSTO'!$A$14,J20='CENTRO DE CUSTO'!$A$15),"FIXO","VARIAVEL")</f>
        <v>VARIAVEL</v>
      </c>
      <c r="M20" s="26">
        <v>45448.0</v>
      </c>
    </row>
    <row r="21">
      <c r="A21" s="22">
        <v>20.0</v>
      </c>
      <c r="B21" s="22" t="s">
        <v>187</v>
      </c>
      <c r="C21" s="22"/>
      <c r="E21" s="22" t="s">
        <v>165</v>
      </c>
      <c r="F21" s="33" t="s">
        <v>198</v>
      </c>
      <c r="G21" s="23">
        <v>3135.43</v>
      </c>
      <c r="H21" s="22" t="s">
        <v>68</v>
      </c>
      <c r="J21" s="25"/>
      <c r="L21" s="25" t="str">
        <f>IF(OR(J21='CENTRO DE CUSTO'!$A$12,J21='CENTRO DE CUSTO'!$A$13,J21='CENTRO DE CUSTO'!$A$14,J21='CENTRO DE CUSTO'!$A$15),"FIXO","VARIAVEL")</f>
        <v>VARIAVEL</v>
      </c>
      <c r="M21" s="26">
        <v>45448.0</v>
      </c>
    </row>
    <row r="22" hidden="1">
      <c r="A22" s="22">
        <v>21.0</v>
      </c>
      <c r="B22" s="22" t="s">
        <v>44</v>
      </c>
      <c r="C22" s="22"/>
      <c r="E22" s="22" t="s">
        <v>30</v>
      </c>
      <c r="F22" s="33" t="s">
        <v>199</v>
      </c>
      <c r="G22" s="23">
        <v>165.24</v>
      </c>
      <c r="H22" s="22" t="s">
        <v>18</v>
      </c>
      <c r="J22" s="22" t="s">
        <v>22</v>
      </c>
      <c r="L22" s="25" t="str">
        <f>IF(OR(J22='CENTRO DE CUSTO'!$A$12,J22='CENTRO DE CUSTO'!$A$13,J22='CENTRO DE CUSTO'!$A$14,J22='CENTRO DE CUSTO'!$A$15),"FIXO","VARIAVEL")</f>
        <v>VARIAVEL</v>
      </c>
      <c r="M22" s="26">
        <v>45448.0</v>
      </c>
    </row>
    <row r="23" hidden="1">
      <c r="A23" s="22">
        <v>22.0</v>
      </c>
      <c r="B23" s="22" t="s">
        <v>45</v>
      </c>
      <c r="C23" s="22"/>
      <c r="E23" s="22" t="s">
        <v>21</v>
      </c>
      <c r="F23" s="33" t="s">
        <v>200</v>
      </c>
      <c r="G23" s="23">
        <v>84.85</v>
      </c>
      <c r="H23" s="22" t="s">
        <v>18</v>
      </c>
      <c r="J23" s="22" t="s">
        <v>22</v>
      </c>
      <c r="L23" s="25" t="str">
        <f>IF(OR(J23='CENTRO DE CUSTO'!$A$12,J23='CENTRO DE CUSTO'!$A$13,J23='CENTRO DE CUSTO'!$A$14,J23='CENTRO DE CUSTO'!$A$15),"FIXO","VARIAVEL")</f>
        <v>VARIAVEL</v>
      </c>
      <c r="M23" s="26">
        <v>45448.0</v>
      </c>
    </row>
    <row r="24" hidden="1">
      <c r="A24" s="22">
        <v>23.0</v>
      </c>
      <c r="B24" s="22" t="s">
        <v>46</v>
      </c>
      <c r="C24" s="22"/>
      <c r="E24" s="22" t="s">
        <v>30</v>
      </c>
      <c r="F24" s="33" t="s">
        <v>201</v>
      </c>
      <c r="G24" s="23">
        <v>379.04</v>
      </c>
      <c r="H24" s="22" t="s">
        <v>18</v>
      </c>
      <c r="J24" s="22" t="s">
        <v>22</v>
      </c>
      <c r="L24" s="25" t="str">
        <f>IF(OR(J24='CENTRO DE CUSTO'!$A$12,J24='CENTRO DE CUSTO'!$A$13,J24='CENTRO DE CUSTO'!$A$14,J24='CENTRO DE CUSTO'!$A$15),"FIXO","VARIAVEL")</f>
        <v>VARIAVEL</v>
      </c>
      <c r="M24" s="26">
        <v>45448.0</v>
      </c>
    </row>
    <row r="25">
      <c r="A25" s="22">
        <v>24.0</v>
      </c>
      <c r="B25" s="22" t="s">
        <v>187</v>
      </c>
      <c r="C25" s="22"/>
      <c r="E25" s="22" t="s">
        <v>165</v>
      </c>
      <c r="F25" s="33" t="s">
        <v>202</v>
      </c>
      <c r="G25" s="23">
        <v>3322.5</v>
      </c>
      <c r="H25" s="22" t="s">
        <v>68</v>
      </c>
      <c r="J25" s="25"/>
      <c r="L25" s="25" t="str">
        <f>IF(OR(J25='CENTRO DE CUSTO'!$A$12,J25='CENTRO DE CUSTO'!$A$13,J25='CENTRO DE CUSTO'!$A$14,J25='CENTRO DE CUSTO'!$A$15),"FIXO","VARIAVEL")</f>
        <v>VARIAVEL</v>
      </c>
      <c r="M25" s="26">
        <v>45449.0</v>
      </c>
    </row>
    <row r="26">
      <c r="A26" s="22">
        <v>25.0</v>
      </c>
      <c r="B26" s="22" t="s">
        <v>187</v>
      </c>
      <c r="C26" s="22"/>
      <c r="E26" s="22" t="s">
        <v>165</v>
      </c>
      <c r="F26" s="33" t="s">
        <v>203</v>
      </c>
      <c r="G26" s="23">
        <v>1444.89</v>
      </c>
      <c r="H26" s="22" t="s">
        <v>68</v>
      </c>
      <c r="J26" s="25"/>
      <c r="L26" s="25" t="str">
        <f>IF(OR(J26='CENTRO DE CUSTO'!$A$12,J26='CENTRO DE CUSTO'!$A$13,J26='CENTRO DE CUSTO'!$A$14,J26='CENTRO DE CUSTO'!$A$15),"FIXO","VARIAVEL")</f>
        <v>VARIAVEL</v>
      </c>
      <c r="M26" s="26">
        <v>45449.0</v>
      </c>
    </row>
    <row r="27">
      <c r="A27" s="22">
        <v>26.0</v>
      </c>
      <c r="B27" s="22" t="s">
        <v>187</v>
      </c>
      <c r="C27" s="22"/>
      <c r="E27" s="22" t="s">
        <v>165</v>
      </c>
      <c r="F27" s="33" t="s">
        <v>204</v>
      </c>
      <c r="G27" s="23">
        <v>1292.0</v>
      </c>
      <c r="H27" s="22" t="s">
        <v>68</v>
      </c>
      <c r="J27" s="25"/>
      <c r="L27" s="25" t="str">
        <f>IF(OR(J27='CENTRO DE CUSTO'!$A$12,J27='CENTRO DE CUSTO'!$A$13,J27='CENTRO DE CUSTO'!$A$14,J27='CENTRO DE CUSTO'!$A$15),"FIXO","VARIAVEL")</f>
        <v>VARIAVEL</v>
      </c>
      <c r="M27" s="26">
        <v>45449.0</v>
      </c>
    </row>
    <row r="28" hidden="1">
      <c r="A28" s="22">
        <v>27.0</v>
      </c>
      <c r="B28" s="22" t="s">
        <v>47</v>
      </c>
      <c r="C28" s="22"/>
      <c r="E28" s="22" t="s">
        <v>48</v>
      </c>
      <c r="F28" s="33" t="s">
        <v>205</v>
      </c>
      <c r="G28" s="23">
        <v>602.0</v>
      </c>
      <c r="H28" s="22" t="s">
        <v>18</v>
      </c>
      <c r="J28" s="22" t="s">
        <v>22</v>
      </c>
      <c r="L28" s="25" t="str">
        <f>IF(OR(J28='CENTRO DE CUSTO'!$A$12,J28='CENTRO DE CUSTO'!$A$13,J28='CENTRO DE CUSTO'!$A$14,J28='CENTRO DE CUSTO'!$A$15),"FIXO","VARIAVEL")</f>
        <v>VARIAVEL</v>
      </c>
      <c r="M28" s="26">
        <v>45449.0</v>
      </c>
    </row>
    <row r="29" hidden="1">
      <c r="A29" s="22">
        <v>28.0</v>
      </c>
      <c r="B29" s="22" t="s">
        <v>49</v>
      </c>
      <c r="C29" s="22"/>
      <c r="E29" s="22" t="s">
        <v>50</v>
      </c>
      <c r="F29" s="33" t="s">
        <v>206</v>
      </c>
      <c r="G29" s="23">
        <v>1600.0</v>
      </c>
      <c r="H29" s="22" t="s">
        <v>18</v>
      </c>
      <c r="J29" s="22" t="s">
        <v>22</v>
      </c>
      <c r="L29" s="25" t="str">
        <f>IF(OR(J29='CENTRO DE CUSTO'!$A$12,J29='CENTRO DE CUSTO'!$A$13,J29='CENTRO DE CUSTO'!$A$14,J29='CENTRO DE CUSTO'!$A$15),"FIXO","VARIAVEL")</f>
        <v>VARIAVEL</v>
      </c>
      <c r="M29" s="26">
        <v>45449.0</v>
      </c>
    </row>
    <row r="30" hidden="1">
      <c r="A30" s="22">
        <v>29.0</v>
      </c>
      <c r="B30" s="22" t="s">
        <v>51</v>
      </c>
      <c r="C30" s="22"/>
      <c r="E30" s="22" t="s">
        <v>50</v>
      </c>
      <c r="F30" s="33" t="s">
        <v>206</v>
      </c>
      <c r="G30" s="23">
        <v>1600.0</v>
      </c>
      <c r="H30" s="22" t="s">
        <v>18</v>
      </c>
      <c r="J30" s="22" t="s">
        <v>22</v>
      </c>
      <c r="L30" s="25" t="str">
        <f>IF(OR(J30='CENTRO DE CUSTO'!$A$12,J30='CENTRO DE CUSTO'!$A$13,J30='CENTRO DE CUSTO'!$A$14,J30='CENTRO DE CUSTO'!$A$15),"FIXO","VARIAVEL")</f>
        <v>VARIAVEL</v>
      </c>
      <c r="M30" s="26">
        <v>45449.0</v>
      </c>
    </row>
    <row r="31" hidden="1">
      <c r="A31" s="22">
        <v>30.0</v>
      </c>
      <c r="B31" s="22" t="s">
        <v>49</v>
      </c>
      <c r="C31" s="22"/>
      <c r="E31" s="22" t="s">
        <v>48</v>
      </c>
      <c r="F31" s="33" t="s">
        <v>207</v>
      </c>
      <c r="G31" s="23">
        <v>130.0</v>
      </c>
      <c r="H31" s="22" t="s">
        <v>18</v>
      </c>
      <c r="J31" s="22" t="s">
        <v>22</v>
      </c>
      <c r="L31" s="25" t="str">
        <f>IF(OR(J31='CENTRO DE CUSTO'!$A$12,J31='CENTRO DE CUSTO'!$A$13,J31='CENTRO DE CUSTO'!$A$14,J31='CENTRO DE CUSTO'!$A$15),"FIXO","VARIAVEL")</f>
        <v>VARIAVEL</v>
      </c>
      <c r="M31" s="26">
        <v>45449.0</v>
      </c>
    </row>
    <row r="32" hidden="1">
      <c r="A32" s="22">
        <v>31.0</v>
      </c>
      <c r="B32" s="22" t="s">
        <v>52</v>
      </c>
      <c r="C32" s="22"/>
      <c r="E32" s="22" t="s">
        <v>50</v>
      </c>
      <c r="F32" s="33" t="s">
        <v>208</v>
      </c>
      <c r="G32" s="23">
        <v>1800.0</v>
      </c>
      <c r="H32" s="22" t="s">
        <v>18</v>
      </c>
      <c r="J32" s="22" t="s">
        <v>22</v>
      </c>
      <c r="L32" s="25" t="str">
        <f>IF(OR(J32='CENTRO DE CUSTO'!$A$12,J32='CENTRO DE CUSTO'!$A$13,J32='CENTRO DE CUSTO'!$A$14,J32='CENTRO DE CUSTO'!$A$15),"FIXO","VARIAVEL")</f>
        <v>VARIAVEL</v>
      </c>
      <c r="M32" s="26">
        <v>45449.0</v>
      </c>
    </row>
    <row r="33" hidden="1">
      <c r="A33" s="22">
        <v>32.0</v>
      </c>
      <c r="B33" s="22" t="s">
        <v>53</v>
      </c>
      <c r="C33" s="22"/>
      <c r="E33" s="22" t="s">
        <v>48</v>
      </c>
      <c r="F33" s="33" t="s">
        <v>207</v>
      </c>
      <c r="G33" s="23">
        <v>130.0</v>
      </c>
      <c r="H33" s="22" t="s">
        <v>18</v>
      </c>
      <c r="J33" s="22" t="s">
        <v>22</v>
      </c>
      <c r="L33" s="25" t="str">
        <f>IF(OR(J33='CENTRO DE CUSTO'!$A$12,J33='CENTRO DE CUSTO'!$A$13,J33='CENTRO DE CUSTO'!$A$14,J33='CENTRO DE CUSTO'!$A$15),"FIXO","VARIAVEL")</f>
        <v>VARIAVEL</v>
      </c>
      <c r="M33" s="26">
        <v>45449.0</v>
      </c>
    </row>
    <row r="34" hidden="1">
      <c r="A34" s="22">
        <v>33.0</v>
      </c>
      <c r="B34" s="22" t="s">
        <v>54</v>
      </c>
      <c r="C34" s="22"/>
      <c r="E34" s="22" t="s">
        <v>50</v>
      </c>
      <c r="F34" s="33" t="s">
        <v>209</v>
      </c>
      <c r="G34" s="23">
        <v>1300.0</v>
      </c>
      <c r="H34" s="22" t="s">
        <v>18</v>
      </c>
      <c r="J34" s="22" t="s">
        <v>19</v>
      </c>
      <c r="L34" s="25" t="str">
        <f>IF(OR(J34='CENTRO DE CUSTO'!$A$12,J34='CENTRO DE CUSTO'!$A$13,J34='CENTRO DE CUSTO'!$A$14,J34='CENTRO DE CUSTO'!$A$15),"FIXO","VARIAVEL")</f>
        <v>FIXO</v>
      </c>
      <c r="M34" s="26">
        <v>45449.0</v>
      </c>
    </row>
    <row r="35" hidden="1">
      <c r="A35" s="22">
        <v>34.0</v>
      </c>
      <c r="B35" s="22" t="s">
        <v>55</v>
      </c>
      <c r="C35" s="22"/>
      <c r="E35" s="22" t="s">
        <v>50</v>
      </c>
      <c r="F35" s="33" t="s">
        <v>210</v>
      </c>
      <c r="G35" s="23">
        <v>1582.0</v>
      </c>
      <c r="H35" s="22" t="s">
        <v>18</v>
      </c>
      <c r="J35" s="22" t="s">
        <v>19</v>
      </c>
      <c r="L35" s="25" t="str">
        <f>IF(OR(J35='CENTRO DE CUSTO'!$A$12,J35='CENTRO DE CUSTO'!$A$13,J35='CENTRO DE CUSTO'!$A$14,J35='CENTRO DE CUSTO'!$A$15),"FIXO","VARIAVEL")</f>
        <v>FIXO</v>
      </c>
      <c r="M35" s="26">
        <v>45449.0</v>
      </c>
    </row>
    <row r="36" hidden="1">
      <c r="A36" s="22">
        <v>35.0</v>
      </c>
      <c r="B36" s="22" t="s">
        <v>56</v>
      </c>
      <c r="C36" s="22"/>
      <c r="E36" s="22" t="s">
        <v>50</v>
      </c>
      <c r="F36" s="33" t="s">
        <v>183</v>
      </c>
      <c r="G36" s="23">
        <v>2500.0</v>
      </c>
      <c r="H36" s="22" t="s">
        <v>18</v>
      </c>
      <c r="J36" s="22" t="s">
        <v>22</v>
      </c>
      <c r="L36" s="25" t="str">
        <f>IF(OR(J36='CENTRO DE CUSTO'!$A$12,J36='CENTRO DE CUSTO'!$A$13,J36='CENTRO DE CUSTO'!$A$14,J36='CENTRO DE CUSTO'!$A$15),"FIXO","VARIAVEL")</f>
        <v>VARIAVEL</v>
      </c>
      <c r="M36" s="26">
        <v>45449.0</v>
      </c>
    </row>
    <row r="37" hidden="1">
      <c r="A37" s="22">
        <v>36.0</v>
      </c>
      <c r="B37" s="22" t="s">
        <v>57</v>
      </c>
      <c r="C37" s="22"/>
      <c r="E37" s="22" t="s">
        <v>17</v>
      </c>
      <c r="F37" s="33" t="s">
        <v>211</v>
      </c>
      <c r="G37" s="23">
        <v>525.0</v>
      </c>
      <c r="H37" s="22" t="s">
        <v>18</v>
      </c>
      <c r="J37" s="22" t="s">
        <v>19</v>
      </c>
      <c r="L37" s="25" t="str">
        <f>IF(OR(J37='CENTRO DE CUSTO'!$A$12,J37='CENTRO DE CUSTO'!$A$13,J37='CENTRO DE CUSTO'!$A$14,J37='CENTRO DE CUSTO'!$A$15),"FIXO","VARIAVEL")</f>
        <v>FIXO</v>
      </c>
      <c r="M37" s="26">
        <v>45450.0</v>
      </c>
    </row>
    <row r="38" hidden="1">
      <c r="A38" s="22">
        <v>37.0</v>
      </c>
      <c r="B38" s="22" t="s">
        <v>58</v>
      </c>
      <c r="C38" s="22"/>
      <c r="E38" s="22" t="s">
        <v>17</v>
      </c>
      <c r="F38" s="33" t="s">
        <v>212</v>
      </c>
      <c r="G38" s="23">
        <v>250.0</v>
      </c>
      <c r="H38" s="22" t="s">
        <v>18</v>
      </c>
      <c r="J38" s="22" t="s">
        <v>19</v>
      </c>
      <c r="L38" s="25" t="str">
        <f>IF(OR(J38='CENTRO DE CUSTO'!$A$12,J38='CENTRO DE CUSTO'!$A$13,J38='CENTRO DE CUSTO'!$A$14,J38='CENTRO DE CUSTO'!$A$15),"FIXO","VARIAVEL")</f>
        <v>FIXO</v>
      </c>
      <c r="M38" s="26">
        <v>45450.0</v>
      </c>
    </row>
    <row r="39">
      <c r="A39" s="22">
        <v>38.0</v>
      </c>
      <c r="B39" s="22" t="s">
        <v>187</v>
      </c>
      <c r="C39" s="22"/>
      <c r="E39" s="22" t="s">
        <v>165</v>
      </c>
      <c r="F39" s="33" t="s">
        <v>213</v>
      </c>
      <c r="G39" s="23">
        <v>4215.39</v>
      </c>
      <c r="H39" s="22" t="s">
        <v>68</v>
      </c>
      <c r="J39" s="25"/>
      <c r="L39" s="25" t="str">
        <f>IF(OR(J39='CENTRO DE CUSTO'!$A$12,J39='CENTRO DE CUSTO'!$A$13,J39='CENTRO DE CUSTO'!$A$14,J39='CENTRO DE CUSTO'!$A$15),"FIXO","VARIAVEL")</f>
        <v>VARIAVEL</v>
      </c>
      <c r="M39" s="26">
        <v>45450.0</v>
      </c>
    </row>
    <row r="40" hidden="1">
      <c r="A40" s="22">
        <v>39.0</v>
      </c>
      <c r="B40" s="22" t="s">
        <v>59</v>
      </c>
      <c r="C40" s="22"/>
      <c r="E40" s="22" t="s">
        <v>60</v>
      </c>
      <c r="F40" s="33" t="s">
        <v>214</v>
      </c>
      <c r="G40" s="23">
        <v>267.11</v>
      </c>
      <c r="H40" s="22" t="s">
        <v>18</v>
      </c>
      <c r="J40" s="22" t="s">
        <v>19</v>
      </c>
      <c r="L40" s="25" t="str">
        <f>IF(OR(J40='CENTRO DE CUSTO'!$A$12,J40='CENTRO DE CUSTO'!$A$13,J40='CENTRO DE CUSTO'!$A$14,J40='CENTRO DE CUSTO'!$A$15),"FIXO","VARIAVEL")</f>
        <v>FIXO</v>
      </c>
      <c r="M40" s="26">
        <v>45450.0</v>
      </c>
    </row>
    <row r="41" hidden="1">
      <c r="A41" s="22">
        <v>40.0</v>
      </c>
      <c r="B41" s="22" t="s">
        <v>47</v>
      </c>
      <c r="C41" s="22"/>
      <c r="E41" s="22" t="s">
        <v>50</v>
      </c>
      <c r="F41" s="33" t="s">
        <v>183</v>
      </c>
      <c r="G41" s="23">
        <v>2500.0</v>
      </c>
      <c r="H41" s="22" t="s">
        <v>18</v>
      </c>
      <c r="J41" s="22" t="s">
        <v>22</v>
      </c>
      <c r="L41" s="25" t="str">
        <f>IF(OR(J41='CENTRO DE CUSTO'!$A$12,J41='CENTRO DE CUSTO'!$A$13,J41='CENTRO DE CUSTO'!$A$14,J41='CENTRO DE CUSTO'!$A$15),"FIXO","VARIAVEL")</f>
        <v>VARIAVEL</v>
      </c>
      <c r="M41" s="26">
        <v>45450.0</v>
      </c>
    </row>
    <row r="42" hidden="1">
      <c r="A42" s="22">
        <v>41.0</v>
      </c>
      <c r="B42" s="22" t="s">
        <v>52</v>
      </c>
      <c r="C42" s="22"/>
      <c r="E42" s="22" t="s">
        <v>48</v>
      </c>
      <c r="F42" s="33" t="s">
        <v>215</v>
      </c>
      <c r="G42" s="23">
        <v>690.0</v>
      </c>
      <c r="H42" s="22" t="s">
        <v>18</v>
      </c>
      <c r="J42" s="22" t="s">
        <v>22</v>
      </c>
      <c r="L42" s="25" t="str">
        <f>IF(OR(J42='CENTRO DE CUSTO'!$A$12,J42='CENTRO DE CUSTO'!$A$13,J42='CENTRO DE CUSTO'!$A$14,J42='CENTRO DE CUSTO'!$A$15),"FIXO","VARIAVEL")</f>
        <v>VARIAVEL</v>
      </c>
      <c r="M42" s="26">
        <v>45450.0</v>
      </c>
    </row>
    <row r="43" hidden="1">
      <c r="A43" s="22">
        <v>42.0</v>
      </c>
      <c r="B43" s="22" t="s">
        <v>61</v>
      </c>
      <c r="C43" s="22"/>
      <c r="E43" s="22" t="s">
        <v>36</v>
      </c>
      <c r="F43" s="33" t="s">
        <v>216</v>
      </c>
      <c r="G43" s="23">
        <v>420.0</v>
      </c>
      <c r="H43" s="22" t="s">
        <v>18</v>
      </c>
      <c r="J43" s="22" t="s">
        <v>22</v>
      </c>
      <c r="L43" s="25" t="str">
        <f>IF(OR(J43='CENTRO DE CUSTO'!$A$12,J43='CENTRO DE CUSTO'!$A$13,J43='CENTRO DE CUSTO'!$A$14,J43='CENTRO DE CUSTO'!$A$15),"FIXO","VARIAVEL")</f>
        <v>VARIAVEL</v>
      </c>
      <c r="M43" s="26">
        <v>45450.0</v>
      </c>
    </row>
    <row r="44" hidden="1">
      <c r="A44" s="22">
        <v>43.0</v>
      </c>
      <c r="B44" s="22" t="s">
        <v>62</v>
      </c>
      <c r="C44" s="22"/>
      <c r="E44" s="22" t="s">
        <v>63</v>
      </c>
      <c r="F44" s="33" t="s">
        <v>217</v>
      </c>
      <c r="G44" s="23">
        <v>1185.92</v>
      </c>
      <c r="H44" s="22" t="s">
        <v>18</v>
      </c>
      <c r="J44" s="22" t="s">
        <v>22</v>
      </c>
      <c r="L44" s="25" t="str">
        <f>IF(OR(J44='CENTRO DE CUSTO'!$A$12,J44='CENTRO DE CUSTO'!$A$13,J44='CENTRO DE CUSTO'!$A$14,J44='CENTRO DE CUSTO'!$A$15),"FIXO","VARIAVEL")</f>
        <v>VARIAVEL</v>
      </c>
      <c r="M44" s="26">
        <v>45453.0</v>
      </c>
    </row>
    <row r="45" hidden="1">
      <c r="A45" s="22">
        <v>44.0</v>
      </c>
      <c r="B45" s="22" t="s">
        <v>64</v>
      </c>
      <c r="C45" s="22"/>
      <c r="E45" s="22" t="s">
        <v>65</v>
      </c>
      <c r="F45" s="33" t="s">
        <v>218</v>
      </c>
      <c r="G45" s="23">
        <v>1200.0</v>
      </c>
      <c r="H45" s="22" t="s">
        <v>18</v>
      </c>
      <c r="J45" s="22" t="s">
        <v>19</v>
      </c>
      <c r="L45" s="25" t="str">
        <f>IF(OR(J45='CENTRO DE CUSTO'!$A$12,J45='CENTRO DE CUSTO'!$A$13,J45='CENTRO DE CUSTO'!$A$14,J45='CENTRO DE CUSTO'!$A$15),"FIXO","VARIAVEL")</f>
        <v>FIXO</v>
      </c>
      <c r="M45" s="26">
        <v>45453.0</v>
      </c>
    </row>
    <row r="46">
      <c r="A46" s="22">
        <v>45.0</v>
      </c>
      <c r="B46" s="22" t="s">
        <v>187</v>
      </c>
      <c r="C46" s="22"/>
      <c r="E46" s="22" t="s">
        <v>165</v>
      </c>
      <c r="F46" s="33" t="s">
        <v>219</v>
      </c>
      <c r="G46" s="23">
        <v>7021.74</v>
      </c>
      <c r="H46" s="22" t="s">
        <v>68</v>
      </c>
      <c r="J46" s="25"/>
      <c r="L46" s="25" t="str">
        <f>IF(OR(J46='CENTRO DE CUSTO'!$A$12,J46='CENTRO DE CUSTO'!$A$13,J46='CENTRO DE CUSTO'!$A$14,J46='CENTRO DE CUSTO'!$A$15),"FIXO","VARIAVEL")</f>
        <v>VARIAVEL</v>
      </c>
      <c r="M46" s="26">
        <v>45453.0</v>
      </c>
    </row>
    <row r="47">
      <c r="A47" s="22">
        <v>46.0</v>
      </c>
      <c r="B47" s="22" t="s">
        <v>66</v>
      </c>
      <c r="C47" s="22"/>
      <c r="E47" s="22" t="s">
        <v>67</v>
      </c>
      <c r="F47" s="33" t="s">
        <v>220</v>
      </c>
      <c r="G47" s="23">
        <v>960.0</v>
      </c>
      <c r="H47" s="22" t="s">
        <v>68</v>
      </c>
      <c r="J47" s="22" t="s">
        <v>221</v>
      </c>
      <c r="L47" s="25" t="str">
        <f>IF(OR(J47='CENTRO DE CUSTO'!$A$12,J47='CENTRO DE CUSTO'!$A$13,J47='CENTRO DE CUSTO'!$A$14,J47='CENTRO DE CUSTO'!$A$15),"FIXO","VARIAVEL")</f>
        <v>VARIAVEL</v>
      </c>
      <c r="M47" s="26">
        <v>45453.0</v>
      </c>
    </row>
    <row r="48" hidden="1">
      <c r="A48" s="22">
        <v>47.0</v>
      </c>
      <c r="B48" s="22" t="s">
        <v>70</v>
      </c>
      <c r="C48" s="22"/>
      <c r="E48" s="22" t="s">
        <v>30</v>
      </c>
      <c r="F48" s="33" t="s">
        <v>222</v>
      </c>
      <c r="G48" s="23">
        <v>1019.02</v>
      </c>
      <c r="H48" s="22" t="s">
        <v>18</v>
      </c>
      <c r="J48" s="22" t="s">
        <v>22</v>
      </c>
      <c r="L48" s="25" t="str">
        <f>IF(OR(J48='CENTRO DE CUSTO'!$A$12,J48='CENTRO DE CUSTO'!$A$13,J48='CENTRO DE CUSTO'!$A$14,J48='CENTRO DE CUSTO'!$A$15),"FIXO","VARIAVEL")</f>
        <v>VARIAVEL</v>
      </c>
      <c r="M48" s="26">
        <v>45454.0</v>
      </c>
    </row>
    <row r="49" hidden="1">
      <c r="A49" s="22">
        <v>48.0</v>
      </c>
      <c r="B49" s="22" t="s">
        <v>71</v>
      </c>
      <c r="C49" s="22"/>
      <c r="E49" s="22" t="s">
        <v>32</v>
      </c>
      <c r="F49" s="33" t="s">
        <v>223</v>
      </c>
      <c r="G49" s="23">
        <v>1174.58</v>
      </c>
      <c r="H49" s="22" t="s">
        <v>18</v>
      </c>
      <c r="J49" s="22" t="s">
        <v>22</v>
      </c>
      <c r="L49" s="25" t="str">
        <f>IF(OR(J49='CENTRO DE CUSTO'!$A$12,J49='CENTRO DE CUSTO'!$A$13,J49='CENTRO DE CUSTO'!$A$14,J49='CENTRO DE CUSTO'!$A$15),"FIXO","VARIAVEL")</f>
        <v>VARIAVEL</v>
      </c>
      <c r="M49" s="26">
        <v>45454.0</v>
      </c>
    </row>
    <row r="50" hidden="1">
      <c r="A50" s="22">
        <v>49.0</v>
      </c>
      <c r="B50" s="22" t="s">
        <v>72</v>
      </c>
      <c r="C50" s="22"/>
      <c r="E50" s="22" t="s">
        <v>73</v>
      </c>
      <c r="F50" s="33" t="s">
        <v>224</v>
      </c>
      <c r="G50" s="23">
        <v>928.89</v>
      </c>
      <c r="H50" s="22" t="s">
        <v>18</v>
      </c>
      <c r="J50" s="22" t="s">
        <v>19</v>
      </c>
      <c r="L50" s="25" t="str">
        <f>IF(OR(J50='CENTRO DE CUSTO'!$A$12,J50='CENTRO DE CUSTO'!$A$13,J50='CENTRO DE CUSTO'!$A$14,J50='CENTRO DE CUSTO'!$A$15),"FIXO","VARIAVEL")</f>
        <v>FIXO</v>
      </c>
      <c r="M50" s="26">
        <v>45454.0</v>
      </c>
    </row>
    <row r="51" hidden="1">
      <c r="A51" s="22">
        <v>50.0</v>
      </c>
      <c r="B51" s="22" t="s">
        <v>74</v>
      </c>
      <c r="C51" s="22"/>
      <c r="E51" s="22" t="s">
        <v>75</v>
      </c>
      <c r="F51" s="33" t="s">
        <v>225</v>
      </c>
      <c r="G51" s="23">
        <v>486.17</v>
      </c>
      <c r="H51" s="22" t="s">
        <v>18</v>
      </c>
      <c r="J51" s="22" t="s">
        <v>19</v>
      </c>
      <c r="L51" s="25" t="str">
        <f>IF(OR(J51='CENTRO DE CUSTO'!$A$12,J51='CENTRO DE CUSTO'!$A$13,J51='CENTRO DE CUSTO'!$A$14,J51='CENTRO DE CUSTO'!$A$15),"FIXO","VARIAVEL")</f>
        <v>FIXO</v>
      </c>
      <c r="M51" s="26">
        <v>45454.0</v>
      </c>
    </row>
    <row r="52" hidden="1">
      <c r="A52" s="22">
        <v>51.0</v>
      </c>
      <c r="B52" s="22" t="s">
        <v>76</v>
      </c>
      <c r="C52" s="22"/>
      <c r="E52" s="22" t="s">
        <v>77</v>
      </c>
      <c r="F52" s="33" t="s">
        <v>226</v>
      </c>
      <c r="G52" s="23">
        <v>566.28</v>
      </c>
      <c r="H52" s="22" t="s">
        <v>18</v>
      </c>
      <c r="J52" s="22" t="s">
        <v>19</v>
      </c>
      <c r="L52" s="25" t="str">
        <f>IF(OR(J52='CENTRO DE CUSTO'!$A$12,J52='CENTRO DE CUSTO'!$A$13,J52='CENTRO DE CUSTO'!$A$14,J52='CENTRO DE CUSTO'!$A$15),"FIXO","VARIAVEL")</f>
        <v>FIXO</v>
      </c>
      <c r="M52" s="26">
        <v>45454.0</v>
      </c>
    </row>
    <row r="53" hidden="1">
      <c r="A53" s="22">
        <v>52.0</v>
      </c>
      <c r="B53" s="22" t="s">
        <v>78</v>
      </c>
      <c r="C53" s="22"/>
      <c r="E53" s="22" t="s">
        <v>79</v>
      </c>
      <c r="F53" s="33" t="s">
        <v>206</v>
      </c>
      <c r="G53" s="23">
        <v>1600.0</v>
      </c>
      <c r="H53" s="22" t="s">
        <v>18</v>
      </c>
      <c r="J53" s="22" t="s">
        <v>43</v>
      </c>
      <c r="L53" s="25" t="str">
        <f>IF(OR(J53='CENTRO DE CUSTO'!$A$12,J53='CENTRO DE CUSTO'!$A$13,J53='CENTRO DE CUSTO'!$A$14,J53='CENTRO DE CUSTO'!$A$15),"FIXO","VARIAVEL")</f>
        <v>VARIAVEL</v>
      </c>
      <c r="M53" s="26">
        <v>45454.0</v>
      </c>
    </row>
    <row r="54" hidden="1">
      <c r="A54" s="22">
        <v>53.0</v>
      </c>
      <c r="B54" s="22" t="s">
        <v>80</v>
      </c>
      <c r="C54" s="22"/>
      <c r="E54" s="22" t="s">
        <v>79</v>
      </c>
      <c r="F54" s="33" t="s">
        <v>227</v>
      </c>
      <c r="G54" s="23">
        <v>300.0</v>
      </c>
      <c r="H54" s="22" t="s">
        <v>18</v>
      </c>
      <c r="J54" s="22" t="s">
        <v>43</v>
      </c>
      <c r="L54" s="25" t="str">
        <f>IF(OR(J54='CENTRO DE CUSTO'!$A$12,J54='CENTRO DE CUSTO'!$A$13,J54='CENTRO DE CUSTO'!$A$14,J54='CENTRO DE CUSTO'!$A$15),"FIXO","VARIAVEL")</f>
        <v>VARIAVEL</v>
      </c>
      <c r="M54" s="26">
        <v>45454.0</v>
      </c>
    </row>
    <row r="55" hidden="1">
      <c r="A55" s="22">
        <v>54.0</v>
      </c>
      <c r="B55" s="22" t="s">
        <v>81</v>
      </c>
      <c r="C55" s="22"/>
      <c r="E55" s="22" t="s">
        <v>50</v>
      </c>
      <c r="F55" s="33" t="s">
        <v>228</v>
      </c>
      <c r="G55" s="23">
        <v>1700.0</v>
      </c>
      <c r="H55" s="22" t="s">
        <v>18</v>
      </c>
      <c r="J55" s="22" t="s">
        <v>43</v>
      </c>
      <c r="L55" s="25" t="str">
        <f>IF(OR(J55='CENTRO DE CUSTO'!$A$12,J55='CENTRO DE CUSTO'!$A$13,J55='CENTRO DE CUSTO'!$A$14,J55='CENTRO DE CUSTO'!$A$15),"FIXO","VARIAVEL")</f>
        <v>VARIAVEL</v>
      </c>
      <c r="M55" s="26">
        <v>45454.0</v>
      </c>
    </row>
    <row r="56" hidden="1">
      <c r="A56" s="22">
        <v>55.0</v>
      </c>
      <c r="B56" s="22" t="s">
        <v>82</v>
      </c>
      <c r="C56" s="22"/>
      <c r="E56" s="22" t="s">
        <v>79</v>
      </c>
      <c r="F56" s="33" t="s">
        <v>229</v>
      </c>
      <c r="G56" s="23">
        <v>1900.0</v>
      </c>
      <c r="H56" s="22" t="s">
        <v>18</v>
      </c>
      <c r="J56" s="22" t="s">
        <v>43</v>
      </c>
      <c r="L56" s="25" t="str">
        <f>IF(OR(J56='CENTRO DE CUSTO'!$A$12,J56='CENTRO DE CUSTO'!$A$13,J56='CENTRO DE CUSTO'!$A$14,J56='CENTRO DE CUSTO'!$A$15),"FIXO","VARIAVEL")</f>
        <v>VARIAVEL</v>
      </c>
      <c r="M56" s="26">
        <v>45454.0</v>
      </c>
    </row>
    <row r="57" hidden="1">
      <c r="A57" s="22">
        <v>56.0</v>
      </c>
      <c r="B57" s="22" t="s">
        <v>82</v>
      </c>
      <c r="C57" s="22"/>
      <c r="E57" s="22" t="s">
        <v>79</v>
      </c>
      <c r="F57" s="33" t="s">
        <v>227</v>
      </c>
      <c r="G57" s="23">
        <v>300.0</v>
      </c>
      <c r="H57" s="22" t="s">
        <v>18</v>
      </c>
      <c r="J57" s="22" t="s">
        <v>43</v>
      </c>
      <c r="L57" s="25" t="str">
        <f>IF(OR(J57='CENTRO DE CUSTO'!$A$12,J57='CENTRO DE CUSTO'!$A$13,J57='CENTRO DE CUSTO'!$A$14,J57='CENTRO DE CUSTO'!$A$15),"FIXO","VARIAVEL")</f>
        <v>VARIAVEL</v>
      </c>
      <c r="M57" s="26">
        <v>45454.0</v>
      </c>
    </row>
    <row r="58" hidden="1">
      <c r="A58" s="22">
        <v>57.0</v>
      </c>
      <c r="B58" s="22" t="s">
        <v>83</v>
      </c>
      <c r="C58" s="22"/>
      <c r="E58" s="22" t="s">
        <v>79</v>
      </c>
      <c r="F58" s="33" t="s">
        <v>230</v>
      </c>
      <c r="G58" s="23">
        <v>2000.0</v>
      </c>
      <c r="H58" s="22" t="s">
        <v>18</v>
      </c>
      <c r="J58" s="22" t="s">
        <v>43</v>
      </c>
      <c r="L58" s="25" t="str">
        <f>IF(OR(J58='CENTRO DE CUSTO'!$A$12,J58='CENTRO DE CUSTO'!$A$13,J58='CENTRO DE CUSTO'!$A$14,J58='CENTRO DE CUSTO'!$A$15),"FIXO","VARIAVEL")</f>
        <v>VARIAVEL</v>
      </c>
      <c r="M58" s="26">
        <v>45454.0</v>
      </c>
    </row>
    <row r="59" hidden="1">
      <c r="A59" s="22">
        <v>58.0</v>
      </c>
      <c r="B59" s="22" t="s">
        <v>84</v>
      </c>
      <c r="C59" s="22"/>
      <c r="E59" s="22" t="s">
        <v>85</v>
      </c>
      <c r="F59" s="33" t="s">
        <v>231</v>
      </c>
      <c r="G59" s="23">
        <v>1500.0</v>
      </c>
      <c r="H59" s="22" t="s">
        <v>18</v>
      </c>
      <c r="J59" s="22" t="s">
        <v>43</v>
      </c>
      <c r="L59" s="25" t="str">
        <f>IF(OR(J59='CENTRO DE CUSTO'!$A$12,J59='CENTRO DE CUSTO'!$A$13,J59='CENTRO DE CUSTO'!$A$14,J59='CENTRO DE CUSTO'!$A$15),"FIXO","VARIAVEL")</f>
        <v>VARIAVEL</v>
      </c>
      <c r="M59" s="26">
        <v>45454.0</v>
      </c>
    </row>
    <row r="60">
      <c r="A60" s="22">
        <v>59.0</v>
      </c>
      <c r="B60" s="22" t="s">
        <v>187</v>
      </c>
      <c r="C60" s="22"/>
      <c r="E60" s="22" t="s">
        <v>165</v>
      </c>
      <c r="F60" s="33" t="s">
        <v>232</v>
      </c>
      <c r="G60" s="23">
        <v>10112.33</v>
      </c>
      <c r="H60" s="22" t="s">
        <v>68</v>
      </c>
      <c r="J60" s="25"/>
      <c r="L60" s="25" t="str">
        <f>IF(OR(J60='CENTRO DE CUSTO'!$A$12,J60='CENTRO DE CUSTO'!$A$13,J60='CENTRO DE CUSTO'!$A$14,J60='CENTRO DE CUSTO'!$A$15),"FIXO","VARIAVEL")</f>
        <v>VARIAVEL</v>
      </c>
      <c r="M60" s="26">
        <v>45454.0</v>
      </c>
    </row>
    <row r="61" hidden="1">
      <c r="A61" s="22">
        <v>60.0</v>
      </c>
      <c r="B61" s="22" t="s">
        <v>86</v>
      </c>
      <c r="C61" s="22"/>
      <c r="E61" s="22" t="s">
        <v>87</v>
      </c>
      <c r="F61" s="33" t="s">
        <v>233</v>
      </c>
      <c r="G61" s="23">
        <v>1290.28</v>
      </c>
      <c r="H61" s="22" t="s">
        <v>18</v>
      </c>
      <c r="J61" s="25"/>
      <c r="L61" s="25" t="str">
        <f>IF(OR(J61='CENTRO DE CUSTO'!$A$12,J61='CENTRO DE CUSTO'!$A$13,J61='CENTRO DE CUSTO'!$A$14,J61='CENTRO DE CUSTO'!$A$15),"FIXO","VARIAVEL")</f>
        <v>VARIAVEL</v>
      </c>
      <c r="M61" s="26">
        <v>45454.0</v>
      </c>
    </row>
    <row r="62" hidden="1">
      <c r="A62" s="22">
        <v>61.0</v>
      </c>
      <c r="B62" s="22" t="s">
        <v>20</v>
      </c>
      <c r="C62" s="22"/>
      <c r="E62" s="22" t="s">
        <v>88</v>
      </c>
      <c r="F62" s="33" t="s">
        <v>234</v>
      </c>
      <c r="G62" s="23">
        <v>232.06</v>
      </c>
      <c r="H62" s="22" t="s">
        <v>18</v>
      </c>
      <c r="J62" s="22" t="s">
        <v>22</v>
      </c>
      <c r="L62" s="25" t="str">
        <f>IF(OR(J62='CENTRO DE CUSTO'!$A$12,J62='CENTRO DE CUSTO'!$A$13,J62='CENTRO DE CUSTO'!$A$14,J62='CENTRO DE CUSTO'!$A$15),"FIXO","VARIAVEL")</f>
        <v>VARIAVEL</v>
      </c>
      <c r="M62" s="26">
        <v>45454.0</v>
      </c>
    </row>
    <row r="63" hidden="1">
      <c r="A63" s="22">
        <v>62.0</v>
      </c>
      <c r="B63" s="22" t="s">
        <v>89</v>
      </c>
      <c r="C63" s="22"/>
      <c r="E63" s="22" t="s">
        <v>90</v>
      </c>
      <c r="F63" s="33" t="s">
        <v>235</v>
      </c>
      <c r="G63" s="23">
        <v>246.0</v>
      </c>
      <c r="H63" s="22" t="s">
        <v>18</v>
      </c>
      <c r="J63" s="22" t="s">
        <v>22</v>
      </c>
      <c r="L63" s="25" t="str">
        <f>IF(OR(J63='CENTRO DE CUSTO'!$A$12,J63='CENTRO DE CUSTO'!$A$13,J63='CENTRO DE CUSTO'!$A$14,J63='CENTRO DE CUSTO'!$A$15),"FIXO","VARIAVEL")</f>
        <v>VARIAVEL</v>
      </c>
      <c r="M63" s="26">
        <v>45454.0</v>
      </c>
    </row>
    <row r="64" hidden="1">
      <c r="A64" s="22">
        <v>63.0</v>
      </c>
      <c r="B64" s="22" t="s">
        <v>91</v>
      </c>
      <c r="C64" s="22"/>
      <c r="E64" s="22" t="s">
        <v>92</v>
      </c>
      <c r="F64" s="33" t="s">
        <v>236</v>
      </c>
      <c r="G64" s="23">
        <v>387.99</v>
      </c>
      <c r="H64" s="22" t="s">
        <v>18</v>
      </c>
      <c r="J64" s="25"/>
      <c r="L64" s="25" t="str">
        <f>IF(OR(J64='CENTRO DE CUSTO'!$A$12,J64='CENTRO DE CUSTO'!$A$13,J64='CENTRO DE CUSTO'!$A$14,J64='CENTRO DE CUSTO'!$A$15),"FIXO","VARIAVEL")</f>
        <v>VARIAVEL</v>
      </c>
      <c r="M64" s="26">
        <v>45455.0</v>
      </c>
    </row>
    <row r="65" hidden="1">
      <c r="A65" s="22">
        <v>64.0</v>
      </c>
      <c r="B65" s="22" t="s">
        <v>91</v>
      </c>
      <c r="C65" s="22"/>
      <c r="E65" s="22" t="s">
        <v>92</v>
      </c>
      <c r="F65" s="33" t="s">
        <v>237</v>
      </c>
      <c r="G65" s="23">
        <v>376.5</v>
      </c>
      <c r="H65" s="22" t="s">
        <v>18</v>
      </c>
      <c r="J65" s="25"/>
      <c r="L65" s="25" t="str">
        <f>IF(OR(J65='CENTRO DE CUSTO'!$A$12,J65='CENTRO DE CUSTO'!$A$13,J65='CENTRO DE CUSTO'!$A$14,J65='CENTRO DE CUSTO'!$A$15),"FIXO","VARIAVEL")</f>
        <v>VARIAVEL</v>
      </c>
      <c r="M65" s="26">
        <v>45455.0</v>
      </c>
    </row>
    <row r="66">
      <c r="A66" s="22">
        <v>65.0</v>
      </c>
      <c r="B66" s="22" t="s">
        <v>187</v>
      </c>
      <c r="C66" s="22"/>
      <c r="E66" s="22" t="s">
        <v>165</v>
      </c>
      <c r="F66" s="33" t="s">
        <v>238</v>
      </c>
      <c r="G66" s="23">
        <v>2989.11</v>
      </c>
      <c r="H66" s="22" t="s">
        <v>68</v>
      </c>
      <c r="J66" s="25"/>
      <c r="L66" s="25" t="str">
        <f>IF(OR(J66='CENTRO DE CUSTO'!$A$12,J66='CENTRO DE CUSTO'!$A$13,J66='CENTRO DE CUSTO'!$A$14,J66='CENTRO DE CUSTO'!$A$15),"FIXO","VARIAVEL")</f>
        <v>VARIAVEL</v>
      </c>
      <c r="M66" s="26">
        <v>45455.0</v>
      </c>
    </row>
    <row r="67" hidden="1">
      <c r="A67" s="22">
        <v>66.0</v>
      </c>
      <c r="B67" s="22" t="s">
        <v>93</v>
      </c>
      <c r="C67" s="22"/>
      <c r="E67" s="22" t="s">
        <v>88</v>
      </c>
      <c r="F67" s="33" t="s">
        <v>239</v>
      </c>
      <c r="G67" s="23">
        <v>360.0</v>
      </c>
      <c r="H67" s="22" t="s">
        <v>18</v>
      </c>
      <c r="J67" s="22" t="s">
        <v>22</v>
      </c>
      <c r="L67" s="25" t="str">
        <f>IF(OR(J67='CENTRO DE CUSTO'!$A$12,J67='CENTRO DE CUSTO'!$A$13,J67='CENTRO DE CUSTO'!$A$14,J67='CENTRO DE CUSTO'!$A$15),"FIXO","VARIAVEL")</f>
        <v>VARIAVEL</v>
      </c>
      <c r="M67" s="26">
        <v>45455.0</v>
      </c>
    </row>
    <row r="68" hidden="1">
      <c r="A68" s="22">
        <v>67.0</v>
      </c>
      <c r="B68" s="22" t="s">
        <v>94</v>
      </c>
      <c r="C68" s="22"/>
      <c r="E68" s="22" t="s">
        <v>95</v>
      </c>
      <c r="F68" s="33" t="s">
        <v>240</v>
      </c>
      <c r="G68" s="23">
        <v>400.0</v>
      </c>
      <c r="H68" s="22" t="s">
        <v>18</v>
      </c>
      <c r="J68" s="22" t="s">
        <v>22</v>
      </c>
      <c r="L68" s="25" t="str">
        <f>IF(OR(J68='CENTRO DE CUSTO'!$A$12,J68='CENTRO DE CUSTO'!$A$13,J68='CENTRO DE CUSTO'!$A$14,J68='CENTRO DE CUSTO'!$A$15),"FIXO","VARIAVEL")</f>
        <v>VARIAVEL</v>
      </c>
      <c r="M68" s="26">
        <v>45456.0</v>
      </c>
    </row>
    <row r="69">
      <c r="A69" s="22">
        <v>68.0</v>
      </c>
      <c r="B69" s="22" t="s">
        <v>187</v>
      </c>
      <c r="C69" s="22"/>
      <c r="E69" s="22" t="s">
        <v>165</v>
      </c>
      <c r="F69" s="33" t="s">
        <v>241</v>
      </c>
      <c r="G69" s="23">
        <v>898.5</v>
      </c>
      <c r="H69" s="22" t="s">
        <v>68</v>
      </c>
      <c r="J69" s="25"/>
      <c r="L69" s="25" t="str">
        <f>IF(OR(J69='CENTRO DE CUSTO'!$A$12,J69='CENTRO DE CUSTO'!$A$13,J69='CENTRO DE CUSTO'!$A$14,J69='CENTRO DE CUSTO'!$A$15),"FIXO","VARIAVEL")</f>
        <v>VARIAVEL</v>
      </c>
      <c r="M69" s="26">
        <v>45456.0</v>
      </c>
    </row>
    <row r="70" hidden="1">
      <c r="A70" s="22">
        <v>69.0</v>
      </c>
      <c r="B70" s="22" t="s">
        <v>96</v>
      </c>
      <c r="C70" s="22"/>
      <c r="E70" s="22" t="s">
        <v>21</v>
      </c>
      <c r="F70" s="33" t="s">
        <v>242</v>
      </c>
      <c r="G70" s="23">
        <v>67.5</v>
      </c>
      <c r="H70" s="22" t="s">
        <v>18</v>
      </c>
      <c r="J70" s="22" t="s">
        <v>22</v>
      </c>
      <c r="L70" s="25" t="str">
        <f>IF(OR(J70='CENTRO DE CUSTO'!$A$12,J70='CENTRO DE CUSTO'!$A$13,J70='CENTRO DE CUSTO'!$A$14,J70='CENTRO DE CUSTO'!$A$15),"FIXO","VARIAVEL")</f>
        <v>VARIAVEL</v>
      </c>
      <c r="M70" s="26">
        <v>45456.0</v>
      </c>
    </row>
    <row r="71" hidden="1">
      <c r="A71" s="22">
        <v>70.0</v>
      </c>
      <c r="B71" s="22" t="s">
        <v>97</v>
      </c>
      <c r="C71" s="22"/>
      <c r="E71" s="22" t="s">
        <v>17</v>
      </c>
      <c r="F71" s="33" t="s">
        <v>243</v>
      </c>
      <c r="G71" s="23">
        <v>925.23</v>
      </c>
      <c r="H71" s="22" t="s">
        <v>18</v>
      </c>
      <c r="J71" s="22" t="s">
        <v>19</v>
      </c>
      <c r="L71" s="25" t="str">
        <f>IF(OR(J71='CENTRO DE CUSTO'!$A$12,J71='CENTRO DE CUSTO'!$A$13,J71='CENTRO DE CUSTO'!$A$14,J71='CENTRO DE CUSTO'!$A$15),"FIXO","VARIAVEL")</f>
        <v>FIXO</v>
      </c>
      <c r="M71" s="26">
        <v>45456.0</v>
      </c>
    </row>
    <row r="72" hidden="1">
      <c r="A72" s="22">
        <v>71.0</v>
      </c>
      <c r="B72" s="22" t="s">
        <v>98</v>
      </c>
      <c r="C72" s="22"/>
      <c r="E72" s="22" t="s">
        <v>21</v>
      </c>
      <c r="F72" s="33" t="s">
        <v>244</v>
      </c>
      <c r="G72" s="23">
        <v>369.8</v>
      </c>
      <c r="H72" s="22" t="s">
        <v>18</v>
      </c>
      <c r="J72" s="22" t="s">
        <v>22</v>
      </c>
      <c r="L72" s="25" t="str">
        <f>IF(OR(J72='CENTRO DE CUSTO'!$A$12,J72='CENTRO DE CUSTO'!$A$13,J72='CENTRO DE CUSTO'!$A$14,J72='CENTRO DE CUSTO'!$A$15),"FIXO","VARIAVEL")</f>
        <v>VARIAVEL</v>
      </c>
      <c r="M72" s="26">
        <v>45456.0</v>
      </c>
    </row>
    <row r="73" hidden="1">
      <c r="A73" s="22">
        <v>72.0</v>
      </c>
      <c r="B73" s="22" t="s">
        <v>99</v>
      </c>
      <c r="C73" s="22"/>
      <c r="E73" s="22" t="s">
        <v>28</v>
      </c>
      <c r="F73" s="33" t="s">
        <v>212</v>
      </c>
      <c r="G73" s="23">
        <v>250.0</v>
      </c>
      <c r="H73" s="22" t="s">
        <v>18</v>
      </c>
      <c r="J73" s="22" t="s">
        <v>22</v>
      </c>
      <c r="L73" s="25" t="str">
        <f>IF(OR(J73='CENTRO DE CUSTO'!$A$12,J73='CENTRO DE CUSTO'!$A$13,J73='CENTRO DE CUSTO'!$A$14,J73='CENTRO DE CUSTO'!$A$15),"FIXO","VARIAVEL")</f>
        <v>VARIAVEL</v>
      </c>
      <c r="M73" s="26">
        <v>45456.0</v>
      </c>
    </row>
    <row r="74">
      <c r="A74" s="22">
        <v>73.0</v>
      </c>
      <c r="B74" s="22" t="s">
        <v>100</v>
      </c>
      <c r="C74" s="22"/>
      <c r="E74" s="22" t="s">
        <v>67</v>
      </c>
      <c r="F74" s="33" t="s">
        <v>245</v>
      </c>
      <c r="G74" s="23">
        <v>6000.0</v>
      </c>
      <c r="H74" s="22" t="s">
        <v>68</v>
      </c>
      <c r="J74" s="22" t="s">
        <v>101</v>
      </c>
      <c r="L74" s="25" t="str">
        <f>IF(OR(J74='CENTRO DE CUSTO'!$A$12,J74='CENTRO DE CUSTO'!$A$13,J74='CENTRO DE CUSTO'!$A$14,J74='CENTRO DE CUSTO'!$A$15),"FIXO","VARIAVEL")</f>
        <v>FIXO</v>
      </c>
      <c r="M74" s="26">
        <v>45457.0</v>
      </c>
    </row>
    <row r="75" hidden="1">
      <c r="A75" s="22">
        <v>74.0</v>
      </c>
      <c r="B75" s="22" t="s">
        <v>35</v>
      </c>
      <c r="C75" s="22"/>
      <c r="E75" s="22" t="s">
        <v>36</v>
      </c>
      <c r="F75" s="33" t="s">
        <v>189</v>
      </c>
      <c r="G75" s="23">
        <v>225.0</v>
      </c>
      <c r="H75" s="22" t="s">
        <v>18</v>
      </c>
      <c r="J75" s="22" t="s">
        <v>22</v>
      </c>
      <c r="L75" s="25" t="str">
        <f>IF(OR(J75='CENTRO DE CUSTO'!$A$12,J75='CENTRO DE CUSTO'!$A$13,J75='CENTRO DE CUSTO'!$A$14,J75='CENTRO DE CUSTO'!$A$15),"FIXO","VARIAVEL")</f>
        <v>VARIAVEL</v>
      </c>
      <c r="M75" s="26">
        <v>45457.0</v>
      </c>
    </row>
    <row r="76" hidden="1">
      <c r="A76" s="22">
        <v>75.0</v>
      </c>
      <c r="B76" s="22" t="s">
        <v>102</v>
      </c>
      <c r="C76" s="22"/>
      <c r="E76" s="22" t="s">
        <v>28</v>
      </c>
      <c r="F76" s="33" t="s">
        <v>246</v>
      </c>
      <c r="G76" s="23">
        <v>126.0</v>
      </c>
      <c r="H76" s="22" t="s">
        <v>18</v>
      </c>
      <c r="J76" s="22" t="s">
        <v>22</v>
      </c>
      <c r="L76" s="25" t="str">
        <f>IF(OR(J76='CENTRO DE CUSTO'!$A$12,J76='CENTRO DE CUSTO'!$A$13,J76='CENTRO DE CUSTO'!$A$14,J76='CENTRO DE CUSTO'!$A$15),"FIXO","VARIAVEL")</f>
        <v>VARIAVEL</v>
      </c>
      <c r="M76" s="26">
        <v>45457.0</v>
      </c>
    </row>
    <row r="77" hidden="1">
      <c r="A77" s="22">
        <v>76.0</v>
      </c>
      <c r="B77" s="22" t="s">
        <v>20</v>
      </c>
      <c r="C77" s="22"/>
      <c r="E77" s="22" t="s">
        <v>21</v>
      </c>
      <c r="F77" s="33" t="s">
        <v>247</v>
      </c>
      <c r="G77" s="23">
        <v>195.93</v>
      </c>
      <c r="H77" s="22" t="s">
        <v>18</v>
      </c>
      <c r="J77" s="22" t="s">
        <v>22</v>
      </c>
      <c r="L77" s="25" t="str">
        <f>IF(OR(J77='CENTRO DE CUSTO'!$A$12,J77='CENTRO DE CUSTO'!$A$13,J77='CENTRO DE CUSTO'!$A$14,J77='CENTRO DE CUSTO'!$A$15),"FIXO","VARIAVEL")</f>
        <v>VARIAVEL</v>
      </c>
      <c r="M77" s="26">
        <v>45458.0</v>
      </c>
    </row>
    <row r="78" hidden="1">
      <c r="A78" s="22">
        <v>77.0</v>
      </c>
      <c r="B78" s="22" t="s">
        <v>103</v>
      </c>
      <c r="C78" s="22"/>
      <c r="E78" s="22" t="s">
        <v>28</v>
      </c>
      <c r="F78" s="33" t="s">
        <v>248</v>
      </c>
      <c r="G78" s="23">
        <v>22.0</v>
      </c>
      <c r="H78" s="22" t="s">
        <v>18</v>
      </c>
      <c r="J78" s="22" t="s">
        <v>22</v>
      </c>
      <c r="L78" s="25" t="str">
        <f>IF(OR(J78='CENTRO DE CUSTO'!$A$12,J78='CENTRO DE CUSTO'!$A$13,J78='CENTRO DE CUSTO'!$A$14,J78='CENTRO DE CUSTO'!$A$15),"FIXO","VARIAVEL")</f>
        <v>VARIAVEL</v>
      </c>
      <c r="M78" s="26">
        <v>45458.0</v>
      </c>
    </row>
    <row r="79" hidden="1">
      <c r="A79" s="22">
        <v>78.0</v>
      </c>
      <c r="B79" s="22" t="s">
        <v>104</v>
      </c>
      <c r="C79" s="22"/>
      <c r="E79" s="22" t="s">
        <v>105</v>
      </c>
      <c r="F79" s="33" t="s">
        <v>249</v>
      </c>
      <c r="G79" s="23">
        <v>100.0</v>
      </c>
      <c r="H79" s="22" t="s">
        <v>18</v>
      </c>
      <c r="J79" s="22" t="s">
        <v>19</v>
      </c>
      <c r="L79" s="25" t="str">
        <f>IF(OR(J79='CENTRO DE CUSTO'!$A$12,J79='CENTRO DE CUSTO'!$A$13,J79='CENTRO DE CUSTO'!$A$14,J79='CENTRO DE CUSTO'!$A$15),"FIXO","VARIAVEL")</f>
        <v>FIXO</v>
      </c>
      <c r="M79" s="26">
        <v>45460.0</v>
      </c>
    </row>
    <row r="80" hidden="1">
      <c r="A80" s="22">
        <v>79.0</v>
      </c>
      <c r="B80" s="22" t="s">
        <v>106</v>
      </c>
      <c r="C80" s="22"/>
      <c r="E80" s="22" t="s">
        <v>17</v>
      </c>
      <c r="F80" s="33" t="s">
        <v>250</v>
      </c>
      <c r="G80" s="23">
        <v>500.0</v>
      </c>
      <c r="H80" s="22" t="s">
        <v>18</v>
      </c>
      <c r="J80" s="22" t="s">
        <v>19</v>
      </c>
      <c r="L80" s="25" t="str">
        <f>IF(OR(J80='CENTRO DE CUSTO'!$A$12,J80='CENTRO DE CUSTO'!$A$13,J80='CENTRO DE CUSTO'!$A$14,J80='CENTRO DE CUSTO'!$A$15),"FIXO","VARIAVEL")</f>
        <v>FIXO</v>
      </c>
      <c r="M80" s="26">
        <v>45460.0</v>
      </c>
    </row>
    <row r="81">
      <c r="A81" s="22">
        <v>80.0</v>
      </c>
      <c r="B81" s="22" t="s">
        <v>251</v>
      </c>
      <c r="C81" s="22"/>
      <c r="E81" s="22" t="s">
        <v>165</v>
      </c>
      <c r="F81" s="33" t="s">
        <v>252</v>
      </c>
      <c r="G81" s="23">
        <v>10604.46</v>
      </c>
      <c r="H81" s="22" t="s">
        <v>68</v>
      </c>
      <c r="J81" s="25"/>
      <c r="L81" s="25" t="str">
        <f>IF(OR(J81='CENTRO DE CUSTO'!$A$12,J81='CENTRO DE CUSTO'!$A$13,J81='CENTRO DE CUSTO'!$A$14,J81='CENTRO DE CUSTO'!$A$15),"FIXO","VARIAVEL")</f>
        <v>VARIAVEL</v>
      </c>
      <c r="M81" s="26">
        <v>45460.0</v>
      </c>
    </row>
    <row r="82" hidden="1">
      <c r="A82" s="22">
        <v>81.0</v>
      </c>
      <c r="B82" s="22" t="s">
        <v>107</v>
      </c>
      <c r="C82" s="22"/>
      <c r="E82" s="22" t="s">
        <v>108</v>
      </c>
      <c r="F82" s="33" t="s">
        <v>253</v>
      </c>
      <c r="G82" s="23">
        <v>10070.04</v>
      </c>
      <c r="H82" s="22" t="s">
        <v>18</v>
      </c>
      <c r="J82" s="22" t="s">
        <v>19</v>
      </c>
      <c r="L82" s="25" t="str">
        <f>IF(OR(J82='CENTRO DE CUSTO'!$A$12,J82='CENTRO DE CUSTO'!$A$13,J82='CENTRO DE CUSTO'!$A$14,J82='CENTRO DE CUSTO'!$A$15),"FIXO","VARIAVEL")</f>
        <v>FIXO</v>
      </c>
      <c r="M82" s="26">
        <v>45460.0</v>
      </c>
    </row>
    <row r="83" hidden="1">
      <c r="A83" s="22">
        <v>82.0</v>
      </c>
      <c r="B83" s="22" t="s">
        <v>98</v>
      </c>
      <c r="C83" s="22"/>
      <c r="E83" s="22" t="s">
        <v>21</v>
      </c>
      <c r="F83" s="33" t="s">
        <v>254</v>
      </c>
      <c r="G83" s="23">
        <v>99.54</v>
      </c>
      <c r="H83" s="22" t="s">
        <v>18</v>
      </c>
      <c r="J83" s="22" t="s">
        <v>22</v>
      </c>
      <c r="L83" s="25" t="str">
        <f>IF(OR(J83='CENTRO DE CUSTO'!$A$12,J83='CENTRO DE CUSTO'!$A$13,J83='CENTRO DE CUSTO'!$A$14,J83='CENTRO DE CUSTO'!$A$15),"FIXO","VARIAVEL")</f>
        <v>VARIAVEL</v>
      </c>
      <c r="M83" s="26">
        <v>45460.0</v>
      </c>
    </row>
    <row r="84" hidden="1">
      <c r="A84" s="22">
        <v>83.0</v>
      </c>
      <c r="B84" s="22" t="s">
        <v>35</v>
      </c>
      <c r="C84" s="22"/>
      <c r="E84" s="22" t="s">
        <v>36</v>
      </c>
      <c r="F84" s="33" t="s">
        <v>189</v>
      </c>
      <c r="G84" s="23">
        <v>225.0</v>
      </c>
      <c r="H84" s="22" t="s">
        <v>18</v>
      </c>
      <c r="J84" s="22" t="s">
        <v>22</v>
      </c>
      <c r="L84" s="25" t="str">
        <f>IF(OR(J84='CENTRO DE CUSTO'!$A$12,J84='CENTRO DE CUSTO'!$A$13,J84='CENTRO DE CUSTO'!$A$14,J84='CENTRO DE CUSTO'!$A$15),"FIXO","VARIAVEL")</f>
        <v>VARIAVEL</v>
      </c>
      <c r="M84" s="26">
        <v>45460.0</v>
      </c>
    </row>
    <row r="85" hidden="1">
      <c r="A85" s="22">
        <v>84.0</v>
      </c>
      <c r="B85" s="22" t="s">
        <v>109</v>
      </c>
      <c r="C85" s="22"/>
      <c r="E85" s="22" t="s">
        <v>32</v>
      </c>
      <c r="F85" s="33" t="s">
        <v>255</v>
      </c>
      <c r="G85" s="23">
        <v>676.2</v>
      </c>
      <c r="H85" s="22" t="s">
        <v>18</v>
      </c>
      <c r="J85" s="22" t="s">
        <v>22</v>
      </c>
      <c r="L85" s="25" t="str">
        <f>IF(OR(J85='CENTRO DE CUSTO'!$A$12,J85='CENTRO DE CUSTO'!$A$13,J85='CENTRO DE CUSTO'!$A$14,J85='CENTRO DE CUSTO'!$A$15),"FIXO","VARIAVEL")</f>
        <v>VARIAVEL</v>
      </c>
      <c r="M85" s="26">
        <v>45460.0</v>
      </c>
    </row>
    <row r="86" hidden="1">
      <c r="A86" s="22">
        <v>85.0</v>
      </c>
      <c r="B86" s="22" t="s">
        <v>110</v>
      </c>
      <c r="C86" s="22"/>
      <c r="E86" s="22" t="s">
        <v>34</v>
      </c>
      <c r="F86" s="33" t="s">
        <v>256</v>
      </c>
      <c r="G86" s="23">
        <v>226.5</v>
      </c>
      <c r="H86" s="22" t="s">
        <v>18</v>
      </c>
      <c r="J86" s="22" t="s">
        <v>19</v>
      </c>
      <c r="L86" s="25" t="str">
        <f>IF(OR(J86='CENTRO DE CUSTO'!$A$12,J86='CENTRO DE CUSTO'!$A$13,J86='CENTRO DE CUSTO'!$A$14,J86='CENTRO DE CUSTO'!$A$15),"FIXO","VARIAVEL")</f>
        <v>FIXO</v>
      </c>
      <c r="M86" s="26">
        <v>45460.0</v>
      </c>
    </row>
    <row r="87" hidden="1">
      <c r="A87" s="22">
        <v>86.0</v>
      </c>
      <c r="B87" s="22" t="s">
        <v>111</v>
      </c>
      <c r="C87" s="22"/>
      <c r="E87" s="22" t="s">
        <v>112</v>
      </c>
      <c r="F87" s="33" t="s">
        <v>207</v>
      </c>
      <c r="G87" s="23">
        <v>130.0</v>
      </c>
      <c r="H87" s="22" t="s">
        <v>18</v>
      </c>
      <c r="J87" s="22" t="s">
        <v>22</v>
      </c>
      <c r="L87" s="25" t="str">
        <f>IF(OR(J87='CENTRO DE CUSTO'!$A$12,J87='CENTRO DE CUSTO'!$A$13,J87='CENTRO DE CUSTO'!$A$14,J87='CENTRO DE CUSTO'!$A$15),"FIXO","VARIAVEL")</f>
        <v>VARIAVEL</v>
      </c>
      <c r="M87" s="26">
        <v>45461.0</v>
      </c>
    </row>
    <row r="88" hidden="1">
      <c r="A88" s="22">
        <v>87.0</v>
      </c>
      <c r="B88" s="22" t="s">
        <v>113</v>
      </c>
      <c r="C88" s="22"/>
      <c r="E88" s="22" t="s">
        <v>30</v>
      </c>
      <c r="F88" s="33" t="s">
        <v>257</v>
      </c>
      <c r="G88" s="23">
        <v>1531.78</v>
      </c>
      <c r="H88" s="22" t="s">
        <v>18</v>
      </c>
      <c r="J88" s="22" t="s">
        <v>22</v>
      </c>
      <c r="L88" s="25" t="str">
        <f>IF(OR(J88='CENTRO DE CUSTO'!$A$12,J88='CENTRO DE CUSTO'!$A$13,J88='CENTRO DE CUSTO'!$A$14,J88='CENTRO DE CUSTO'!$A$15),"FIXO","VARIAVEL")</f>
        <v>VARIAVEL</v>
      </c>
      <c r="M88" s="26">
        <v>45461.0</v>
      </c>
    </row>
    <row r="89" hidden="1">
      <c r="A89" s="22">
        <v>88.0</v>
      </c>
      <c r="B89" s="22" t="s">
        <v>114</v>
      </c>
      <c r="C89" s="22"/>
      <c r="E89" s="22" t="s">
        <v>112</v>
      </c>
      <c r="F89" s="33" t="s">
        <v>207</v>
      </c>
      <c r="G89" s="23">
        <v>130.0</v>
      </c>
      <c r="H89" s="22" t="s">
        <v>18</v>
      </c>
      <c r="J89" s="22" t="s">
        <v>22</v>
      </c>
      <c r="L89" s="25" t="str">
        <f>IF(OR(J89='CENTRO DE CUSTO'!$A$12,J89='CENTRO DE CUSTO'!$A$13,J89='CENTRO DE CUSTO'!$A$14,J89='CENTRO DE CUSTO'!$A$15),"FIXO","VARIAVEL")</f>
        <v>VARIAVEL</v>
      </c>
      <c r="M89" s="26">
        <v>45461.0</v>
      </c>
    </row>
    <row r="90" hidden="1">
      <c r="A90" s="22">
        <v>89.0</v>
      </c>
      <c r="B90" s="22" t="s">
        <v>115</v>
      </c>
      <c r="C90" s="22"/>
      <c r="E90" s="22" t="s">
        <v>116</v>
      </c>
      <c r="F90" s="33" t="s">
        <v>258</v>
      </c>
      <c r="G90" s="23">
        <v>74.1</v>
      </c>
      <c r="H90" s="22" t="s">
        <v>18</v>
      </c>
      <c r="J90" s="22" t="s">
        <v>22</v>
      </c>
      <c r="L90" s="25" t="str">
        <f>IF(OR(J90='CENTRO DE CUSTO'!$A$12,J90='CENTRO DE CUSTO'!$A$13,J90='CENTRO DE CUSTO'!$A$14,J90='CENTRO DE CUSTO'!$A$15),"FIXO","VARIAVEL")</f>
        <v>VARIAVEL</v>
      </c>
      <c r="M90" s="26">
        <v>45461.0</v>
      </c>
    </row>
    <row r="91">
      <c r="A91" s="22">
        <v>90.0</v>
      </c>
      <c r="B91" s="22" t="s">
        <v>251</v>
      </c>
      <c r="C91" s="22"/>
      <c r="E91" s="22" t="s">
        <v>165</v>
      </c>
      <c r="F91" s="33" t="s">
        <v>259</v>
      </c>
      <c r="G91" s="23">
        <v>3013.16</v>
      </c>
      <c r="H91" s="22" t="s">
        <v>68</v>
      </c>
      <c r="J91" s="25"/>
      <c r="L91" s="25" t="str">
        <f>IF(OR(J91='CENTRO DE CUSTO'!$A$12,J91='CENTRO DE CUSTO'!$A$13,J91='CENTRO DE CUSTO'!$A$14,J91='CENTRO DE CUSTO'!$A$15),"FIXO","VARIAVEL")</f>
        <v>VARIAVEL</v>
      </c>
      <c r="M91" s="26">
        <v>45461.0</v>
      </c>
    </row>
    <row r="92">
      <c r="A92" s="22">
        <v>91.0</v>
      </c>
      <c r="B92" s="22" t="s">
        <v>117</v>
      </c>
      <c r="C92" s="22"/>
      <c r="E92" s="22" t="s">
        <v>118</v>
      </c>
      <c r="F92" s="33" t="s">
        <v>260</v>
      </c>
      <c r="G92" s="23">
        <v>0.01</v>
      </c>
      <c r="H92" s="22" t="s">
        <v>68</v>
      </c>
      <c r="J92" s="22" t="s">
        <v>19</v>
      </c>
      <c r="L92" s="25" t="str">
        <f>IF(OR(J92='CENTRO DE CUSTO'!$A$12,J92='CENTRO DE CUSTO'!$A$13,J92='CENTRO DE CUSTO'!$A$14,J92='CENTRO DE CUSTO'!$A$15),"FIXO","VARIAVEL")</f>
        <v>FIXO</v>
      </c>
      <c r="M92" s="26">
        <v>45461.0</v>
      </c>
    </row>
    <row r="93">
      <c r="A93" s="22">
        <v>92.0</v>
      </c>
      <c r="B93" s="22" t="s">
        <v>119</v>
      </c>
      <c r="C93" s="22"/>
      <c r="E93" s="22" t="s">
        <v>118</v>
      </c>
      <c r="F93" s="33" t="s">
        <v>260</v>
      </c>
      <c r="G93" s="23">
        <v>0.01</v>
      </c>
      <c r="H93" s="22" t="s">
        <v>68</v>
      </c>
      <c r="J93" s="22" t="s">
        <v>19</v>
      </c>
      <c r="L93" s="25" t="str">
        <f>IF(OR(J93='CENTRO DE CUSTO'!$A$12,J93='CENTRO DE CUSTO'!$A$13,J93='CENTRO DE CUSTO'!$A$14,J93='CENTRO DE CUSTO'!$A$15),"FIXO","VARIAVEL")</f>
        <v>FIXO</v>
      </c>
      <c r="M93" s="26">
        <v>45462.0</v>
      </c>
    </row>
    <row r="94">
      <c r="A94" s="22">
        <v>93.0</v>
      </c>
      <c r="B94" s="22" t="s">
        <v>261</v>
      </c>
      <c r="C94" s="22"/>
      <c r="E94" s="22" t="s">
        <v>165</v>
      </c>
      <c r="F94" s="33" t="s">
        <v>262</v>
      </c>
      <c r="G94" s="23">
        <v>19.8</v>
      </c>
      <c r="H94" s="22" t="s">
        <v>68</v>
      </c>
      <c r="J94" s="25"/>
      <c r="L94" s="25" t="str">
        <f>IF(OR(J94='CENTRO DE CUSTO'!$A$12,J94='CENTRO DE CUSTO'!$A$13,J94='CENTRO DE CUSTO'!$A$14,J94='CENTRO DE CUSTO'!$A$15),"FIXO","VARIAVEL")</f>
        <v>VARIAVEL</v>
      </c>
      <c r="M94" s="26">
        <v>45462.0</v>
      </c>
    </row>
    <row r="95">
      <c r="A95" s="22">
        <v>94.0</v>
      </c>
      <c r="B95" s="22" t="s">
        <v>261</v>
      </c>
      <c r="C95" s="22"/>
      <c r="E95" s="22" t="s">
        <v>165</v>
      </c>
      <c r="F95" s="33" t="s">
        <v>263</v>
      </c>
      <c r="G95" s="23">
        <v>25.53</v>
      </c>
      <c r="H95" s="22" t="s">
        <v>68</v>
      </c>
      <c r="J95" s="25"/>
      <c r="L95" s="25" t="str">
        <f>IF(OR(J95='CENTRO DE CUSTO'!$A$12,J95='CENTRO DE CUSTO'!$A$13,J95='CENTRO DE CUSTO'!$A$14,J95='CENTRO DE CUSTO'!$A$15),"FIXO","VARIAVEL")</f>
        <v>VARIAVEL</v>
      </c>
      <c r="M95" s="26">
        <v>45462.0</v>
      </c>
    </row>
    <row r="96">
      <c r="A96" s="22">
        <v>95.0</v>
      </c>
      <c r="B96" s="22" t="s">
        <v>261</v>
      </c>
      <c r="C96" s="22"/>
      <c r="E96" s="22" t="s">
        <v>165</v>
      </c>
      <c r="F96" s="33" t="s">
        <v>264</v>
      </c>
      <c r="G96" s="23">
        <v>46.53</v>
      </c>
      <c r="H96" s="22" t="s">
        <v>68</v>
      </c>
      <c r="J96" s="25"/>
      <c r="L96" s="25" t="str">
        <f>IF(OR(J96='CENTRO DE CUSTO'!$A$12,J96='CENTRO DE CUSTO'!$A$13,J96='CENTRO DE CUSTO'!$A$14,J96='CENTRO DE CUSTO'!$A$15),"FIXO","VARIAVEL")</f>
        <v>VARIAVEL</v>
      </c>
      <c r="M96" s="26">
        <v>45462.0</v>
      </c>
    </row>
    <row r="97" hidden="1">
      <c r="A97" s="22">
        <v>96.0</v>
      </c>
      <c r="B97" s="22" t="s">
        <v>59</v>
      </c>
      <c r="C97" s="22"/>
      <c r="E97" s="22" t="s">
        <v>60</v>
      </c>
      <c r="F97" s="33" t="s">
        <v>265</v>
      </c>
      <c r="G97" s="23">
        <v>260.96</v>
      </c>
      <c r="H97" s="22" t="s">
        <v>18</v>
      </c>
      <c r="J97" s="22" t="s">
        <v>19</v>
      </c>
      <c r="L97" s="25" t="str">
        <f>IF(OR(J97='CENTRO DE CUSTO'!$A$12,J97='CENTRO DE CUSTO'!$A$13,J97='CENTRO DE CUSTO'!$A$14,J97='CENTRO DE CUSTO'!$A$15),"FIXO","VARIAVEL")</f>
        <v>FIXO</v>
      </c>
      <c r="M97" s="26">
        <v>45462.0</v>
      </c>
    </row>
    <row r="98" hidden="1">
      <c r="A98" s="22">
        <v>97.0</v>
      </c>
      <c r="B98" s="22" t="s">
        <v>120</v>
      </c>
      <c r="C98" s="22"/>
      <c r="E98" s="22" t="s">
        <v>121</v>
      </c>
      <c r="F98" s="33" t="s">
        <v>194</v>
      </c>
      <c r="G98" s="23">
        <v>1000.0</v>
      </c>
      <c r="H98" s="22" t="s">
        <v>18</v>
      </c>
      <c r="J98" s="22" t="s">
        <v>19</v>
      </c>
      <c r="L98" s="25" t="str">
        <f>IF(OR(J98='CENTRO DE CUSTO'!$A$12,J98='CENTRO DE CUSTO'!$A$13,J98='CENTRO DE CUSTO'!$A$14,J98='CENTRO DE CUSTO'!$A$15),"FIXO","VARIAVEL")</f>
        <v>FIXO</v>
      </c>
      <c r="M98" s="26">
        <v>45463.0</v>
      </c>
    </row>
    <row r="99">
      <c r="A99" s="22">
        <v>98.0</v>
      </c>
      <c r="B99" s="22" t="s">
        <v>261</v>
      </c>
      <c r="C99" s="22"/>
      <c r="E99" s="22" t="s">
        <v>165</v>
      </c>
      <c r="F99" s="33" t="s">
        <v>266</v>
      </c>
      <c r="G99" s="23">
        <v>99.56</v>
      </c>
      <c r="H99" s="22" t="s">
        <v>68</v>
      </c>
      <c r="J99" s="25"/>
      <c r="L99" s="25" t="str">
        <f>IF(OR(J99='CENTRO DE CUSTO'!$A$12,J99='CENTRO DE CUSTO'!$A$13,J99='CENTRO DE CUSTO'!$A$14,J99='CENTRO DE CUSTO'!$A$15),"FIXO","VARIAVEL")</f>
        <v>VARIAVEL</v>
      </c>
      <c r="M99" s="26">
        <v>45463.0</v>
      </c>
    </row>
    <row r="100">
      <c r="A100" s="22">
        <v>99.0</v>
      </c>
      <c r="B100" s="22" t="s">
        <v>261</v>
      </c>
      <c r="C100" s="22"/>
      <c r="E100" s="22" t="s">
        <v>165</v>
      </c>
      <c r="F100" s="33" t="s">
        <v>267</v>
      </c>
      <c r="G100" s="23">
        <v>264.35</v>
      </c>
      <c r="H100" s="22" t="s">
        <v>68</v>
      </c>
      <c r="J100" s="25"/>
      <c r="L100" s="25" t="str">
        <f>IF(OR(J100='CENTRO DE CUSTO'!$A$12,J100='CENTRO DE CUSTO'!$A$13,J100='CENTRO DE CUSTO'!$A$14,J100='CENTRO DE CUSTO'!$A$15),"FIXO","VARIAVEL")</f>
        <v>VARIAVEL</v>
      </c>
      <c r="M100" s="26">
        <v>45463.0</v>
      </c>
    </row>
    <row r="101">
      <c r="A101" s="22">
        <v>100.0</v>
      </c>
      <c r="B101" s="22" t="s">
        <v>261</v>
      </c>
      <c r="C101" s="22"/>
      <c r="E101" s="22" t="s">
        <v>165</v>
      </c>
      <c r="F101" s="33" t="s">
        <v>268</v>
      </c>
      <c r="G101" s="23">
        <v>301.95</v>
      </c>
      <c r="H101" s="22" t="s">
        <v>68</v>
      </c>
      <c r="J101" s="25"/>
      <c r="L101" s="25" t="str">
        <f>IF(OR(J101='CENTRO DE CUSTO'!$A$12,J101='CENTRO DE CUSTO'!$A$13,J101='CENTRO DE CUSTO'!$A$14,J101='CENTRO DE CUSTO'!$A$15),"FIXO","VARIAVEL")</f>
        <v>VARIAVEL</v>
      </c>
      <c r="M101" s="26">
        <v>45463.0</v>
      </c>
    </row>
    <row r="102">
      <c r="A102" s="22">
        <v>101.0</v>
      </c>
      <c r="B102" s="22" t="s">
        <v>119</v>
      </c>
      <c r="C102" s="22"/>
      <c r="E102" s="22" t="s">
        <v>118</v>
      </c>
      <c r="F102" s="33" t="s">
        <v>260</v>
      </c>
      <c r="G102" s="23">
        <v>0.01</v>
      </c>
      <c r="H102" s="22" t="s">
        <v>68</v>
      </c>
      <c r="J102" s="22" t="s">
        <v>19</v>
      </c>
      <c r="L102" s="25" t="str">
        <f>IF(OR(J102='CENTRO DE CUSTO'!$A$12,J102='CENTRO DE CUSTO'!$A$13,J102='CENTRO DE CUSTO'!$A$14,J102='CENTRO DE CUSTO'!$A$15),"FIXO","VARIAVEL")</f>
        <v>FIXO</v>
      </c>
      <c r="M102" s="26">
        <v>45463.0</v>
      </c>
    </row>
    <row r="103" hidden="1">
      <c r="A103" s="22">
        <v>102.0</v>
      </c>
      <c r="B103" s="22" t="s">
        <v>35</v>
      </c>
      <c r="C103" s="22"/>
      <c r="E103" s="22" t="s">
        <v>36</v>
      </c>
      <c r="F103" s="33" t="s">
        <v>269</v>
      </c>
      <c r="G103" s="23">
        <v>275.0</v>
      </c>
      <c r="H103" s="22" t="s">
        <v>18</v>
      </c>
      <c r="J103" s="22" t="s">
        <v>22</v>
      </c>
      <c r="L103" s="25" t="str">
        <f>IF(OR(J103='CENTRO DE CUSTO'!$A$12,J103='CENTRO DE CUSTO'!$A$13,J103='CENTRO DE CUSTO'!$A$14,J103='CENTRO DE CUSTO'!$A$15),"FIXO","VARIAVEL")</f>
        <v>VARIAVEL</v>
      </c>
      <c r="M103" s="26">
        <v>45463.0</v>
      </c>
    </row>
    <row r="104">
      <c r="A104" s="22">
        <v>103.0</v>
      </c>
      <c r="B104" s="22" t="s">
        <v>261</v>
      </c>
      <c r="C104" s="22"/>
      <c r="E104" s="22" t="s">
        <v>165</v>
      </c>
      <c r="F104" s="33" t="s">
        <v>270</v>
      </c>
      <c r="G104" s="23">
        <v>66.69</v>
      </c>
      <c r="H104" s="22" t="s">
        <v>68</v>
      </c>
      <c r="J104" s="25"/>
      <c r="L104" s="25" t="str">
        <f>IF(OR(J104='CENTRO DE CUSTO'!$A$12,J104='CENTRO DE CUSTO'!$A$13,J104='CENTRO DE CUSTO'!$A$14,J104='CENTRO DE CUSTO'!$A$15),"FIXO","VARIAVEL")</f>
        <v>VARIAVEL</v>
      </c>
      <c r="M104" s="26">
        <v>45463.0</v>
      </c>
    </row>
    <row r="105">
      <c r="A105" s="22">
        <v>104.0</v>
      </c>
      <c r="B105" s="22" t="s">
        <v>261</v>
      </c>
      <c r="C105" s="22"/>
      <c r="E105" s="22" t="s">
        <v>165</v>
      </c>
      <c r="F105" s="33" t="s">
        <v>271</v>
      </c>
      <c r="G105" s="23">
        <v>45.18</v>
      </c>
      <c r="H105" s="22" t="s">
        <v>68</v>
      </c>
      <c r="J105" s="25"/>
      <c r="L105" s="25" t="str">
        <f>IF(OR(J105='CENTRO DE CUSTO'!$A$12,J105='CENTRO DE CUSTO'!$A$13,J105='CENTRO DE CUSTO'!$A$14,J105='CENTRO DE CUSTO'!$A$15),"FIXO","VARIAVEL")</f>
        <v>VARIAVEL</v>
      </c>
      <c r="M105" s="26">
        <v>45463.0</v>
      </c>
    </row>
    <row r="106">
      <c r="A106" s="22">
        <v>105.0</v>
      </c>
      <c r="B106" s="22" t="s">
        <v>261</v>
      </c>
      <c r="C106" s="22"/>
      <c r="E106" s="22" t="s">
        <v>165</v>
      </c>
      <c r="F106" s="33" t="s">
        <v>272</v>
      </c>
      <c r="G106" s="23">
        <v>23.01</v>
      </c>
      <c r="H106" s="22" t="s">
        <v>68</v>
      </c>
      <c r="J106" s="25"/>
      <c r="L106" s="25" t="str">
        <f>IF(OR(J106='CENTRO DE CUSTO'!$A$12,J106='CENTRO DE CUSTO'!$A$13,J106='CENTRO DE CUSTO'!$A$14,J106='CENTRO DE CUSTO'!$A$15),"FIXO","VARIAVEL")</f>
        <v>VARIAVEL</v>
      </c>
      <c r="M106" s="26">
        <v>45463.0</v>
      </c>
    </row>
    <row r="107" hidden="1">
      <c r="A107" s="22">
        <v>106.0</v>
      </c>
      <c r="B107" s="22" t="s">
        <v>98</v>
      </c>
      <c r="C107" s="22"/>
      <c r="E107" s="22" t="s">
        <v>21</v>
      </c>
      <c r="F107" s="33" t="s">
        <v>273</v>
      </c>
      <c r="G107" s="23">
        <v>520.13</v>
      </c>
      <c r="H107" s="22" t="s">
        <v>18</v>
      </c>
      <c r="J107" s="22" t="s">
        <v>22</v>
      </c>
      <c r="L107" s="25" t="str">
        <f>IF(OR(J107='CENTRO DE CUSTO'!$A$12,J107='CENTRO DE CUSTO'!$A$13,J107='CENTRO DE CUSTO'!$A$14,J107='CENTRO DE CUSTO'!$A$15),"FIXO","VARIAVEL")</f>
        <v>VARIAVEL</v>
      </c>
      <c r="M107" s="26">
        <v>45463.0</v>
      </c>
    </row>
    <row r="108" hidden="1">
      <c r="A108" s="22">
        <v>107.0</v>
      </c>
      <c r="B108" s="22" t="s">
        <v>20</v>
      </c>
      <c r="C108" s="22"/>
      <c r="E108" s="22" t="s">
        <v>88</v>
      </c>
      <c r="F108" s="33" t="s">
        <v>274</v>
      </c>
      <c r="G108" s="23">
        <v>235.65</v>
      </c>
      <c r="H108" s="22" t="s">
        <v>18</v>
      </c>
      <c r="J108" s="22" t="s">
        <v>22</v>
      </c>
      <c r="L108" s="25" t="str">
        <f>IF(OR(J108='CENTRO DE CUSTO'!$A$12,J108='CENTRO DE CUSTO'!$A$13,J108='CENTRO DE CUSTO'!$A$14,J108='CENTRO DE CUSTO'!$A$15),"FIXO","VARIAVEL")</f>
        <v>VARIAVEL</v>
      </c>
      <c r="M108" s="26">
        <v>45463.0</v>
      </c>
    </row>
    <row r="109" hidden="1">
      <c r="A109" s="22">
        <v>108.0</v>
      </c>
      <c r="B109" s="22" t="s">
        <v>46</v>
      </c>
      <c r="C109" s="22"/>
      <c r="E109" s="22" t="s">
        <v>30</v>
      </c>
      <c r="F109" s="33" t="s">
        <v>275</v>
      </c>
      <c r="G109" s="23">
        <v>331.27</v>
      </c>
      <c r="H109" s="22" t="s">
        <v>18</v>
      </c>
      <c r="J109" s="22" t="s">
        <v>22</v>
      </c>
      <c r="L109" s="25" t="str">
        <f>IF(OR(J109='CENTRO DE CUSTO'!$A$12,J109='CENTRO DE CUSTO'!$A$13,J109='CENTRO DE CUSTO'!$A$14,J109='CENTRO DE CUSTO'!$A$15),"FIXO","VARIAVEL")</f>
        <v>VARIAVEL</v>
      </c>
      <c r="M109" s="26">
        <v>45463.0</v>
      </c>
    </row>
    <row r="110" hidden="1">
      <c r="A110" s="22">
        <v>109.0</v>
      </c>
      <c r="B110" s="22" t="s">
        <v>122</v>
      </c>
      <c r="C110" s="22"/>
      <c r="E110" s="22" t="s">
        <v>123</v>
      </c>
      <c r="F110" s="33" t="s">
        <v>276</v>
      </c>
      <c r="G110" s="23">
        <v>796.78</v>
      </c>
      <c r="H110" s="22" t="s">
        <v>18</v>
      </c>
      <c r="J110" s="22" t="s">
        <v>19</v>
      </c>
      <c r="L110" s="25" t="str">
        <f>IF(OR(J110='CENTRO DE CUSTO'!$A$12,J110='CENTRO DE CUSTO'!$A$13,J110='CENTRO DE CUSTO'!$A$14,J110='CENTRO DE CUSTO'!$A$15),"FIXO","VARIAVEL")</f>
        <v>FIXO</v>
      </c>
      <c r="M110" s="26">
        <v>45464.0</v>
      </c>
    </row>
    <row r="111" hidden="1">
      <c r="A111" s="22">
        <v>110.0</v>
      </c>
      <c r="B111" s="22" t="s">
        <v>124</v>
      </c>
      <c r="C111" s="22"/>
      <c r="E111" s="22" t="s">
        <v>17</v>
      </c>
      <c r="F111" s="33" t="s">
        <v>277</v>
      </c>
      <c r="G111" s="23">
        <v>3250.0</v>
      </c>
      <c r="H111" s="22" t="s">
        <v>18</v>
      </c>
      <c r="J111" s="22" t="s">
        <v>19</v>
      </c>
      <c r="L111" s="25" t="str">
        <f>IF(OR(J111='CENTRO DE CUSTO'!$A$12,J111='CENTRO DE CUSTO'!$A$13,J111='CENTRO DE CUSTO'!$A$14,J111='CENTRO DE CUSTO'!$A$15),"FIXO","VARIAVEL")</f>
        <v>FIXO</v>
      </c>
      <c r="M111" s="26">
        <v>45464.0</v>
      </c>
    </row>
    <row r="112" hidden="1">
      <c r="A112" s="22">
        <v>111.0</v>
      </c>
      <c r="B112" s="22" t="s">
        <v>125</v>
      </c>
      <c r="C112" s="22"/>
      <c r="E112" s="22" t="s">
        <v>126</v>
      </c>
      <c r="F112" s="33" t="s">
        <v>278</v>
      </c>
      <c r="G112" s="23">
        <v>11131.99</v>
      </c>
      <c r="H112" s="22" t="s">
        <v>18</v>
      </c>
      <c r="J112" s="25"/>
      <c r="L112" s="25" t="str">
        <f>IF(OR(J112='CENTRO DE CUSTO'!$A$12,J112='CENTRO DE CUSTO'!$A$13,J112='CENTRO DE CUSTO'!$A$14,J112='CENTRO DE CUSTO'!$A$15),"FIXO","VARIAVEL")</f>
        <v>VARIAVEL</v>
      </c>
      <c r="M112" s="26">
        <v>45464.0</v>
      </c>
    </row>
    <row r="113" hidden="1">
      <c r="A113" s="22">
        <v>112.0</v>
      </c>
      <c r="B113" s="22" t="s">
        <v>127</v>
      </c>
      <c r="C113" s="22"/>
      <c r="E113" s="22" t="s">
        <v>128</v>
      </c>
      <c r="F113" s="33" t="s">
        <v>279</v>
      </c>
      <c r="G113" s="23">
        <v>7425.52</v>
      </c>
      <c r="H113" s="22" t="s">
        <v>18</v>
      </c>
      <c r="J113" s="25"/>
      <c r="L113" s="25" t="str">
        <f>IF(OR(J113='CENTRO DE CUSTO'!$A$12,J113='CENTRO DE CUSTO'!$A$13,J113='CENTRO DE CUSTO'!$A$14,J113='CENTRO DE CUSTO'!$A$15),"FIXO","VARIAVEL")</f>
        <v>VARIAVEL</v>
      </c>
      <c r="M113" s="26">
        <v>45464.0</v>
      </c>
    </row>
    <row r="114" hidden="1">
      <c r="A114" s="22">
        <v>113.0</v>
      </c>
      <c r="B114" s="22" t="s">
        <v>130</v>
      </c>
      <c r="C114" s="22"/>
      <c r="E114" s="22" t="s">
        <v>131</v>
      </c>
      <c r="F114" s="33" t="s">
        <v>280</v>
      </c>
      <c r="G114" s="23">
        <v>863.88</v>
      </c>
      <c r="H114" s="22" t="s">
        <v>18</v>
      </c>
      <c r="J114" s="22" t="s">
        <v>19</v>
      </c>
      <c r="L114" s="25" t="str">
        <f>IF(OR(J114='CENTRO DE CUSTO'!$A$12,J114='CENTRO DE CUSTO'!$A$13,J114='CENTRO DE CUSTO'!$A$14,J114='CENTRO DE CUSTO'!$A$15),"FIXO","VARIAVEL")</f>
        <v>FIXO</v>
      </c>
      <c r="M114" s="26">
        <v>45464.0</v>
      </c>
    </row>
    <row r="115">
      <c r="A115" s="22">
        <v>114.0</v>
      </c>
      <c r="B115" s="22" t="s">
        <v>261</v>
      </c>
      <c r="C115" s="22"/>
      <c r="E115" s="22" t="s">
        <v>165</v>
      </c>
      <c r="F115" s="33" t="s">
        <v>281</v>
      </c>
      <c r="G115" s="23">
        <v>48.12</v>
      </c>
      <c r="H115" s="22" t="s">
        <v>68</v>
      </c>
      <c r="J115" s="25"/>
      <c r="L115" s="25" t="str">
        <f>IF(OR(J115='CENTRO DE CUSTO'!$A$12,J115='CENTRO DE CUSTO'!$A$13,J115='CENTRO DE CUSTO'!$A$14,J115='CENTRO DE CUSTO'!$A$15),"FIXO","VARIAVEL")</f>
        <v>VARIAVEL</v>
      </c>
      <c r="M115" s="26">
        <v>45464.0</v>
      </c>
    </row>
    <row r="116">
      <c r="A116" s="22">
        <v>115.0</v>
      </c>
      <c r="B116" s="22" t="s">
        <v>261</v>
      </c>
      <c r="C116" s="22"/>
      <c r="E116" s="22" t="s">
        <v>165</v>
      </c>
      <c r="F116" s="33" t="s">
        <v>282</v>
      </c>
      <c r="G116" s="23">
        <v>51.76</v>
      </c>
      <c r="H116" s="22" t="s">
        <v>68</v>
      </c>
      <c r="J116" s="25"/>
      <c r="L116" s="25" t="str">
        <f>IF(OR(J116='CENTRO DE CUSTO'!$A$12,J116='CENTRO DE CUSTO'!$A$13,J116='CENTRO DE CUSTO'!$A$14,J116='CENTRO DE CUSTO'!$A$15),"FIXO","VARIAVEL")</f>
        <v>VARIAVEL</v>
      </c>
      <c r="M116" s="26">
        <v>45464.0</v>
      </c>
    </row>
    <row r="117">
      <c r="A117" s="22">
        <v>116.0</v>
      </c>
      <c r="B117" s="22" t="s">
        <v>261</v>
      </c>
      <c r="C117" s="22"/>
      <c r="E117" s="22" t="s">
        <v>165</v>
      </c>
      <c r="F117" s="33" t="s">
        <v>283</v>
      </c>
      <c r="G117" s="23">
        <v>86.51</v>
      </c>
      <c r="H117" s="22" t="s">
        <v>68</v>
      </c>
      <c r="J117" s="25"/>
      <c r="L117" s="25" t="str">
        <f>IF(OR(J117='CENTRO DE CUSTO'!$A$12,J117='CENTRO DE CUSTO'!$A$13,J117='CENTRO DE CUSTO'!$A$14,J117='CENTRO DE CUSTO'!$A$15),"FIXO","VARIAVEL")</f>
        <v>VARIAVEL</v>
      </c>
      <c r="M117" s="26">
        <v>45464.0</v>
      </c>
    </row>
    <row r="118">
      <c r="A118" s="22">
        <v>117.0</v>
      </c>
      <c r="B118" s="22" t="s">
        <v>261</v>
      </c>
      <c r="C118" s="22"/>
      <c r="E118" s="22" t="s">
        <v>165</v>
      </c>
      <c r="F118" s="33" t="s">
        <v>284</v>
      </c>
      <c r="G118" s="23">
        <v>141.08</v>
      </c>
      <c r="H118" s="22" t="s">
        <v>68</v>
      </c>
      <c r="J118" s="25"/>
      <c r="L118" s="25" t="str">
        <f>IF(OR(J118='CENTRO DE CUSTO'!$A$12,J118='CENTRO DE CUSTO'!$A$13,J118='CENTRO DE CUSTO'!$A$14,J118='CENTRO DE CUSTO'!$A$15),"FIXO","VARIAVEL")</f>
        <v>VARIAVEL</v>
      </c>
      <c r="M118" s="26">
        <v>45464.0</v>
      </c>
    </row>
    <row r="119">
      <c r="A119" s="22">
        <v>118.0</v>
      </c>
      <c r="B119" s="22" t="s">
        <v>261</v>
      </c>
      <c r="C119" s="22"/>
      <c r="E119" s="22" t="s">
        <v>165</v>
      </c>
      <c r="F119" s="33" t="s">
        <v>285</v>
      </c>
      <c r="G119" s="23">
        <v>155.44</v>
      </c>
      <c r="H119" s="22" t="s">
        <v>68</v>
      </c>
      <c r="J119" s="25"/>
      <c r="L119" s="25" t="str">
        <f>IF(OR(J119='CENTRO DE CUSTO'!$A$12,J119='CENTRO DE CUSTO'!$A$13,J119='CENTRO DE CUSTO'!$A$14,J119='CENTRO DE CUSTO'!$A$15),"FIXO","VARIAVEL")</f>
        <v>VARIAVEL</v>
      </c>
      <c r="M119" s="26">
        <v>45464.0</v>
      </c>
    </row>
    <row r="120">
      <c r="A120" s="22">
        <v>119.0</v>
      </c>
      <c r="B120" s="22" t="s">
        <v>261</v>
      </c>
      <c r="C120" s="22"/>
      <c r="E120" s="22" t="s">
        <v>165</v>
      </c>
      <c r="F120" s="33" t="s">
        <v>286</v>
      </c>
      <c r="G120" s="23">
        <v>368.76</v>
      </c>
      <c r="H120" s="22" t="s">
        <v>68</v>
      </c>
      <c r="J120" s="25"/>
      <c r="L120" s="25" t="str">
        <f>IF(OR(J120='CENTRO DE CUSTO'!$A$12,J120='CENTRO DE CUSTO'!$A$13,J120='CENTRO DE CUSTO'!$A$14,J120='CENTRO DE CUSTO'!$A$15),"FIXO","VARIAVEL")</f>
        <v>VARIAVEL</v>
      </c>
      <c r="M120" s="26">
        <v>45464.0</v>
      </c>
    </row>
    <row r="121">
      <c r="A121" s="22">
        <v>120.0</v>
      </c>
      <c r="B121" s="22" t="s">
        <v>261</v>
      </c>
      <c r="C121" s="22"/>
      <c r="E121" s="22" t="s">
        <v>165</v>
      </c>
      <c r="F121" s="33" t="s">
        <v>287</v>
      </c>
      <c r="G121" s="23">
        <v>430.9</v>
      </c>
      <c r="H121" s="22" t="s">
        <v>68</v>
      </c>
      <c r="J121" s="25"/>
      <c r="L121" s="25" t="str">
        <f>IF(OR(J121='CENTRO DE CUSTO'!$A$12,J121='CENTRO DE CUSTO'!$A$13,J121='CENTRO DE CUSTO'!$A$14,J121='CENTRO DE CUSTO'!$A$15),"FIXO","VARIAVEL")</f>
        <v>VARIAVEL</v>
      </c>
      <c r="M121" s="26">
        <v>45464.0</v>
      </c>
    </row>
    <row r="122">
      <c r="A122" s="22">
        <v>121.0</v>
      </c>
      <c r="B122" s="22" t="s">
        <v>261</v>
      </c>
      <c r="C122" s="22"/>
      <c r="E122" s="22" t="s">
        <v>165</v>
      </c>
      <c r="F122" s="33" t="s">
        <v>288</v>
      </c>
      <c r="G122" s="23">
        <v>818.1</v>
      </c>
      <c r="H122" s="22" t="s">
        <v>68</v>
      </c>
      <c r="J122" s="25"/>
      <c r="L122" s="25" t="str">
        <f>IF(OR(J122='CENTRO DE CUSTO'!$A$12,J122='CENTRO DE CUSTO'!$A$13,J122='CENTRO DE CUSTO'!$A$14,J122='CENTRO DE CUSTO'!$A$15),"FIXO","VARIAVEL")</f>
        <v>VARIAVEL</v>
      </c>
      <c r="M122" s="26">
        <v>45464.0</v>
      </c>
    </row>
    <row r="123">
      <c r="A123" s="22">
        <v>122.0</v>
      </c>
      <c r="B123" s="22" t="s">
        <v>261</v>
      </c>
      <c r="C123" s="22"/>
      <c r="E123" s="22" t="s">
        <v>165</v>
      </c>
      <c r="F123" s="33" t="s">
        <v>289</v>
      </c>
      <c r="G123" s="23">
        <v>6548.33</v>
      </c>
      <c r="H123" s="22" t="s">
        <v>68</v>
      </c>
      <c r="J123" s="25"/>
      <c r="L123" s="25" t="str">
        <f>IF(OR(J123='CENTRO DE CUSTO'!$A$12,J123='CENTRO DE CUSTO'!$A$13,J123='CENTRO DE CUSTO'!$A$14,J123='CENTRO DE CUSTO'!$A$15),"FIXO","VARIAVEL")</f>
        <v>VARIAVEL</v>
      </c>
      <c r="M123" s="26">
        <v>45464.0</v>
      </c>
    </row>
    <row r="124">
      <c r="A124" s="22">
        <v>123.0</v>
      </c>
      <c r="B124" s="22" t="s">
        <v>261</v>
      </c>
      <c r="C124" s="22"/>
      <c r="E124" s="22" t="s">
        <v>165</v>
      </c>
      <c r="F124" s="33" t="s">
        <v>290</v>
      </c>
      <c r="G124" s="23">
        <v>15077.36</v>
      </c>
      <c r="H124" s="22" t="s">
        <v>68</v>
      </c>
      <c r="J124" s="25"/>
      <c r="L124" s="25" t="str">
        <f>IF(OR(J124='CENTRO DE CUSTO'!$A$12,J124='CENTRO DE CUSTO'!$A$13,J124='CENTRO DE CUSTO'!$A$14,J124='CENTRO DE CUSTO'!$A$15),"FIXO","VARIAVEL")</f>
        <v>VARIAVEL</v>
      </c>
      <c r="M124" s="26">
        <v>45464.0</v>
      </c>
    </row>
    <row r="125">
      <c r="A125" s="22">
        <v>124.0</v>
      </c>
      <c r="B125" s="22" t="s">
        <v>100</v>
      </c>
      <c r="C125" s="22"/>
      <c r="E125" s="22" t="s">
        <v>67</v>
      </c>
      <c r="F125" s="33" t="s">
        <v>291</v>
      </c>
      <c r="G125" s="23">
        <v>563.83</v>
      </c>
      <c r="H125" s="22" t="s">
        <v>68</v>
      </c>
      <c r="J125" s="22" t="s">
        <v>101</v>
      </c>
      <c r="L125" s="25" t="str">
        <f>IF(OR(J125='CENTRO DE CUSTO'!$A$12,J125='CENTRO DE CUSTO'!$A$13,J125='CENTRO DE CUSTO'!$A$14,J125='CENTRO DE CUSTO'!$A$15),"FIXO","VARIAVEL")</f>
        <v>FIXO</v>
      </c>
      <c r="M125" s="26">
        <v>45464.0</v>
      </c>
    </row>
    <row r="126">
      <c r="A126" s="22">
        <v>125.0</v>
      </c>
      <c r="B126" s="22" t="s">
        <v>187</v>
      </c>
      <c r="C126" s="22"/>
      <c r="E126" s="22" t="s">
        <v>165</v>
      </c>
      <c r="F126" s="33" t="s">
        <v>292</v>
      </c>
      <c r="G126" s="23">
        <v>3694.5</v>
      </c>
      <c r="H126" s="22" t="s">
        <v>68</v>
      </c>
      <c r="J126" s="25"/>
      <c r="L126" s="25" t="str">
        <f>IF(OR(J126='CENTRO DE CUSTO'!$A$12,J126='CENTRO DE CUSTO'!$A$13,J126='CENTRO DE CUSTO'!$A$14,J126='CENTRO DE CUSTO'!$A$15),"FIXO","VARIAVEL")</f>
        <v>VARIAVEL</v>
      </c>
      <c r="M126" s="26">
        <v>45464.0</v>
      </c>
    </row>
    <row r="127">
      <c r="A127" s="22">
        <v>126.0</v>
      </c>
      <c r="B127" s="22" t="s">
        <v>132</v>
      </c>
      <c r="C127" s="22"/>
      <c r="E127" s="22" t="s">
        <v>133</v>
      </c>
      <c r="F127" s="33" t="s">
        <v>194</v>
      </c>
      <c r="G127" s="23">
        <v>1000.0</v>
      </c>
      <c r="H127" s="22" t="s">
        <v>68</v>
      </c>
      <c r="J127" s="22" t="s">
        <v>19</v>
      </c>
      <c r="L127" s="25" t="str">
        <f>IF(OR(J127='CENTRO DE CUSTO'!$A$12,J127='CENTRO DE CUSTO'!$A$13,J127='CENTRO DE CUSTO'!$A$14,J127='CENTRO DE CUSTO'!$A$15),"FIXO","VARIAVEL")</f>
        <v>FIXO</v>
      </c>
      <c r="M127" s="26">
        <v>45464.0</v>
      </c>
    </row>
    <row r="128" hidden="1">
      <c r="A128" s="22">
        <v>127.0</v>
      </c>
      <c r="B128" s="22" t="s">
        <v>134</v>
      </c>
      <c r="C128" s="22"/>
      <c r="E128" s="22" t="s">
        <v>30</v>
      </c>
      <c r="F128" s="33" t="s">
        <v>293</v>
      </c>
      <c r="G128" s="23">
        <v>1768.67</v>
      </c>
      <c r="H128" s="22" t="s">
        <v>18</v>
      </c>
      <c r="J128" s="22" t="s">
        <v>22</v>
      </c>
      <c r="L128" s="25" t="str">
        <f>IF(OR(J128='CENTRO DE CUSTO'!$A$12,J128='CENTRO DE CUSTO'!$A$13,J128='CENTRO DE CUSTO'!$A$14,J128='CENTRO DE CUSTO'!$A$15),"FIXO","VARIAVEL")</f>
        <v>VARIAVEL</v>
      </c>
      <c r="M128" s="26">
        <v>45464.0</v>
      </c>
    </row>
    <row r="129">
      <c r="A129" s="22">
        <v>128.0</v>
      </c>
      <c r="B129" s="22" t="s">
        <v>135</v>
      </c>
      <c r="C129" s="22"/>
      <c r="E129" s="22" t="s">
        <v>133</v>
      </c>
      <c r="F129" s="33" t="s">
        <v>194</v>
      </c>
      <c r="G129" s="23">
        <v>1000.0</v>
      </c>
      <c r="H129" s="22" t="s">
        <v>68</v>
      </c>
      <c r="J129" s="22" t="s">
        <v>19</v>
      </c>
      <c r="L129" s="25" t="str">
        <f>IF(OR(J129='CENTRO DE CUSTO'!$A$12,J129='CENTRO DE CUSTO'!$A$13,J129='CENTRO DE CUSTO'!$A$14,J129='CENTRO DE CUSTO'!$A$15),"FIXO","VARIAVEL")</f>
        <v>FIXO</v>
      </c>
      <c r="M129" s="26">
        <v>45464.0</v>
      </c>
    </row>
    <row r="130" hidden="1">
      <c r="A130" s="22">
        <v>129.0</v>
      </c>
      <c r="B130" s="22" t="s">
        <v>20</v>
      </c>
      <c r="C130" s="22"/>
      <c r="E130" s="22" t="s">
        <v>21</v>
      </c>
      <c r="F130" s="33" t="s">
        <v>294</v>
      </c>
      <c r="G130" s="23">
        <v>70.84</v>
      </c>
      <c r="H130" s="22" t="s">
        <v>18</v>
      </c>
      <c r="J130" s="22" t="s">
        <v>22</v>
      </c>
      <c r="L130" s="25" t="str">
        <f>IF(OR(J130='CENTRO DE CUSTO'!$A$12,J130='CENTRO DE CUSTO'!$A$13,J130='CENTRO DE CUSTO'!$A$14,J130='CENTRO DE CUSTO'!$A$15),"FIXO","VARIAVEL")</f>
        <v>VARIAVEL</v>
      </c>
      <c r="M130" s="26">
        <v>45465.0</v>
      </c>
    </row>
    <row r="131" hidden="1">
      <c r="A131" s="22">
        <v>130.0</v>
      </c>
      <c r="B131" s="22" t="s">
        <v>136</v>
      </c>
      <c r="C131" s="22"/>
      <c r="E131" s="22" t="s">
        <v>21</v>
      </c>
      <c r="F131" s="33" t="s">
        <v>295</v>
      </c>
      <c r="G131" s="23">
        <v>253.33</v>
      </c>
      <c r="H131" s="22" t="s">
        <v>18</v>
      </c>
      <c r="J131" s="22" t="s">
        <v>22</v>
      </c>
      <c r="L131" s="25" t="str">
        <f>IF(OR(J131='CENTRO DE CUSTO'!$A$12,J131='CENTRO DE CUSTO'!$A$13,J131='CENTRO DE CUSTO'!$A$14,J131='CENTRO DE CUSTO'!$A$15),"FIXO","VARIAVEL")</f>
        <v>VARIAVEL</v>
      </c>
      <c r="M131" s="26">
        <v>45465.0</v>
      </c>
    </row>
    <row r="132" hidden="1">
      <c r="A132" s="22">
        <v>131.0</v>
      </c>
      <c r="B132" s="22" t="s">
        <v>136</v>
      </c>
      <c r="C132" s="22"/>
      <c r="E132" s="22" t="s">
        <v>21</v>
      </c>
      <c r="F132" s="33" t="s">
        <v>296</v>
      </c>
      <c r="G132" s="23">
        <v>161.94</v>
      </c>
      <c r="H132" s="22" t="s">
        <v>18</v>
      </c>
      <c r="J132" s="22" t="s">
        <v>22</v>
      </c>
      <c r="L132" s="25" t="str">
        <f>IF(OR(J132='CENTRO DE CUSTO'!$A$12,J132='CENTRO DE CUSTO'!$A$13,J132='CENTRO DE CUSTO'!$A$14,J132='CENTRO DE CUSTO'!$A$15),"FIXO","VARIAVEL")</f>
        <v>VARIAVEL</v>
      </c>
      <c r="M132" s="26">
        <v>45465.0</v>
      </c>
    </row>
    <row r="133" hidden="1">
      <c r="A133" s="22">
        <v>132.0</v>
      </c>
      <c r="B133" s="22" t="s">
        <v>98</v>
      </c>
      <c r="C133" s="22"/>
      <c r="E133" s="22" t="s">
        <v>21</v>
      </c>
      <c r="F133" s="33" t="s">
        <v>297</v>
      </c>
      <c r="G133" s="23">
        <v>49.84</v>
      </c>
      <c r="H133" s="22" t="s">
        <v>18</v>
      </c>
      <c r="J133" s="22" t="s">
        <v>22</v>
      </c>
      <c r="L133" s="25" t="str">
        <f>IF(OR(J133='CENTRO DE CUSTO'!$A$12,J133='CENTRO DE CUSTO'!$A$13,J133='CENTRO DE CUSTO'!$A$14,J133='CENTRO DE CUSTO'!$A$15),"FIXO","VARIAVEL")</f>
        <v>VARIAVEL</v>
      </c>
      <c r="M133" s="26">
        <v>45465.0</v>
      </c>
    </row>
    <row r="134" hidden="1">
      <c r="A134" s="22">
        <v>133.0</v>
      </c>
      <c r="B134" s="22" t="s">
        <v>35</v>
      </c>
      <c r="C134" s="22"/>
      <c r="E134" s="22" t="s">
        <v>36</v>
      </c>
      <c r="F134" s="33" t="s">
        <v>189</v>
      </c>
      <c r="G134" s="23">
        <v>225.0</v>
      </c>
      <c r="H134" s="22" t="s">
        <v>18</v>
      </c>
      <c r="J134" s="22" t="s">
        <v>22</v>
      </c>
      <c r="L134" s="25" t="str">
        <f>IF(OR(J134='CENTRO DE CUSTO'!$A$12,J134='CENTRO DE CUSTO'!$A$13,J134='CENTRO DE CUSTO'!$A$14,J134='CENTRO DE CUSTO'!$A$15),"FIXO","VARIAVEL")</f>
        <v>VARIAVEL</v>
      </c>
      <c r="M134" s="26">
        <v>45465.0</v>
      </c>
    </row>
    <row r="135" hidden="1">
      <c r="A135" s="22">
        <v>134.0</v>
      </c>
      <c r="B135" s="22" t="s">
        <v>137</v>
      </c>
      <c r="C135" s="22"/>
      <c r="E135" s="22" t="s">
        <v>138</v>
      </c>
      <c r="F135" s="33" t="s">
        <v>298</v>
      </c>
      <c r="G135" s="23">
        <v>58.83</v>
      </c>
      <c r="H135" s="22" t="s">
        <v>18</v>
      </c>
      <c r="J135" s="22" t="s">
        <v>22</v>
      </c>
      <c r="L135" s="25" t="str">
        <f>IF(OR(J135='CENTRO DE CUSTO'!$A$12,J135='CENTRO DE CUSTO'!$A$13,J135='CENTRO DE CUSTO'!$A$14,J135='CENTRO DE CUSTO'!$A$15),"FIXO","VARIAVEL")</f>
        <v>VARIAVEL</v>
      </c>
      <c r="M135" s="26">
        <v>45465.0</v>
      </c>
    </row>
    <row r="136" hidden="1">
      <c r="A136" s="22">
        <v>135.0</v>
      </c>
      <c r="B136" s="22" t="s">
        <v>139</v>
      </c>
      <c r="C136" s="22"/>
      <c r="E136" s="22" t="s">
        <v>28</v>
      </c>
      <c r="F136" s="33" t="s">
        <v>299</v>
      </c>
      <c r="G136" s="23">
        <v>77.0</v>
      </c>
      <c r="H136" s="22" t="s">
        <v>18</v>
      </c>
      <c r="J136" s="22" t="s">
        <v>22</v>
      </c>
      <c r="L136" s="25" t="str">
        <f>IF(OR(J136='CENTRO DE CUSTO'!$A$12,J136='CENTRO DE CUSTO'!$A$13,J136='CENTRO DE CUSTO'!$A$14,J136='CENTRO DE CUSTO'!$A$15),"FIXO","VARIAVEL")</f>
        <v>VARIAVEL</v>
      </c>
      <c r="M136" s="26">
        <v>45465.0</v>
      </c>
    </row>
    <row r="137" hidden="1">
      <c r="A137" s="22">
        <v>136.0</v>
      </c>
      <c r="B137" s="22" t="s">
        <v>102</v>
      </c>
      <c r="C137" s="22"/>
      <c r="E137" s="22" t="s">
        <v>36</v>
      </c>
      <c r="F137" s="33" t="s">
        <v>300</v>
      </c>
      <c r="G137" s="23">
        <v>47.47</v>
      </c>
      <c r="H137" s="22" t="s">
        <v>18</v>
      </c>
      <c r="J137" s="22" t="s">
        <v>22</v>
      </c>
      <c r="L137" s="25" t="str">
        <f>IF(OR(J137='CENTRO DE CUSTO'!$A$12,J137='CENTRO DE CUSTO'!$A$13,J137='CENTRO DE CUSTO'!$A$14,J137='CENTRO DE CUSTO'!$A$15),"FIXO","VARIAVEL")</f>
        <v>VARIAVEL</v>
      </c>
      <c r="M137" s="26">
        <v>45465.0</v>
      </c>
    </row>
    <row r="138" hidden="1">
      <c r="A138" s="22">
        <v>137.0</v>
      </c>
      <c r="B138" s="22" t="s">
        <v>93</v>
      </c>
      <c r="C138" s="22"/>
      <c r="E138" s="22" t="s">
        <v>88</v>
      </c>
      <c r="F138" s="33" t="s">
        <v>301</v>
      </c>
      <c r="G138" s="23">
        <v>363.0</v>
      </c>
      <c r="H138" s="22" t="s">
        <v>18</v>
      </c>
      <c r="J138" s="22" t="s">
        <v>22</v>
      </c>
      <c r="L138" s="25" t="str">
        <f>IF(OR(J138='CENTRO DE CUSTO'!$A$12,J138='CENTRO DE CUSTO'!$A$13,J138='CENTRO DE CUSTO'!$A$14,J138='CENTRO DE CUSTO'!$A$15),"FIXO","VARIAVEL")</f>
        <v>VARIAVEL</v>
      </c>
      <c r="M138" s="26">
        <v>45465.0</v>
      </c>
    </row>
    <row r="139" hidden="1">
      <c r="A139" s="22">
        <v>138.0</v>
      </c>
      <c r="B139" s="22" t="s">
        <v>140</v>
      </c>
      <c r="C139" s="22"/>
      <c r="E139" s="22" t="s">
        <v>36</v>
      </c>
      <c r="F139" s="33" t="s">
        <v>302</v>
      </c>
      <c r="G139" s="23">
        <v>20.93</v>
      </c>
      <c r="H139" s="22" t="s">
        <v>18</v>
      </c>
      <c r="J139" s="22" t="s">
        <v>22</v>
      </c>
      <c r="L139" s="25" t="str">
        <f>IF(OR(J139='CENTRO DE CUSTO'!$A$12,J139='CENTRO DE CUSTO'!$A$13,J139='CENTRO DE CUSTO'!$A$14,J139='CENTRO DE CUSTO'!$A$15),"FIXO","VARIAVEL")</f>
        <v>VARIAVEL</v>
      </c>
      <c r="M139" s="26">
        <v>45465.0</v>
      </c>
    </row>
    <row r="140" hidden="1">
      <c r="A140" s="22">
        <v>139.0</v>
      </c>
      <c r="B140" s="22" t="s">
        <v>141</v>
      </c>
      <c r="C140" s="22"/>
      <c r="E140" s="22" t="s">
        <v>28</v>
      </c>
      <c r="F140" s="33" t="s">
        <v>303</v>
      </c>
      <c r="G140" s="23">
        <v>50.0</v>
      </c>
      <c r="H140" s="22" t="s">
        <v>18</v>
      </c>
      <c r="J140" s="22" t="s">
        <v>22</v>
      </c>
      <c r="L140" s="25" t="str">
        <f>IF(OR(J140='CENTRO DE CUSTO'!$A$12,J140='CENTRO DE CUSTO'!$A$13,J140='CENTRO DE CUSTO'!$A$14,J140='CENTRO DE CUSTO'!$A$15),"FIXO","VARIAVEL")</f>
        <v>VARIAVEL</v>
      </c>
      <c r="M140" s="26">
        <v>45465.0</v>
      </c>
    </row>
    <row r="141" hidden="1">
      <c r="A141" s="22">
        <v>140.0</v>
      </c>
      <c r="B141" s="22" t="s">
        <v>142</v>
      </c>
      <c r="C141" s="22"/>
      <c r="E141" s="22" t="s">
        <v>32</v>
      </c>
      <c r="F141" s="33" t="s">
        <v>255</v>
      </c>
      <c r="G141" s="23">
        <v>676.2</v>
      </c>
      <c r="H141" s="22" t="s">
        <v>18</v>
      </c>
      <c r="J141" s="22" t="s">
        <v>22</v>
      </c>
      <c r="L141" s="25" t="str">
        <f>IF(OR(J141='CENTRO DE CUSTO'!$A$12,J141='CENTRO DE CUSTO'!$A$13,J141='CENTRO DE CUSTO'!$A$14,J141='CENTRO DE CUSTO'!$A$15),"FIXO","VARIAVEL")</f>
        <v>VARIAVEL</v>
      </c>
      <c r="M141" s="26">
        <v>45467.0</v>
      </c>
    </row>
    <row r="142" hidden="1">
      <c r="A142" s="22">
        <v>141.0</v>
      </c>
      <c r="B142" s="22" t="s">
        <v>143</v>
      </c>
      <c r="C142" s="22"/>
      <c r="E142" s="22" t="s">
        <v>90</v>
      </c>
      <c r="F142" s="33" t="s">
        <v>304</v>
      </c>
      <c r="G142" s="23">
        <v>304.0</v>
      </c>
      <c r="H142" s="22" t="s">
        <v>18</v>
      </c>
      <c r="J142" s="22" t="s">
        <v>22</v>
      </c>
      <c r="L142" s="25" t="str">
        <f>IF(OR(J142='CENTRO DE CUSTO'!$A$12,J142='CENTRO DE CUSTO'!$A$13,J142='CENTRO DE CUSTO'!$A$14,J142='CENTRO DE CUSTO'!$A$15),"FIXO","VARIAVEL")</f>
        <v>VARIAVEL</v>
      </c>
      <c r="M142" s="26">
        <v>45467.0</v>
      </c>
    </row>
    <row r="143" hidden="1">
      <c r="A143" s="22">
        <v>142.0</v>
      </c>
      <c r="B143" s="22" t="s">
        <v>144</v>
      </c>
      <c r="C143" s="22"/>
      <c r="E143" s="22" t="s">
        <v>28</v>
      </c>
      <c r="F143" s="33" t="s">
        <v>305</v>
      </c>
      <c r="G143" s="23">
        <v>2584.0</v>
      </c>
      <c r="H143" s="22" t="s">
        <v>18</v>
      </c>
      <c r="J143" s="22" t="s">
        <v>22</v>
      </c>
      <c r="L143" s="25" t="str">
        <f>IF(OR(J143='CENTRO DE CUSTO'!$A$12,J143='CENTRO DE CUSTO'!$A$13,J143='CENTRO DE CUSTO'!$A$14,J143='CENTRO DE CUSTO'!$A$15),"FIXO","VARIAVEL")</f>
        <v>VARIAVEL</v>
      </c>
      <c r="M143" s="26">
        <v>45467.0</v>
      </c>
    </row>
    <row r="144">
      <c r="A144" s="22">
        <v>143.0</v>
      </c>
      <c r="B144" s="22" t="s">
        <v>261</v>
      </c>
      <c r="C144" s="22"/>
      <c r="E144" s="22" t="s">
        <v>165</v>
      </c>
      <c r="F144" s="33" t="s">
        <v>306</v>
      </c>
      <c r="G144" s="23">
        <v>199.12</v>
      </c>
      <c r="H144" s="22" t="s">
        <v>68</v>
      </c>
      <c r="J144" s="25"/>
      <c r="L144" s="25" t="str">
        <f>IF(OR(J144='CENTRO DE CUSTO'!$A$12,J144='CENTRO DE CUSTO'!$A$13,J144='CENTRO DE CUSTO'!$A$14,J144='CENTRO DE CUSTO'!$A$15),"FIXO","VARIAVEL")</f>
        <v>VARIAVEL</v>
      </c>
      <c r="M144" s="26">
        <v>45467.0</v>
      </c>
    </row>
    <row r="145">
      <c r="A145" s="22">
        <v>144.0</v>
      </c>
      <c r="B145" s="22" t="s">
        <v>261</v>
      </c>
      <c r="C145" s="22"/>
      <c r="E145" s="22" t="s">
        <v>165</v>
      </c>
      <c r="F145" s="33" t="s">
        <v>307</v>
      </c>
      <c r="G145" s="23">
        <v>212.14</v>
      </c>
      <c r="H145" s="22" t="s">
        <v>68</v>
      </c>
      <c r="J145" s="25"/>
      <c r="L145" s="25" t="str">
        <f>IF(OR(J145='CENTRO DE CUSTO'!$A$12,J145='CENTRO DE CUSTO'!$A$13,J145='CENTRO DE CUSTO'!$A$14,J145='CENTRO DE CUSTO'!$A$15),"FIXO","VARIAVEL")</f>
        <v>VARIAVEL</v>
      </c>
      <c r="M145" s="26">
        <v>45467.0</v>
      </c>
    </row>
    <row r="146">
      <c r="A146" s="22">
        <v>145.0</v>
      </c>
      <c r="B146" s="22" t="s">
        <v>261</v>
      </c>
      <c r="C146" s="22"/>
      <c r="E146" s="22" t="s">
        <v>165</v>
      </c>
      <c r="F146" s="33" t="s">
        <v>308</v>
      </c>
      <c r="G146" s="23">
        <v>241.64</v>
      </c>
      <c r="H146" s="22" t="s">
        <v>68</v>
      </c>
      <c r="J146" s="25"/>
      <c r="L146" s="25" t="str">
        <f>IF(OR(J146='CENTRO DE CUSTO'!$A$12,J146='CENTRO DE CUSTO'!$A$13,J146='CENTRO DE CUSTO'!$A$14,J146='CENTRO DE CUSTO'!$A$15),"FIXO","VARIAVEL")</f>
        <v>VARIAVEL</v>
      </c>
      <c r="M146" s="26">
        <v>45467.0</v>
      </c>
    </row>
    <row r="147">
      <c r="A147" s="22">
        <v>146.0</v>
      </c>
      <c r="B147" s="22" t="s">
        <v>261</v>
      </c>
      <c r="C147" s="22"/>
      <c r="E147" s="22" t="s">
        <v>165</v>
      </c>
      <c r="F147" s="33" t="s">
        <v>309</v>
      </c>
      <c r="G147" s="23">
        <v>837.39</v>
      </c>
      <c r="H147" s="22" t="s">
        <v>68</v>
      </c>
      <c r="J147" s="25"/>
      <c r="L147" s="25" t="str">
        <f>IF(OR(J147='CENTRO DE CUSTO'!$A$12,J147='CENTRO DE CUSTO'!$A$13,J147='CENTRO DE CUSTO'!$A$14,J147='CENTRO DE CUSTO'!$A$15),"FIXO","VARIAVEL")</f>
        <v>VARIAVEL</v>
      </c>
      <c r="M147" s="26">
        <v>45467.0</v>
      </c>
    </row>
    <row r="148">
      <c r="A148" s="22">
        <v>147.0</v>
      </c>
      <c r="B148" s="22" t="s">
        <v>261</v>
      </c>
      <c r="C148" s="22"/>
      <c r="E148" s="22" t="s">
        <v>165</v>
      </c>
      <c r="F148" s="33" t="s">
        <v>310</v>
      </c>
      <c r="G148" s="23">
        <v>1078.18</v>
      </c>
      <c r="H148" s="22" t="s">
        <v>68</v>
      </c>
      <c r="J148" s="25"/>
      <c r="L148" s="25" t="str">
        <f>IF(OR(J148='CENTRO DE CUSTO'!$A$12,J148='CENTRO DE CUSTO'!$A$13,J148='CENTRO DE CUSTO'!$A$14,J148='CENTRO DE CUSTO'!$A$15),"FIXO","VARIAVEL")</f>
        <v>VARIAVEL</v>
      </c>
      <c r="M148" s="26">
        <v>45467.0</v>
      </c>
    </row>
    <row r="149">
      <c r="A149" s="22">
        <v>148.0</v>
      </c>
      <c r="B149" s="22" t="s">
        <v>261</v>
      </c>
      <c r="C149" s="22"/>
      <c r="E149" s="22" t="s">
        <v>165</v>
      </c>
      <c r="F149" s="33" t="s">
        <v>311</v>
      </c>
      <c r="G149" s="23">
        <v>1084.63</v>
      </c>
      <c r="H149" s="22" t="s">
        <v>68</v>
      </c>
      <c r="J149" s="25"/>
      <c r="L149" s="25" t="str">
        <f>IF(OR(J149='CENTRO DE CUSTO'!$A$12,J149='CENTRO DE CUSTO'!$A$13,J149='CENTRO DE CUSTO'!$A$14,J149='CENTRO DE CUSTO'!$A$15),"FIXO","VARIAVEL")</f>
        <v>VARIAVEL</v>
      </c>
      <c r="M149" s="26">
        <v>45467.0</v>
      </c>
    </row>
    <row r="150">
      <c r="A150" s="22">
        <v>149.0</v>
      </c>
      <c r="B150" s="22" t="s">
        <v>261</v>
      </c>
      <c r="C150" s="22"/>
      <c r="E150" s="22" t="s">
        <v>165</v>
      </c>
      <c r="F150" s="33" t="s">
        <v>312</v>
      </c>
      <c r="G150" s="23">
        <v>2289.03</v>
      </c>
      <c r="H150" s="22" t="s">
        <v>68</v>
      </c>
      <c r="J150" s="25"/>
      <c r="L150" s="25" t="str">
        <f>IF(OR(J150='CENTRO DE CUSTO'!$A$12,J150='CENTRO DE CUSTO'!$A$13,J150='CENTRO DE CUSTO'!$A$14,J150='CENTRO DE CUSTO'!$A$15),"FIXO","VARIAVEL")</f>
        <v>VARIAVEL</v>
      </c>
      <c r="M150" s="26">
        <v>45467.0</v>
      </c>
    </row>
    <row r="151">
      <c r="A151" s="22">
        <v>150.0</v>
      </c>
      <c r="B151" s="22" t="s">
        <v>145</v>
      </c>
      <c r="C151" s="22"/>
      <c r="E151" s="22" t="s">
        <v>67</v>
      </c>
      <c r="F151" s="33" t="s">
        <v>313</v>
      </c>
      <c r="G151" s="23">
        <v>3600.0</v>
      </c>
      <c r="H151" s="22" t="s">
        <v>68</v>
      </c>
      <c r="J151" s="22" t="s">
        <v>146</v>
      </c>
      <c r="L151" s="25" t="str">
        <f>IF(OR(J151='CENTRO DE CUSTO'!$A$12,J151='CENTRO DE CUSTO'!$A$13,J151='CENTRO DE CUSTO'!$A$14,J151='CENTRO DE CUSTO'!$A$15),"FIXO","VARIAVEL")</f>
        <v>FIXO</v>
      </c>
      <c r="M151" s="26">
        <v>45467.0</v>
      </c>
    </row>
    <row r="152">
      <c r="A152" s="22">
        <v>151.0</v>
      </c>
      <c r="B152" s="22" t="s">
        <v>187</v>
      </c>
      <c r="C152" s="22"/>
      <c r="E152" s="22" t="s">
        <v>165</v>
      </c>
      <c r="F152" s="33" t="s">
        <v>314</v>
      </c>
      <c r="G152" s="23">
        <v>2974.41</v>
      </c>
      <c r="H152" s="22" t="s">
        <v>68</v>
      </c>
      <c r="J152" s="25"/>
      <c r="L152" s="25" t="str">
        <f>IF(OR(J152='CENTRO DE CUSTO'!$A$12,J152='CENTRO DE CUSTO'!$A$13,J152='CENTRO DE CUSTO'!$A$14,J152='CENTRO DE CUSTO'!$A$15),"FIXO","VARIAVEL")</f>
        <v>VARIAVEL</v>
      </c>
      <c r="M152" s="26">
        <v>45467.0</v>
      </c>
    </row>
    <row r="153">
      <c r="A153" s="22">
        <v>152.0</v>
      </c>
      <c r="B153" s="22" t="s">
        <v>147</v>
      </c>
      <c r="C153" s="22"/>
      <c r="E153" s="22" t="s">
        <v>133</v>
      </c>
      <c r="F153" s="33" t="s">
        <v>231</v>
      </c>
      <c r="G153" s="23">
        <v>1500.0</v>
      </c>
      <c r="H153" s="22" t="s">
        <v>68</v>
      </c>
      <c r="J153" s="22" t="s">
        <v>19</v>
      </c>
      <c r="L153" s="25" t="str">
        <f>IF(OR(J153='CENTRO DE CUSTO'!$A$12,J153='CENTRO DE CUSTO'!$A$13,J153='CENTRO DE CUSTO'!$A$14,J153='CENTRO DE CUSTO'!$A$15),"FIXO","VARIAVEL")</f>
        <v>FIXO</v>
      </c>
      <c r="M153" s="26">
        <v>45467.0</v>
      </c>
    </row>
    <row r="154" hidden="1">
      <c r="A154" s="22">
        <v>153.0</v>
      </c>
      <c r="B154" s="22" t="s">
        <v>148</v>
      </c>
      <c r="C154" s="22"/>
      <c r="E154" s="22" t="s">
        <v>30</v>
      </c>
      <c r="F154" s="33" t="s">
        <v>315</v>
      </c>
      <c r="G154" s="23">
        <v>971.2</v>
      </c>
      <c r="H154" s="22" t="s">
        <v>18</v>
      </c>
      <c r="J154" s="22" t="s">
        <v>22</v>
      </c>
      <c r="L154" s="25" t="str">
        <f>IF(OR(J154='CENTRO DE CUSTO'!$A$12,J154='CENTRO DE CUSTO'!$A$13,J154='CENTRO DE CUSTO'!$A$14,J154='CENTRO DE CUSTO'!$A$15),"FIXO","VARIAVEL")</f>
        <v>VARIAVEL</v>
      </c>
      <c r="M154" s="26">
        <v>45467.0</v>
      </c>
    </row>
    <row r="155" hidden="1">
      <c r="A155" s="22">
        <v>154.0</v>
      </c>
      <c r="B155" s="22" t="s">
        <v>149</v>
      </c>
      <c r="C155" s="22"/>
      <c r="E155" s="22" t="s">
        <v>150</v>
      </c>
      <c r="F155" s="33" t="s">
        <v>316</v>
      </c>
      <c r="G155" s="23">
        <v>27000.0</v>
      </c>
      <c r="H155" s="22" t="s">
        <v>18</v>
      </c>
      <c r="J155" s="22" t="s">
        <v>19</v>
      </c>
      <c r="L155" s="25" t="str">
        <f>IF(OR(J155='CENTRO DE CUSTO'!$A$12,J155='CENTRO DE CUSTO'!$A$13,J155='CENTRO DE CUSTO'!$A$14,J155='CENTRO DE CUSTO'!$A$15),"FIXO","VARIAVEL")</f>
        <v>FIXO</v>
      </c>
      <c r="M155" s="26">
        <v>45468.0</v>
      </c>
    </row>
    <row r="156" hidden="1">
      <c r="A156" s="22">
        <v>155.0</v>
      </c>
      <c r="B156" s="22" t="s">
        <v>151</v>
      </c>
      <c r="C156" s="22"/>
      <c r="E156" s="22" t="s">
        <v>152</v>
      </c>
      <c r="F156" s="33" t="s">
        <v>317</v>
      </c>
      <c r="G156" s="23">
        <v>1158.42</v>
      </c>
      <c r="H156" s="22" t="s">
        <v>18</v>
      </c>
      <c r="J156" s="25"/>
      <c r="L156" s="25" t="str">
        <f>IF(OR(J156='CENTRO DE CUSTO'!$A$12,J156='CENTRO DE CUSTO'!$A$13,J156='CENTRO DE CUSTO'!$A$14,J156='CENTRO DE CUSTO'!$A$15),"FIXO","VARIAVEL")</f>
        <v>VARIAVEL</v>
      </c>
      <c r="M156" s="26">
        <v>45468.0</v>
      </c>
    </row>
    <row r="157" hidden="1">
      <c r="A157" s="22">
        <v>156.0</v>
      </c>
      <c r="B157" s="22" t="s">
        <v>153</v>
      </c>
      <c r="C157" s="22"/>
      <c r="E157" s="22" t="s">
        <v>26</v>
      </c>
      <c r="F157" s="33" t="s">
        <v>318</v>
      </c>
      <c r="G157" s="23">
        <v>132.0</v>
      </c>
      <c r="H157" s="22" t="s">
        <v>18</v>
      </c>
      <c r="J157" s="25"/>
      <c r="L157" s="25" t="str">
        <f>IF(OR(J157='CENTRO DE CUSTO'!$A$12,J157='CENTRO DE CUSTO'!$A$13,J157='CENTRO DE CUSTO'!$A$14,J157='CENTRO DE CUSTO'!$A$15),"FIXO","VARIAVEL")</f>
        <v>VARIAVEL</v>
      </c>
      <c r="M157" s="26">
        <v>45468.0</v>
      </c>
    </row>
    <row r="158">
      <c r="A158" s="22">
        <v>157.0</v>
      </c>
      <c r="B158" s="22" t="s">
        <v>261</v>
      </c>
      <c r="C158" s="22"/>
      <c r="E158" s="22" t="s">
        <v>165</v>
      </c>
      <c r="F158" s="33" t="s">
        <v>319</v>
      </c>
      <c r="G158" s="23">
        <v>124.74</v>
      </c>
      <c r="H158" s="22" t="s">
        <v>68</v>
      </c>
      <c r="J158" s="25"/>
      <c r="L158" s="25" t="str">
        <f>IF(OR(J158='CENTRO DE CUSTO'!$A$12,J158='CENTRO DE CUSTO'!$A$13,J158='CENTRO DE CUSTO'!$A$14,J158='CENTRO DE CUSTO'!$A$15),"FIXO","VARIAVEL")</f>
        <v>VARIAVEL</v>
      </c>
      <c r="M158" s="26">
        <v>45468.0</v>
      </c>
    </row>
    <row r="159">
      <c r="A159" s="22">
        <v>158.0</v>
      </c>
      <c r="B159" s="22" t="s">
        <v>261</v>
      </c>
      <c r="C159" s="22"/>
      <c r="E159" s="22" t="s">
        <v>165</v>
      </c>
      <c r="F159" s="33" t="s">
        <v>320</v>
      </c>
      <c r="G159" s="23">
        <v>1863.98</v>
      </c>
      <c r="H159" s="22" t="s">
        <v>68</v>
      </c>
      <c r="J159" s="25"/>
      <c r="L159" s="25" t="str">
        <f>IF(OR(J159='CENTRO DE CUSTO'!$A$12,J159='CENTRO DE CUSTO'!$A$13,J159='CENTRO DE CUSTO'!$A$14,J159='CENTRO DE CUSTO'!$A$15),"FIXO","VARIAVEL")</f>
        <v>VARIAVEL</v>
      </c>
      <c r="M159" s="26">
        <v>45468.0</v>
      </c>
    </row>
    <row r="160">
      <c r="A160" s="22">
        <v>159.0</v>
      </c>
      <c r="B160" s="22" t="s">
        <v>261</v>
      </c>
      <c r="C160" s="22"/>
      <c r="E160" s="22" t="s">
        <v>165</v>
      </c>
      <c r="F160" s="33" t="s">
        <v>321</v>
      </c>
      <c r="G160" s="23">
        <v>3915.44</v>
      </c>
      <c r="H160" s="22" t="s">
        <v>68</v>
      </c>
      <c r="J160" s="25"/>
      <c r="L160" s="25" t="str">
        <f>IF(OR(J160='CENTRO DE CUSTO'!$A$12,J160='CENTRO DE CUSTO'!$A$13,J160='CENTRO DE CUSTO'!$A$14,J160='CENTRO DE CUSTO'!$A$15),"FIXO","VARIAVEL")</f>
        <v>VARIAVEL</v>
      </c>
      <c r="M160" s="26">
        <v>45468.0</v>
      </c>
    </row>
    <row r="161">
      <c r="A161" s="22">
        <v>160.0</v>
      </c>
      <c r="B161" s="22" t="s">
        <v>187</v>
      </c>
      <c r="C161" s="22"/>
      <c r="E161" s="22" t="s">
        <v>165</v>
      </c>
      <c r="F161" s="33" t="s">
        <v>322</v>
      </c>
      <c r="G161" s="23">
        <v>22544.88</v>
      </c>
      <c r="H161" s="22" t="s">
        <v>68</v>
      </c>
      <c r="J161" s="25"/>
      <c r="L161" s="25" t="str">
        <f>IF(OR(J161='CENTRO DE CUSTO'!$A$12,J161='CENTRO DE CUSTO'!$A$13,J161='CENTRO DE CUSTO'!$A$14,J161='CENTRO DE CUSTO'!$A$15),"FIXO","VARIAVEL")</f>
        <v>VARIAVEL</v>
      </c>
      <c r="M161" s="26">
        <v>45468.0</v>
      </c>
    </row>
    <row r="162">
      <c r="A162" s="22">
        <v>161.0</v>
      </c>
      <c r="B162" s="22" t="s">
        <v>119</v>
      </c>
      <c r="C162" s="22"/>
      <c r="E162" s="22" t="s">
        <v>118</v>
      </c>
      <c r="F162" s="33" t="s">
        <v>323</v>
      </c>
      <c r="G162" s="23">
        <v>0.02</v>
      </c>
      <c r="H162" s="22" t="s">
        <v>68</v>
      </c>
      <c r="J162" s="22" t="s">
        <v>19</v>
      </c>
      <c r="L162" s="25" t="str">
        <f>IF(OR(J162='CENTRO DE CUSTO'!$A$12,J162='CENTRO DE CUSTO'!$A$13,J162='CENTRO DE CUSTO'!$A$14,J162='CENTRO DE CUSTO'!$A$15),"FIXO","VARIAVEL")</f>
        <v>FIXO</v>
      </c>
      <c r="M162" s="26">
        <v>45468.0</v>
      </c>
    </row>
    <row r="163">
      <c r="A163" s="22">
        <v>162.0</v>
      </c>
      <c r="B163" s="22" t="s">
        <v>261</v>
      </c>
      <c r="C163" s="22"/>
      <c r="E163" s="22" t="s">
        <v>165</v>
      </c>
      <c r="F163" s="33" t="s">
        <v>324</v>
      </c>
      <c r="G163" s="23">
        <v>102.57</v>
      </c>
      <c r="H163" s="22" t="s">
        <v>68</v>
      </c>
      <c r="J163" s="25"/>
      <c r="L163" s="25" t="str">
        <f>IF(OR(J163='CENTRO DE CUSTO'!$A$12,J163='CENTRO DE CUSTO'!$A$13,J163='CENTRO DE CUSTO'!$A$14,J163='CENTRO DE CUSTO'!$A$15),"FIXO","VARIAVEL")</f>
        <v>VARIAVEL</v>
      </c>
      <c r="M163" s="26">
        <v>45468.0</v>
      </c>
    </row>
    <row r="164">
      <c r="A164" s="22">
        <v>163.0</v>
      </c>
      <c r="B164" s="22" t="s">
        <v>261</v>
      </c>
      <c r="C164" s="22"/>
      <c r="E164" s="22" t="s">
        <v>165</v>
      </c>
      <c r="F164" s="33" t="s">
        <v>325</v>
      </c>
      <c r="G164" s="23">
        <v>67.32</v>
      </c>
      <c r="H164" s="22" t="s">
        <v>68</v>
      </c>
      <c r="J164" s="25"/>
      <c r="L164" s="25" t="str">
        <f>IF(OR(J164='CENTRO DE CUSTO'!$A$12,J164='CENTRO DE CUSTO'!$A$13,J164='CENTRO DE CUSTO'!$A$14,J164='CENTRO DE CUSTO'!$A$15),"FIXO","VARIAVEL")</f>
        <v>VARIAVEL</v>
      </c>
      <c r="M164" s="26">
        <v>45468.0</v>
      </c>
    </row>
    <row r="165">
      <c r="A165" s="22">
        <v>164.0</v>
      </c>
      <c r="B165" s="22" t="s">
        <v>261</v>
      </c>
      <c r="C165" s="22"/>
      <c r="E165" s="22" t="s">
        <v>165</v>
      </c>
      <c r="F165" s="33" t="s">
        <v>326</v>
      </c>
      <c r="G165" s="23">
        <v>28.48</v>
      </c>
      <c r="H165" s="22" t="s">
        <v>68</v>
      </c>
      <c r="J165" s="25"/>
      <c r="L165" s="25" t="str">
        <f>IF(OR(J165='CENTRO DE CUSTO'!$A$12,J165='CENTRO DE CUSTO'!$A$13,J165='CENTRO DE CUSTO'!$A$14,J165='CENTRO DE CUSTO'!$A$15),"FIXO","VARIAVEL")</f>
        <v>VARIAVEL</v>
      </c>
      <c r="M165" s="26">
        <v>45468.0</v>
      </c>
    </row>
    <row r="166" hidden="1">
      <c r="A166" s="22">
        <v>165.0</v>
      </c>
      <c r="B166" s="22" t="s">
        <v>154</v>
      </c>
      <c r="C166" s="22"/>
      <c r="E166" s="22" t="s">
        <v>128</v>
      </c>
      <c r="F166" s="33" t="s">
        <v>327</v>
      </c>
      <c r="G166" s="23">
        <v>1088.5</v>
      </c>
      <c r="H166" s="22" t="s">
        <v>18</v>
      </c>
      <c r="J166" s="25"/>
      <c r="L166" s="25" t="str">
        <f>IF(OR(J166='CENTRO DE CUSTO'!$A$12,J166='CENTRO DE CUSTO'!$A$13,J166='CENTRO DE CUSTO'!$A$14,J166='CENTRO DE CUSTO'!$A$15),"FIXO","VARIAVEL")</f>
        <v>VARIAVEL</v>
      </c>
      <c r="M166" s="26">
        <v>45468.0</v>
      </c>
    </row>
    <row r="167" hidden="1">
      <c r="A167" s="22">
        <v>166.0</v>
      </c>
      <c r="B167" s="22" t="s">
        <v>155</v>
      </c>
      <c r="C167" s="22"/>
      <c r="E167" s="22" t="s">
        <v>36</v>
      </c>
      <c r="F167" s="33" t="s">
        <v>328</v>
      </c>
      <c r="G167" s="23">
        <v>336.0</v>
      </c>
      <c r="H167" s="22" t="s">
        <v>18</v>
      </c>
      <c r="J167" s="22" t="s">
        <v>22</v>
      </c>
      <c r="L167" s="25" t="str">
        <f>IF(OR(J167='CENTRO DE CUSTO'!$A$12,J167='CENTRO DE CUSTO'!$A$13,J167='CENTRO DE CUSTO'!$A$14,J167='CENTRO DE CUSTO'!$A$15),"FIXO","VARIAVEL")</f>
        <v>VARIAVEL</v>
      </c>
      <c r="M167" s="26">
        <v>45468.0</v>
      </c>
    </row>
    <row r="168" hidden="1">
      <c r="A168" s="22">
        <v>167.0</v>
      </c>
      <c r="B168" s="22" t="s">
        <v>98</v>
      </c>
      <c r="C168" s="22"/>
      <c r="E168" s="22" t="s">
        <v>21</v>
      </c>
      <c r="F168" s="33" t="s">
        <v>329</v>
      </c>
      <c r="G168" s="23">
        <v>7.65</v>
      </c>
      <c r="H168" s="22" t="s">
        <v>18</v>
      </c>
      <c r="J168" s="22" t="s">
        <v>22</v>
      </c>
      <c r="L168" s="25" t="str">
        <f>IF(OR(J168='CENTRO DE CUSTO'!$A$12,J168='CENTRO DE CUSTO'!$A$13,J168='CENTRO DE CUSTO'!$A$14,J168='CENTRO DE CUSTO'!$A$15),"FIXO","VARIAVEL")</f>
        <v>VARIAVEL</v>
      </c>
      <c r="M168" s="26">
        <v>45468.0</v>
      </c>
    </row>
    <row r="169">
      <c r="A169" s="22">
        <v>168.0</v>
      </c>
      <c r="B169" s="22" t="s">
        <v>261</v>
      </c>
      <c r="C169" s="22"/>
      <c r="E169" s="22" t="s">
        <v>165</v>
      </c>
      <c r="F169" s="33" t="s">
        <v>330</v>
      </c>
      <c r="G169" s="23">
        <v>35.77</v>
      </c>
      <c r="H169" s="22" t="s">
        <v>68</v>
      </c>
      <c r="J169" s="25"/>
      <c r="L169" s="25" t="str">
        <f>IF(OR(J169='CENTRO DE CUSTO'!$A$12,J169='CENTRO DE CUSTO'!$A$13,J169='CENTRO DE CUSTO'!$A$14,J169='CENTRO DE CUSTO'!$A$15),"FIXO","VARIAVEL")</f>
        <v>VARIAVEL</v>
      </c>
      <c r="M169" s="26">
        <v>45469.0</v>
      </c>
    </row>
    <row r="170">
      <c r="A170" s="22">
        <v>169.0</v>
      </c>
      <c r="B170" s="22" t="s">
        <v>261</v>
      </c>
      <c r="C170" s="22"/>
      <c r="E170" s="22" t="s">
        <v>165</v>
      </c>
      <c r="F170" s="33" t="s">
        <v>331</v>
      </c>
      <c r="G170" s="23">
        <v>138.21</v>
      </c>
      <c r="H170" s="22" t="s">
        <v>68</v>
      </c>
      <c r="J170" s="25"/>
      <c r="L170" s="25" t="str">
        <f>IF(OR(J170='CENTRO DE CUSTO'!$A$12,J170='CENTRO DE CUSTO'!$A$13,J170='CENTRO DE CUSTO'!$A$14,J170='CENTRO DE CUSTO'!$A$15),"FIXO","VARIAVEL")</f>
        <v>VARIAVEL</v>
      </c>
      <c r="M170" s="26">
        <v>45469.0</v>
      </c>
    </row>
    <row r="171">
      <c r="A171" s="22">
        <v>170.0</v>
      </c>
      <c r="B171" s="22" t="s">
        <v>119</v>
      </c>
      <c r="C171" s="22"/>
      <c r="E171" s="22" t="s">
        <v>118</v>
      </c>
      <c r="F171" s="33" t="s">
        <v>323</v>
      </c>
      <c r="G171" s="23">
        <v>0.02</v>
      </c>
      <c r="H171" s="22" t="s">
        <v>68</v>
      </c>
      <c r="J171" s="22" t="s">
        <v>19</v>
      </c>
      <c r="L171" s="25" t="str">
        <f>IF(OR(J171='CENTRO DE CUSTO'!$A$12,J171='CENTRO DE CUSTO'!$A$13,J171='CENTRO DE CUSTO'!$A$14,J171='CENTRO DE CUSTO'!$A$15),"FIXO","VARIAVEL")</f>
        <v>FIXO</v>
      </c>
      <c r="M171" s="26">
        <v>45469.0</v>
      </c>
    </row>
    <row r="172">
      <c r="A172" s="22">
        <v>171.0</v>
      </c>
      <c r="B172" s="22" t="s">
        <v>261</v>
      </c>
      <c r="C172" s="22"/>
      <c r="E172" s="22" t="s">
        <v>165</v>
      </c>
      <c r="F172" s="33" t="s">
        <v>332</v>
      </c>
      <c r="G172" s="23">
        <v>11.79</v>
      </c>
      <c r="H172" s="22" t="s">
        <v>68</v>
      </c>
      <c r="J172" s="25"/>
      <c r="L172" s="25" t="str">
        <f>IF(OR(J172='CENTRO DE CUSTO'!$A$12,J172='CENTRO DE CUSTO'!$A$13,J172='CENTRO DE CUSTO'!$A$14,J172='CENTRO DE CUSTO'!$A$15),"FIXO","VARIAVEL")</f>
        <v>VARIAVEL</v>
      </c>
      <c r="M172" s="26">
        <v>45469.0</v>
      </c>
    </row>
    <row r="173">
      <c r="A173" s="22">
        <v>172.0</v>
      </c>
      <c r="B173" s="22" t="s">
        <v>261</v>
      </c>
      <c r="C173" s="22"/>
      <c r="E173" s="22" t="s">
        <v>165</v>
      </c>
      <c r="F173" s="33" t="s">
        <v>333</v>
      </c>
      <c r="G173" s="23">
        <v>5.75</v>
      </c>
      <c r="H173" s="22" t="s">
        <v>68</v>
      </c>
      <c r="J173" s="25"/>
      <c r="L173" s="25" t="str">
        <f>IF(OR(J173='CENTRO DE CUSTO'!$A$12,J173='CENTRO DE CUSTO'!$A$13,J173='CENTRO DE CUSTO'!$A$14,J173='CENTRO DE CUSTO'!$A$15),"FIXO","VARIAVEL")</f>
        <v>VARIAVEL</v>
      </c>
      <c r="M173" s="26">
        <v>45469.0</v>
      </c>
    </row>
    <row r="174" hidden="1">
      <c r="A174" s="22">
        <v>173.0</v>
      </c>
      <c r="B174" s="22" t="s">
        <v>156</v>
      </c>
      <c r="C174" s="22"/>
      <c r="E174" s="22" t="s">
        <v>77</v>
      </c>
      <c r="F174" s="33" t="s">
        <v>334</v>
      </c>
      <c r="G174" s="23">
        <v>150.0</v>
      </c>
      <c r="H174" s="22" t="s">
        <v>18</v>
      </c>
      <c r="J174" s="22" t="s">
        <v>43</v>
      </c>
      <c r="L174" s="25" t="str">
        <f>IF(OR(J174='CENTRO DE CUSTO'!$A$12,J174='CENTRO DE CUSTO'!$A$13,J174='CENTRO DE CUSTO'!$A$14,J174='CENTRO DE CUSTO'!$A$15),"FIXO","VARIAVEL")</f>
        <v>VARIAVEL</v>
      </c>
      <c r="M174" s="26">
        <v>45469.0</v>
      </c>
    </row>
    <row r="175" hidden="1">
      <c r="A175" s="22">
        <v>174.0</v>
      </c>
      <c r="B175" s="22" t="s">
        <v>157</v>
      </c>
      <c r="C175" s="22"/>
      <c r="E175" s="22" t="s">
        <v>79</v>
      </c>
      <c r="F175" s="33" t="s">
        <v>335</v>
      </c>
      <c r="G175" s="23">
        <v>3396.0</v>
      </c>
      <c r="H175" s="22" t="s">
        <v>18</v>
      </c>
      <c r="J175" s="25"/>
      <c r="L175" s="25" t="str">
        <f>IF(OR(J175='CENTRO DE CUSTO'!$A$12,J175='CENTRO DE CUSTO'!$A$13,J175='CENTRO DE CUSTO'!$A$14,J175='CENTRO DE CUSTO'!$A$15),"FIXO","VARIAVEL")</f>
        <v>VARIAVEL</v>
      </c>
      <c r="M175" s="26">
        <v>45469.0</v>
      </c>
    </row>
    <row r="176" hidden="1">
      <c r="A176" s="22">
        <v>175.0</v>
      </c>
      <c r="B176" s="22" t="s">
        <v>82</v>
      </c>
      <c r="C176" s="22"/>
      <c r="E176" s="22" t="s">
        <v>79</v>
      </c>
      <c r="F176" s="33" t="s">
        <v>336</v>
      </c>
      <c r="G176" s="23">
        <v>4788.0</v>
      </c>
      <c r="H176" s="22" t="s">
        <v>18</v>
      </c>
      <c r="J176" s="25"/>
      <c r="L176" s="25" t="str">
        <f>IF(OR(J176='CENTRO DE CUSTO'!$A$12,J176='CENTRO DE CUSTO'!$A$13,J176='CENTRO DE CUSTO'!$A$14,J176='CENTRO DE CUSTO'!$A$15),"FIXO","VARIAVEL")</f>
        <v>VARIAVEL</v>
      </c>
      <c r="M176" s="26">
        <v>45469.0</v>
      </c>
    </row>
    <row r="177" hidden="1">
      <c r="A177" s="22">
        <v>176.0</v>
      </c>
      <c r="B177" s="22" t="s">
        <v>81</v>
      </c>
      <c r="C177" s="22"/>
      <c r="E177" s="22" t="s">
        <v>79</v>
      </c>
      <c r="F177" s="33" t="s">
        <v>337</v>
      </c>
      <c r="G177" s="23">
        <v>2652.0</v>
      </c>
      <c r="H177" s="22" t="s">
        <v>18</v>
      </c>
      <c r="J177" s="25"/>
      <c r="L177" s="25" t="str">
        <f>IF(OR(J177='CENTRO DE CUSTO'!$A$12,J177='CENTRO DE CUSTO'!$A$13,J177='CENTRO DE CUSTO'!$A$14,J177='CENTRO DE CUSTO'!$A$15),"FIXO","VARIAVEL")</f>
        <v>VARIAVEL</v>
      </c>
      <c r="M177" s="26">
        <v>45469.0</v>
      </c>
    </row>
    <row r="178" hidden="1">
      <c r="A178" s="22">
        <v>177.0</v>
      </c>
      <c r="B178" s="22" t="s">
        <v>78</v>
      </c>
      <c r="C178" s="22"/>
      <c r="E178" s="22" t="s">
        <v>79</v>
      </c>
      <c r="F178" s="33" t="s">
        <v>338</v>
      </c>
      <c r="G178" s="23">
        <v>2466.0</v>
      </c>
      <c r="H178" s="22" t="s">
        <v>18</v>
      </c>
      <c r="J178" s="25"/>
      <c r="L178" s="25" t="str">
        <f>IF(OR(J178='CENTRO DE CUSTO'!$A$12,J178='CENTRO DE CUSTO'!$A$13,J178='CENTRO DE CUSTO'!$A$14,J178='CENTRO DE CUSTO'!$A$15),"FIXO","VARIAVEL")</f>
        <v>VARIAVEL</v>
      </c>
      <c r="M178" s="26">
        <v>45469.0</v>
      </c>
    </row>
    <row r="179" hidden="1">
      <c r="A179" s="22">
        <v>178.0</v>
      </c>
      <c r="B179" s="22" t="s">
        <v>158</v>
      </c>
      <c r="C179" s="22"/>
      <c r="E179" s="22" t="s">
        <v>28</v>
      </c>
      <c r="F179" s="33" t="s">
        <v>339</v>
      </c>
      <c r="G179" s="23">
        <v>5489.28</v>
      </c>
      <c r="H179" s="22" t="s">
        <v>18</v>
      </c>
      <c r="J179" s="22" t="s">
        <v>22</v>
      </c>
      <c r="L179" s="25" t="str">
        <f>IF(OR(J179='CENTRO DE CUSTO'!$A$12,J179='CENTRO DE CUSTO'!$A$13,J179='CENTRO DE CUSTO'!$A$14,J179='CENTRO DE CUSTO'!$A$15),"FIXO","VARIAVEL")</f>
        <v>VARIAVEL</v>
      </c>
      <c r="M179" s="26">
        <v>45470.0</v>
      </c>
    </row>
    <row r="180" hidden="1">
      <c r="A180" s="22">
        <v>179.0</v>
      </c>
      <c r="B180" s="22" t="s">
        <v>35</v>
      </c>
      <c r="C180" s="22"/>
      <c r="E180" s="22" t="s">
        <v>36</v>
      </c>
      <c r="F180" s="33" t="s">
        <v>227</v>
      </c>
      <c r="G180" s="23">
        <v>300.0</v>
      </c>
      <c r="H180" s="22" t="s">
        <v>18</v>
      </c>
      <c r="J180" s="22" t="s">
        <v>22</v>
      </c>
      <c r="L180" s="25" t="str">
        <f>IF(OR(J180='CENTRO DE CUSTO'!$A$12,J180='CENTRO DE CUSTO'!$A$13,J180='CENTRO DE CUSTO'!$A$14,J180='CENTRO DE CUSTO'!$A$15),"FIXO","VARIAVEL")</f>
        <v>VARIAVEL</v>
      </c>
      <c r="M180" s="26">
        <v>45470.0</v>
      </c>
    </row>
    <row r="181" hidden="1">
      <c r="A181" s="22">
        <v>180.0</v>
      </c>
      <c r="B181" s="22" t="s">
        <v>159</v>
      </c>
      <c r="C181" s="22"/>
      <c r="E181" s="22" t="s">
        <v>88</v>
      </c>
      <c r="F181" s="33" t="s">
        <v>340</v>
      </c>
      <c r="G181" s="23">
        <v>446.0</v>
      </c>
      <c r="H181" s="22" t="s">
        <v>18</v>
      </c>
      <c r="J181" s="22" t="s">
        <v>22</v>
      </c>
      <c r="L181" s="25" t="str">
        <f>IF(OR(J181='CENTRO DE CUSTO'!$A$12,J181='CENTRO DE CUSTO'!$A$13,J181='CENTRO DE CUSTO'!$A$14,J181='CENTRO DE CUSTO'!$A$15),"FIXO","VARIAVEL")</f>
        <v>VARIAVEL</v>
      </c>
      <c r="M181" s="26">
        <v>45470.0</v>
      </c>
    </row>
    <row r="182" hidden="1">
      <c r="A182" s="22">
        <v>181.0</v>
      </c>
      <c r="B182" s="22" t="s">
        <v>160</v>
      </c>
      <c r="C182" s="22"/>
      <c r="E182" s="22" t="s">
        <v>17</v>
      </c>
      <c r="F182" s="33" t="s">
        <v>250</v>
      </c>
      <c r="G182" s="23">
        <v>500.0</v>
      </c>
      <c r="H182" s="22" t="s">
        <v>18</v>
      </c>
      <c r="J182" s="22" t="s">
        <v>19</v>
      </c>
      <c r="L182" s="25" t="str">
        <f>IF(OR(J182='CENTRO DE CUSTO'!$A$12,J182='CENTRO DE CUSTO'!$A$13,J182='CENTRO DE CUSTO'!$A$14,J182='CENTRO DE CUSTO'!$A$15),"FIXO","VARIAVEL")</f>
        <v>FIXO</v>
      </c>
      <c r="M182" s="26">
        <v>45470.0</v>
      </c>
    </row>
    <row r="183" hidden="1">
      <c r="A183" s="22">
        <v>182.0</v>
      </c>
      <c r="B183" s="22" t="s">
        <v>161</v>
      </c>
      <c r="C183" s="22"/>
      <c r="E183" s="22" t="s">
        <v>30</v>
      </c>
      <c r="F183" s="33" t="s">
        <v>341</v>
      </c>
      <c r="G183" s="23">
        <v>52.23</v>
      </c>
      <c r="H183" s="22" t="s">
        <v>18</v>
      </c>
      <c r="J183" s="22" t="s">
        <v>22</v>
      </c>
      <c r="L183" s="25" t="str">
        <f>IF(OR(J183='CENTRO DE CUSTO'!$A$12,J183='CENTRO DE CUSTO'!$A$13,J183='CENTRO DE CUSTO'!$A$14,J183='CENTRO DE CUSTO'!$A$15),"FIXO","VARIAVEL")</f>
        <v>VARIAVEL</v>
      </c>
      <c r="M183" s="26">
        <v>45470.0</v>
      </c>
    </row>
    <row r="184" hidden="1">
      <c r="A184" s="22">
        <v>183.0</v>
      </c>
      <c r="B184" s="22" t="s">
        <v>20</v>
      </c>
      <c r="C184" s="22"/>
      <c r="E184" s="22" t="s">
        <v>21</v>
      </c>
      <c r="F184" s="33" t="s">
        <v>342</v>
      </c>
      <c r="G184" s="23">
        <v>780.45</v>
      </c>
      <c r="H184" s="22" t="s">
        <v>18</v>
      </c>
      <c r="J184" s="22" t="s">
        <v>22</v>
      </c>
      <c r="L184" s="25" t="str">
        <f>IF(OR(J184='CENTRO DE CUSTO'!$A$12,J184='CENTRO DE CUSTO'!$A$13,J184='CENTRO DE CUSTO'!$A$14,J184='CENTRO DE CUSTO'!$A$15),"FIXO","VARIAVEL")</f>
        <v>VARIAVEL</v>
      </c>
      <c r="M184" s="26">
        <v>45470.0</v>
      </c>
    </row>
    <row r="185" hidden="1">
      <c r="A185" s="22">
        <v>184.0</v>
      </c>
      <c r="B185" s="22" t="s">
        <v>162</v>
      </c>
      <c r="C185" s="22"/>
      <c r="E185" s="22" t="s">
        <v>36</v>
      </c>
      <c r="F185" s="33" t="s">
        <v>343</v>
      </c>
      <c r="G185" s="23">
        <v>24.0</v>
      </c>
      <c r="H185" s="22" t="s">
        <v>18</v>
      </c>
      <c r="J185" s="22" t="s">
        <v>22</v>
      </c>
      <c r="L185" s="25" t="str">
        <f>IF(OR(J185='CENTRO DE CUSTO'!$A$12,J185='CENTRO DE CUSTO'!$A$13,J185='CENTRO DE CUSTO'!$A$14,J185='CENTRO DE CUSTO'!$A$15),"FIXO","VARIAVEL")</f>
        <v>VARIAVEL</v>
      </c>
      <c r="M185" s="26">
        <v>45470.0</v>
      </c>
    </row>
    <row r="186">
      <c r="A186" s="22">
        <v>185.0</v>
      </c>
      <c r="B186" s="22" t="s">
        <v>261</v>
      </c>
      <c r="C186" s="22"/>
      <c r="E186" s="22" t="s">
        <v>165</v>
      </c>
      <c r="F186" s="33" t="s">
        <v>344</v>
      </c>
      <c r="G186" s="23">
        <v>16.7</v>
      </c>
      <c r="H186" s="22" t="s">
        <v>68</v>
      </c>
      <c r="J186" s="25"/>
      <c r="L186" s="25" t="str">
        <f>IF(OR(J186='CENTRO DE CUSTO'!$A$12,J186='CENTRO DE CUSTO'!$A$13,J186='CENTRO DE CUSTO'!$A$14,J186='CENTRO DE CUSTO'!$A$15),"FIXO","VARIAVEL")</f>
        <v>VARIAVEL</v>
      </c>
      <c r="M186" s="26">
        <v>45470.0</v>
      </c>
    </row>
    <row r="187">
      <c r="A187" s="22">
        <v>186.0</v>
      </c>
      <c r="B187" s="22" t="s">
        <v>261</v>
      </c>
      <c r="C187" s="22"/>
      <c r="E187" s="22" t="s">
        <v>165</v>
      </c>
      <c r="F187" s="33" t="s">
        <v>345</v>
      </c>
      <c r="G187" s="23">
        <v>169.91</v>
      </c>
      <c r="H187" s="22" t="s">
        <v>68</v>
      </c>
      <c r="J187" s="25"/>
      <c r="L187" s="25" t="str">
        <f>IF(OR(J187='CENTRO DE CUSTO'!$A$12,J187='CENTRO DE CUSTO'!$A$13,J187='CENTRO DE CUSTO'!$A$14,J187='CENTRO DE CUSTO'!$A$15),"FIXO","VARIAVEL")</f>
        <v>VARIAVEL</v>
      </c>
      <c r="M187" s="26">
        <v>45470.0</v>
      </c>
    </row>
    <row r="188">
      <c r="A188" s="22">
        <v>187.0</v>
      </c>
      <c r="B188" s="22" t="s">
        <v>187</v>
      </c>
      <c r="C188" s="22"/>
      <c r="E188" s="22" t="s">
        <v>165</v>
      </c>
      <c r="F188" s="33" t="s">
        <v>346</v>
      </c>
      <c r="G188" s="23">
        <v>1964.44</v>
      </c>
      <c r="H188" s="22" t="s">
        <v>68</v>
      </c>
      <c r="J188" s="25"/>
      <c r="L188" s="25" t="str">
        <f>IF(OR(J188='CENTRO DE CUSTO'!$A$12,J188='CENTRO DE CUSTO'!$A$13,J188='CENTRO DE CUSTO'!$A$14,J188='CENTRO DE CUSTO'!$A$15),"FIXO","VARIAVEL")</f>
        <v>VARIAVEL</v>
      </c>
      <c r="M188" s="26">
        <v>45470.0</v>
      </c>
    </row>
    <row r="189">
      <c r="A189" s="22">
        <v>188.0</v>
      </c>
      <c r="B189" s="22" t="s">
        <v>187</v>
      </c>
      <c r="C189" s="22"/>
      <c r="E189" s="22" t="s">
        <v>165</v>
      </c>
      <c r="F189" s="33" t="s">
        <v>347</v>
      </c>
      <c r="G189" s="23">
        <v>5816.14</v>
      </c>
      <c r="H189" s="22" t="s">
        <v>68</v>
      </c>
      <c r="J189" s="25"/>
      <c r="L189" s="25" t="str">
        <f>IF(OR(J189='CENTRO DE CUSTO'!$A$12,J189='CENTRO DE CUSTO'!$A$13,J189='CENTRO DE CUSTO'!$A$14,J189='CENTRO DE CUSTO'!$A$15),"FIXO","VARIAVEL")</f>
        <v>VARIAVEL</v>
      </c>
      <c r="M189" s="26">
        <v>45470.0</v>
      </c>
    </row>
    <row r="190">
      <c r="A190" s="22">
        <v>189.0</v>
      </c>
      <c r="B190" s="22" t="s">
        <v>261</v>
      </c>
      <c r="C190" s="22"/>
      <c r="E190" s="22" t="s">
        <v>165</v>
      </c>
      <c r="F190" s="33" t="s">
        <v>348</v>
      </c>
      <c r="G190" s="23">
        <v>19.17</v>
      </c>
      <c r="H190" s="22" t="s">
        <v>68</v>
      </c>
      <c r="J190" s="25"/>
      <c r="L190" s="25" t="str">
        <f>IF(OR(J190='CENTRO DE CUSTO'!$A$12,J190='CENTRO DE CUSTO'!$A$13,J190='CENTRO DE CUSTO'!$A$14,J190='CENTRO DE CUSTO'!$A$15),"FIXO","VARIAVEL")</f>
        <v>VARIAVEL</v>
      </c>
      <c r="M190" s="26">
        <v>45471.0</v>
      </c>
    </row>
    <row r="191">
      <c r="A191" s="22">
        <v>190.0</v>
      </c>
      <c r="B191" s="22" t="s">
        <v>261</v>
      </c>
      <c r="C191" s="22"/>
      <c r="E191" s="22" t="s">
        <v>165</v>
      </c>
      <c r="F191" s="33" t="s">
        <v>349</v>
      </c>
      <c r="G191" s="23">
        <v>59.91</v>
      </c>
      <c r="H191" s="22" t="s">
        <v>68</v>
      </c>
      <c r="J191" s="25"/>
      <c r="L191" s="25" t="str">
        <f>IF(OR(J191='CENTRO DE CUSTO'!$A$12,J191='CENTRO DE CUSTO'!$A$13,J191='CENTRO DE CUSTO'!$A$14,J191='CENTRO DE CUSTO'!$A$15),"FIXO","VARIAVEL")</f>
        <v>VARIAVEL</v>
      </c>
      <c r="M191" s="26">
        <v>45471.0</v>
      </c>
    </row>
    <row r="192">
      <c r="A192" s="22">
        <v>191.0</v>
      </c>
      <c r="B192" s="22" t="s">
        <v>187</v>
      </c>
      <c r="C192" s="22"/>
      <c r="E192" s="22" t="s">
        <v>165</v>
      </c>
      <c r="F192" s="33" t="s">
        <v>350</v>
      </c>
      <c r="G192" s="23">
        <v>1746.27</v>
      </c>
      <c r="H192" s="22" t="s">
        <v>68</v>
      </c>
      <c r="J192" s="25"/>
      <c r="L192" s="25" t="str">
        <f>IF(OR(J192='CENTRO DE CUSTO'!$A$12,J192='CENTRO DE CUSTO'!$A$13,J192='CENTRO DE CUSTO'!$A$14,J192='CENTRO DE CUSTO'!$A$15),"FIXO","VARIAVEL")</f>
        <v>VARIAVEL</v>
      </c>
      <c r="M192" s="26">
        <v>45471.0</v>
      </c>
    </row>
    <row r="193" hidden="1">
      <c r="A193" s="22">
        <v>192.0</v>
      </c>
      <c r="B193" s="22" t="s">
        <v>163</v>
      </c>
      <c r="C193" s="22"/>
      <c r="E193" s="22" t="s">
        <v>30</v>
      </c>
      <c r="F193" s="33" t="s">
        <v>351</v>
      </c>
      <c r="G193" s="23">
        <v>1489.72</v>
      </c>
      <c r="H193" s="22" t="s">
        <v>18</v>
      </c>
      <c r="J193" s="22" t="s">
        <v>22</v>
      </c>
      <c r="L193" s="25" t="str">
        <f>IF(OR(J193='CENTRO DE CUSTO'!$A$12,J193='CENTRO DE CUSTO'!$A$13,J193='CENTRO DE CUSTO'!$A$14,J193='CENTRO DE CUSTO'!$A$15),"FIXO","VARIAVEL")</f>
        <v>VARIAVEL</v>
      </c>
      <c r="M193" s="26">
        <v>45471.0</v>
      </c>
    </row>
    <row r="194" hidden="1">
      <c r="A194" s="22">
        <v>193.0</v>
      </c>
      <c r="B194" s="22" t="s">
        <v>141</v>
      </c>
      <c r="C194" s="22"/>
      <c r="E194" s="22" t="s">
        <v>28</v>
      </c>
      <c r="F194" s="33" t="s">
        <v>352</v>
      </c>
      <c r="G194" s="23">
        <v>70.0</v>
      </c>
      <c r="H194" s="22" t="s">
        <v>18</v>
      </c>
      <c r="J194" s="22" t="s">
        <v>22</v>
      </c>
      <c r="L194" s="25" t="str">
        <f>IF(OR(J194='CENTRO DE CUSTO'!$A$12,J194='CENTRO DE CUSTO'!$A$13,J194='CENTRO DE CUSTO'!$A$14,J194='CENTRO DE CUSTO'!$A$15),"FIXO","VARIAVEL")</f>
        <v>VARIAVEL</v>
      </c>
      <c r="M194" s="26">
        <v>45472.0</v>
      </c>
    </row>
    <row r="195">
      <c r="F195" s="14"/>
      <c r="G195" s="14"/>
    </row>
    <row r="196">
      <c r="F196" s="14"/>
      <c r="G196" s="14"/>
    </row>
    <row r="197">
      <c r="F197" s="14"/>
      <c r="G197" s="14"/>
    </row>
    <row r="198">
      <c r="F198" s="14"/>
      <c r="G198" s="14"/>
    </row>
    <row r="199">
      <c r="F199" s="14"/>
      <c r="G199" s="14"/>
    </row>
    <row r="200">
      <c r="F200" s="14"/>
      <c r="G200" s="14"/>
    </row>
    <row r="201">
      <c r="F201" s="14"/>
      <c r="G201" s="14"/>
    </row>
    <row r="202">
      <c r="F202" s="14"/>
      <c r="G202" s="14"/>
    </row>
    <row r="203">
      <c r="F203" s="14"/>
      <c r="G203" s="14"/>
    </row>
    <row r="204">
      <c r="F204" s="14"/>
      <c r="G204" s="14"/>
    </row>
    <row r="205">
      <c r="F205" s="14"/>
      <c r="G205" s="14"/>
    </row>
    <row r="206">
      <c r="F206" s="14"/>
      <c r="G206" s="14"/>
    </row>
    <row r="207">
      <c r="F207" s="14"/>
      <c r="G207" s="14"/>
    </row>
    <row r="208">
      <c r="F208" s="14"/>
      <c r="G208" s="14"/>
    </row>
    <row r="209">
      <c r="F209" s="14"/>
      <c r="G209" s="14"/>
    </row>
    <row r="210">
      <c r="F210" s="14"/>
      <c r="G210" s="14"/>
    </row>
    <row r="211">
      <c r="F211" s="14"/>
      <c r="G211" s="14"/>
    </row>
    <row r="212">
      <c r="F212" s="14"/>
      <c r="G212" s="14"/>
    </row>
    <row r="213">
      <c r="F213" s="14"/>
      <c r="G213" s="14"/>
    </row>
    <row r="214">
      <c r="F214" s="14"/>
      <c r="G214" s="14"/>
    </row>
    <row r="215">
      <c r="F215" s="14"/>
      <c r="G215" s="14"/>
    </row>
    <row r="216">
      <c r="F216" s="14"/>
      <c r="G216" s="14"/>
    </row>
    <row r="217">
      <c r="F217" s="14"/>
      <c r="G217" s="14"/>
    </row>
    <row r="218">
      <c r="F218" s="14"/>
      <c r="G218" s="14"/>
    </row>
    <row r="219">
      <c r="F219" s="14"/>
      <c r="G219" s="14"/>
    </row>
    <row r="220">
      <c r="F220" s="14"/>
      <c r="G220" s="14"/>
    </row>
    <row r="221">
      <c r="F221" s="14"/>
      <c r="G221" s="14"/>
    </row>
    <row r="222">
      <c r="F222" s="14"/>
      <c r="G222" s="14"/>
    </row>
    <row r="223">
      <c r="F223" s="14"/>
      <c r="G223" s="14"/>
    </row>
    <row r="224">
      <c r="F224" s="14"/>
      <c r="G224" s="14"/>
    </row>
    <row r="225">
      <c r="F225" s="14"/>
      <c r="G225" s="14"/>
    </row>
    <row r="226">
      <c r="F226" s="14"/>
      <c r="G226" s="14"/>
    </row>
    <row r="227">
      <c r="F227" s="14"/>
      <c r="G227" s="14"/>
    </row>
    <row r="228">
      <c r="F228" s="14"/>
      <c r="G228" s="14"/>
    </row>
    <row r="229">
      <c r="F229" s="14"/>
      <c r="G229" s="14"/>
    </row>
    <row r="230">
      <c r="F230" s="14"/>
      <c r="G230" s="14"/>
    </row>
    <row r="231">
      <c r="F231" s="14"/>
      <c r="G231" s="14"/>
    </row>
    <row r="232">
      <c r="F232" s="14"/>
      <c r="G232" s="14"/>
    </row>
    <row r="233">
      <c r="F233" s="14"/>
      <c r="G233" s="14"/>
    </row>
    <row r="234">
      <c r="F234" s="14"/>
      <c r="G234" s="14"/>
    </row>
    <row r="235">
      <c r="F235" s="14"/>
      <c r="G235" s="14"/>
    </row>
    <row r="236">
      <c r="F236" s="14"/>
      <c r="G236" s="14"/>
    </row>
    <row r="237">
      <c r="F237" s="14"/>
      <c r="G237" s="14"/>
    </row>
    <row r="238">
      <c r="F238" s="14"/>
      <c r="G238" s="14"/>
    </row>
    <row r="239">
      <c r="F239" s="14"/>
      <c r="G239" s="14"/>
    </row>
    <row r="240">
      <c r="F240" s="14"/>
      <c r="G240" s="14"/>
    </row>
    <row r="241">
      <c r="F241" s="14"/>
      <c r="G241" s="14"/>
    </row>
    <row r="242">
      <c r="F242" s="14"/>
      <c r="G242" s="14"/>
    </row>
    <row r="243">
      <c r="F243" s="14"/>
      <c r="G243" s="14"/>
    </row>
    <row r="244">
      <c r="F244" s="14"/>
      <c r="G244" s="14"/>
    </row>
    <row r="245">
      <c r="F245" s="14"/>
      <c r="G245" s="14"/>
    </row>
    <row r="246">
      <c r="F246" s="14"/>
      <c r="G246" s="14"/>
    </row>
    <row r="247">
      <c r="F247" s="14"/>
      <c r="G247" s="14"/>
    </row>
    <row r="248">
      <c r="F248" s="14"/>
      <c r="G248" s="14"/>
    </row>
    <row r="249">
      <c r="F249" s="14"/>
      <c r="G249" s="14"/>
    </row>
    <row r="250">
      <c r="F250" s="14"/>
      <c r="G250" s="14"/>
    </row>
    <row r="251">
      <c r="F251" s="14"/>
      <c r="G251" s="14"/>
    </row>
    <row r="252">
      <c r="F252" s="14"/>
      <c r="G252" s="14"/>
    </row>
    <row r="253">
      <c r="F253" s="14"/>
      <c r="G253" s="14"/>
    </row>
    <row r="254">
      <c r="F254" s="14"/>
      <c r="G254" s="14"/>
    </row>
    <row r="255">
      <c r="F255" s="14"/>
      <c r="G255" s="14"/>
    </row>
    <row r="256">
      <c r="F256" s="14"/>
      <c r="G256" s="14"/>
    </row>
    <row r="257">
      <c r="F257" s="14"/>
      <c r="G257" s="14"/>
    </row>
    <row r="258">
      <c r="F258" s="14"/>
      <c r="G258" s="14"/>
    </row>
    <row r="259">
      <c r="F259" s="14"/>
      <c r="G259" s="14"/>
    </row>
    <row r="260">
      <c r="F260" s="14"/>
      <c r="G260" s="14"/>
    </row>
    <row r="261">
      <c r="F261" s="14"/>
      <c r="G261" s="14"/>
    </row>
    <row r="262">
      <c r="F262" s="14"/>
      <c r="G262" s="14"/>
    </row>
    <row r="263">
      <c r="F263" s="14"/>
      <c r="G263" s="14"/>
    </row>
    <row r="264">
      <c r="F264" s="14"/>
      <c r="G264" s="14"/>
    </row>
    <row r="265">
      <c r="F265" s="14"/>
      <c r="G265" s="14"/>
    </row>
    <row r="266">
      <c r="F266" s="14"/>
      <c r="G266" s="14"/>
    </row>
    <row r="267">
      <c r="F267" s="14"/>
      <c r="G267" s="14"/>
    </row>
    <row r="268">
      <c r="F268" s="14"/>
      <c r="G268" s="14"/>
    </row>
    <row r="269">
      <c r="F269" s="14"/>
      <c r="G269" s="14"/>
    </row>
    <row r="270">
      <c r="F270" s="14"/>
      <c r="G270" s="14"/>
    </row>
    <row r="271">
      <c r="F271" s="14"/>
      <c r="G271" s="14"/>
    </row>
    <row r="272">
      <c r="F272" s="14"/>
      <c r="G272" s="14"/>
    </row>
    <row r="273">
      <c r="F273" s="14"/>
      <c r="G273" s="14"/>
    </row>
    <row r="274">
      <c r="F274" s="14"/>
      <c r="G274" s="14"/>
    </row>
    <row r="275">
      <c r="F275" s="14"/>
      <c r="G275" s="14"/>
    </row>
    <row r="276">
      <c r="F276" s="14"/>
      <c r="G276" s="14"/>
    </row>
    <row r="277">
      <c r="F277" s="14"/>
      <c r="G277" s="14"/>
    </row>
    <row r="278">
      <c r="F278" s="14"/>
      <c r="G278" s="14"/>
    </row>
    <row r="279">
      <c r="F279" s="14"/>
      <c r="G279" s="14"/>
    </row>
    <row r="280">
      <c r="F280" s="14"/>
      <c r="G280" s="14"/>
    </row>
    <row r="281">
      <c r="F281" s="14"/>
      <c r="G281" s="14"/>
    </row>
    <row r="282">
      <c r="F282" s="14"/>
      <c r="G282" s="14"/>
    </row>
    <row r="283">
      <c r="F283" s="14"/>
      <c r="G283" s="14"/>
    </row>
    <row r="284">
      <c r="F284" s="14"/>
      <c r="G284" s="14"/>
    </row>
    <row r="285">
      <c r="F285" s="14"/>
      <c r="G285" s="14"/>
    </row>
    <row r="286">
      <c r="F286" s="14"/>
      <c r="G286" s="14"/>
    </row>
    <row r="287">
      <c r="F287" s="14"/>
      <c r="G287" s="14"/>
    </row>
    <row r="288">
      <c r="F288" s="14"/>
      <c r="G288" s="14"/>
    </row>
    <row r="289">
      <c r="F289" s="14"/>
      <c r="G289" s="14"/>
    </row>
    <row r="290">
      <c r="F290" s="14"/>
      <c r="G290" s="14"/>
    </row>
    <row r="291">
      <c r="F291" s="14"/>
      <c r="G291" s="14"/>
    </row>
    <row r="292">
      <c r="F292" s="14"/>
      <c r="G292" s="14"/>
    </row>
    <row r="293">
      <c r="F293" s="14"/>
      <c r="G293" s="14"/>
    </row>
    <row r="294">
      <c r="F294" s="14"/>
      <c r="G294" s="14"/>
    </row>
    <row r="295">
      <c r="F295" s="14"/>
      <c r="G295" s="14"/>
    </row>
    <row r="296">
      <c r="F296" s="14"/>
      <c r="G296" s="14"/>
    </row>
    <row r="297">
      <c r="F297" s="14"/>
      <c r="G297" s="14"/>
    </row>
    <row r="298">
      <c r="F298" s="14"/>
      <c r="G298" s="14"/>
    </row>
    <row r="299">
      <c r="F299" s="14"/>
      <c r="G299" s="14"/>
    </row>
    <row r="300">
      <c r="F300" s="14"/>
      <c r="G300" s="14"/>
    </row>
    <row r="301">
      <c r="F301" s="14"/>
      <c r="G301" s="14"/>
    </row>
    <row r="302">
      <c r="F302" s="14"/>
      <c r="G302" s="14"/>
    </row>
    <row r="303">
      <c r="F303" s="14"/>
      <c r="G303" s="14"/>
    </row>
    <row r="304">
      <c r="F304" s="14"/>
      <c r="G304" s="14"/>
    </row>
    <row r="305">
      <c r="F305" s="14"/>
      <c r="G305" s="14"/>
    </row>
    <row r="306">
      <c r="F306" s="14"/>
      <c r="G306" s="14"/>
    </row>
    <row r="307">
      <c r="F307" s="14"/>
      <c r="G307" s="14"/>
    </row>
    <row r="308">
      <c r="F308" s="14"/>
      <c r="G308" s="14"/>
    </row>
    <row r="309">
      <c r="F309" s="14"/>
      <c r="G309" s="14"/>
    </row>
    <row r="310">
      <c r="F310" s="14"/>
      <c r="G310" s="14"/>
    </row>
    <row r="311">
      <c r="F311" s="14"/>
      <c r="G311" s="14"/>
    </row>
    <row r="312">
      <c r="F312" s="14"/>
      <c r="G312" s="14"/>
    </row>
    <row r="313">
      <c r="F313" s="14"/>
      <c r="G313" s="14"/>
    </row>
    <row r="314">
      <c r="F314" s="14"/>
      <c r="G314" s="14"/>
    </row>
    <row r="315">
      <c r="F315" s="14"/>
      <c r="G315" s="14"/>
    </row>
    <row r="316">
      <c r="F316" s="14"/>
      <c r="G316" s="14"/>
    </row>
    <row r="317">
      <c r="F317" s="14"/>
      <c r="G317" s="14"/>
    </row>
    <row r="318">
      <c r="F318" s="14"/>
      <c r="G318" s="14"/>
    </row>
    <row r="319">
      <c r="F319" s="14"/>
      <c r="G319" s="14"/>
    </row>
    <row r="320">
      <c r="F320" s="14"/>
      <c r="G320" s="14"/>
    </row>
    <row r="321">
      <c r="F321" s="14"/>
      <c r="G321" s="14"/>
    </row>
    <row r="322">
      <c r="F322" s="14"/>
      <c r="G322" s="14"/>
    </row>
    <row r="323">
      <c r="F323" s="14"/>
      <c r="G323" s="14"/>
    </row>
    <row r="324">
      <c r="F324" s="14"/>
      <c r="G324" s="14"/>
    </row>
    <row r="325">
      <c r="F325" s="14"/>
      <c r="G325" s="14"/>
    </row>
    <row r="326">
      <c r="F326" s="14"/>
      <c r="G326" s="14"/>
    </row>
    <row r="327">
      <c r="F327" s="14"/>
      <c r="G327" s="14"/>
    </row>
    <row r="328">
      <c r="F328" s="14"/>
      <c r="G328" s="14"/>
    </row>
    <row r="329">
      <c r="F329" s="14"/>
      <c r="G329" s="14"/>
    </row>
    <row r="330">
      <c r="F330" s="14"/>
      <c r="G330" s="14"/>
    </row>
    <row r="331">
      <c r="F331" s="14"/>
      <c r="G331" s="14"/>
    </row>
    <row r="332">
      <c r="F332" s="14"/>
      <c r="G332" s="14"/>
    </row>
    <row r="333">
      <c r="F333" s="14"/>
      <c r="G333" s="14"/>
    </row>
    <row r="334">
      <c r="F334" s="14"/>
      <c r="G334" s="14"/>
    </row>
    <row r="335">
      <c r="F335" s="14"/>
      <c r="G335" s="14"/>
    </row>
    <row r="336">
      <c r="F336" s="14"/>
      <c r="G336" s="14"/>
    </row>
    <row r="337">
      <c r="F337" s="14"/>
      <c r="G337" s="14"/>
    </row>
    <row r="338">
      <c r="F338" s="14"/>
      <c r="G338" s="14"/>
    </row>
    <row r="339">
      <c r="F339" s="14"/>
      <c r="G339" s="14"/>
    </row>
    <row r="340">
      <c r="F340" s="14"/>
      <c r="G340" s="14"/>
    </row>
    <row r="341">
      <c r="F341" s="14"/>
      <c r="G341" s="14"/>
    </row>
    <row r="342">
      <c r="F342" s="14"/>
      <c r="G342" s="14"/>
    </row>
    <row r="343">
      <c r="F343" s="14"/>
      <c r="G343" s="14"/>
    </row>
    <row r="344">
      <c r="F344" s="14"/>
      <c r="G344" s="14"/>
    </row>
    <row r="345">
      <c r="F345" s="14"/>
      <c r="G345" s="14"/>
    </row>
    <row r="346">
      <c r="F346" s="14"/>
      <c r="G346" s="14"/>
    </row>
    <row r="347">
      <c r="F347" s="14"/>
      <c r="G347" s="14"/>
    </row>
    <row r="348">
      <c r="F348" s="14"/>
      <c r="G348" s="14"/>
    </row>
    <row r="349">
      <c r="F349" s="14"/>
      <c r="G349" s="14"/>
    </row>
    <row r="350">
      <c r="F350" s="14"/>
      <c r="G350" s="14"/>
    </row>
    <row r="351">
      <c r="F351" s="14"/>
      <c r="G351" s="14"/>
    </row>
    <row r="352">
      <c r="F352" s="14"/>
      <c r="G352" s="14"/>
    </row>
    <row r="353">
      <c r="F353" s="14"/>
      <c r="G353" s="14"/>
    </row>
    <row r="354">
      <c r="F354" s="14"/>
      <c r="G354" s="14"/>
    </row>
    <row r="355">
      <c r="F355" s="14"/>
      <c r="G355" s="14"/>
    </row>
    <row r="356">
      <c r="F356" s="14"/>
      <c r="G356" s="14"/>
    </row>
    <row r="357">
      <c r="F357" s="14"/>
      <c r="G357" s="14"/>
    </row>
    <row r="358">
      <c r="F358" s="14"/>
      <c r="G358" s="14"/>
    </row>
    <row r="359">
      <c r="F359" s="14"/>
      <c r="G359" s="14"/>
    </row>
    <row r="360">
      <c r="F360" s="14"/>
      <c r="G360" s="14"/>
    </row>
    <row r="361">
      <c r="F361" s="14"/>
      <c r="G361" s="14"/>
    </row>
    <row r="362">
      <c r="F362" s="14"/>
      <c r="G362" s="14"/>
    </row>
    <row r="363">
      <c r="F363" s="14"/>
      <c r="G363" s="14"/>
    </row>
    <row r="364">
      <c r="F364" s="14"/>
      <c r="G364" s="14"/>
    </row>
    <row r="365">
      <c r="F365" s="14"/>
      <c r="G365" s="14"/>
    </row>
    <row r="366">
      <c r="F366" s="14"/>
      <c r="G366" s="14"/>
    </row>
    <row r="367">
      <c r="F367" s="14"/>
      <c r="G367" s="14"/>
    </row>
    <row r="368">
      <c r="F368" s="14"/>
      <c r="G368" s="14"/>
    </row>
    <row r="369">
      <c r="F369" s="14"/>
      <c r="G369" s="14"/>
    </row>
    <row r="370">
      <c r="F370" s="14"/>
      <c r="G370" s="14"/>
    </row>
    <row r="371">
      <c r="F371" s="14"/>
      <c r="G371" s="14"/>
    </row>
    <row r="372">
      <c r="F372" s="14"/>
      <c r="G372" s="14"/>
    </row>
    <row r="373">
      <c r="F373" s="14"/>
      <c r="G373" s="14"/>
    </row>
    <row r="374">
      <c r="F374" s="14"/>
      <c r="G374" s="14"/>
    </row>
    <row r="375">
      <c r="F375" s="14"/>
      <c r="G375" s="14"/>
    </row>
    <row r="376">
      <c r="F376" s="14"/>
      <c r="G376" s="14"/>
    </row>
    <row r="377">
      <c r="F377" s="14"/>
      <c r="G377" s="14"/>
    </row>
    <row r="378">
      <c r="F378" s="14"/>
      <c r="G378" s="14"/>
    </row>
    <row r="379">
      <c r="F379" s="14"/>
      <c r="G379" s="14"/>
    </row>
    <row r="380">
      <c r="F380" s="14"/>
      <c r="G380" s="14"/>
    </row>
    <row r="381">
      <c r="F381" s="14"/>
      <c r="G381" s="14"/>
    </row>
    <row r="382">
      <c r="F382" s="14"/>
      <c r="G382" s="14"/>
    </row>
    <row r="383">
      <c r="F383" s="14"/>
      <c r="G383" s="14"/>
    </row>
    <row r="384">
      <c r="F384" s="14"/>
      <c r="G384" s="14"/>
    </row>
    <row r="385">
      <c r="F385" s="14"/>
      <c r="G385" s="14"/>
    </row>
    <row r="386">
      <c r="F386" s="14"/>
      <c r="G386" s="14"/>
    </row>
    <row r="387">
      <c r="F387" s="14"/>
      <c r="G387" s="14"/>
    </row>
    <row r="388">
      <c r="F388" s="14"/>
      <c r="G388" s="14"/>
    </row>
    <row r="389">
      <c r="F389" s="14"/>
      <c r="G389" s="14"/>
    </row>
    <row r="390">
      <c r="F390" s="14"/>
      <c r="G390" s="14"/>
    </row>
    <row r="391">
      <c r="F391" s="14"/>
      <c r="G391" s="14"/>
    </row>
    <row r="392">
      <c r="F392" s="14"/>
      <c r="G392" s="14"/>
    </row>
    <row r="393">
      <c r="F393" s="14"/>
      <c r="G393" s="14"/>
    </row>
    <row r="394">
      <c r="F394" s="14"/>
      <c r="G394" s="14"/>
    </row>
    <row r="395">
      <c r="F395" s="14"/>
      <c r="G395" s="14"/>
    </row>
    <row r="396">
      <c r="F396" s="14"/>
      <c r="G396" s="14"/>
    </row>
    <row r="397">
      <c r="F397" s="14"/>
      <c r="G397" s="14"/>
    </row>
    <row r="398">
      <c r="F398" s="14"/>
      <c r="G398" s="14"/>
    </row>
    <row r="399">
      <c r="F399" s="14"/>
      <c r="G399" s="14"/>
    </row>
    <row r="400">
      <c r="F400" s="14"/>
      <c r="G400" s="14"/>
    </row>
    <row r="401">
      <c r="F401" s="14"/>
      <c r="G401" s="14"/>
    </row>
    <row r="402">
      <c r="F402" s="14"/>
      <c r="G402" s="14"/>
    </row>
    <row r="403">
      <c r="F403" s="14"/>
      <c r="G403" s="14"/>
    </row>
    <row r="404">
      <c r="F404" s="14"/>
      <c r="G404" s="14"/>
    </row>
    <row r="405">
      <c r="F405" s="14"/>
      <c r="G405" s="14"/>
    </row>
    <row r="406">
      <c r="F406" s="14"/>
      <c r="G406" s="14"/>
    </row>
    <row r="407">
      <c r="F407" s="14"/>
      <c r="G407" s="14"/>
    </row>
    <row r="408">
      <c r="F408" s="14"/>
      <c r="G408" s="14"/>
    </row>
    <row r="409">
      <c r="F409" s="14"/>
      <c r="G409" s="14"/>
    </row>
    <row r="410">
      <c r="F410" s="14"/>
      <c r="G410" s="14"/>
    </row>
    <row r="411">
      <c r="F411" s="14"/>
      <c r="G411" s="14"/>
    </row>
    <row r="412">
      <c r="F412" s="14"/>
      <c r="G412" s="14"/>
    </row>
    <row r="413">
      <c r="F413" s="14"/>
      <c r="G413" s="14"/>
    </row>
    <row r="414">
      <c r="F414" s="14"/>
      <c r="G414" s="14"/>
    </row>
    <row r="415">
      <c r="F415" s="14"/>
      <c r="G415" s="14"/>
    </row>
    <row r="416">
      <c r="F416" s="14"/>
      <c r="G416" s="14"/>
    </row>
    <row r="417">
      <c r="F417" s="14"/>
      <c r="G417" s="14"/>
    </row>
    <row r="418">
      <c r="F418" s="14"/>
      <c r="G418" s="14"/>
    </row>
    <row r="419">
      <c r="F419" s="14"/>
      <c r="G419" s="14"/>
    </row>
    <row r="420">
      <c r="F420" s="14"/>
      <c r="G420" s="14"/>
    </row>
    <row r="421">
      <c r="F421" s="14"/>
      <c r="G421" s="14"/>
    </row>
    <row r="422">
      <c r="F422" s="14"/>
      <c r="G422" s="14"/>
    </row>
    <row r="423">
      <c r="F423" s="14"/>
      <c r="G423" s="14"/>
    </row>
    <row r="424">
      <c r="F424" s="14"/>
      <c r="G424" s="14"/>
    </row>
    <row r="425">
      <c r="F425" s="14"/>
      <c r="G425" s="14"/>
    </row>
    <row r="426">
      <c r="F426" s="14"/>
      <c r="G426" s="14"/>
    </row>
    <row r="427">
      <c r="F427" s="14"/>
      <c r="G427" s="14"/>
    </row>
    <row r="428">
      <c r="F428" s="14"/>
      <c r="G428" s="14"/>
    </row>
    <row r="429">
      <c r="F429" s="14"/>
      <c r="G429" s="14"/>
    </row>
    <row r="430">
      <c r="F430" s="14"/>
      <c r="G430" s="14"/>
    </row>
    <row r="431">
      <c r="F431" s="14"/>
      <c r="G431" s="14"/>
    </row>
    <row r="432">
      <c r="F432" s="14"/>
      <c r="G432" s="14"/>
    </row>
    <row r="433">
      <c r="F433" s="14"/>
      <c r="G433" s="14"/>
    </row>
    <row r="434">
      <c r="F434" s="14"/>
      <c r="G434" s="14"/>
    </row>
    <row r="435">
      <c r="F435" s="14"/>
      <c r="G435" s="14"/>
    </row>
    <row r="436">
      <c r="F436" s="14"/>
      <c r="G436" s="14"/>
    </row>
    <row r="437">
      <c r="F437" s="14"/>
      <c r="G437" s="14"/>
    </row>
    <row r="438">
      <c r="F438" s="14"/>
      <c r="G438" s="14"/>
    </row>
    <row r="439">
      <c r="F439" s="14"/>
      <c r="G439" s="14"/>
    </row>
    <row r="440">
      <c r="F440" s="14"/>
      <c r="G440" s="14"/>
    </row>
    <row r="441">
      <c r="F441" s="14"/>
      <c r="G441" s="14"/>
    </row>
    <row r="442">
      <c r="F442" s="14"/>
      <c r="G442" s="14"/>
    </row>
    <row r="443">
      <c r="F443" s="14"/>
      <c r="G443" s="14"/>
    </row>
    <row r="444">
      <c r="F444" s="14"/>
      <c r="G444" s="14"/>
    </row>
    <row r="445">
      <c r="F445" s="14"/>
      <c r="G445" s="14"/>
    </row>
    <row r="446">
      <c r="F446" s="14"/>
      <c r="G446" s="14"/>
    </row>
    <row r="447">
      <c r="F447" s="14"/>
      <c r="G447" s="14"/>
    </row>
    <row r="448">
      <c r="F448" s="14"/>
      <c r="G448" s="14"/>
    </row>
    <row r="449">
      <c r="F449" s="14"/>
      <c r="G449" s="14"/>
    </row>
    <row r="450">
      <c r="F450" s="14"/>
      <c r="G450" s="14"/>
    </row>
    <row r="451">
      <c r="F451" s="14"/>
      <c r="G451" s="14"/>
    </row>
    <row r="452">
      <c r="F452" s="14"/>
      <c r="G452" s="14"/>
    </row>
    <row r="453">
      <c r="F453" s="14"/>
      <c r="G453" s="14"/>
    </row>
    <row r="454">
      <c r="F454" s="14"/>
      <c r="G454" s="14"/>
    </row>
    <row r="455">
      <c r="F455" s="14"/>
      <c r="G455" s="14"/>
    </row>
    <row r="456">
      <c r="F456" s="14"/>
      <c r="G456" s="14"/>
    </row>
    <row r="457">
      <c r="F457" s="14"/>
      <c r="G457" s="14"/>
    </row>
    <row r="458">
      <c r="F458" s="14"/>
      <c r="G458" s="14"/>
    </row>
    <row r="459">
      <c r="F459" s="14"/>
      <c r="G459" s="14"/>
    </row>
    <row r="460">
      <c r="F460" s="14"/>
      <c r="G460" s="14"/>
    </row>
    <row r="461">
      <c r="F461" s="14"/>
      <c r="G461" s="14"/>
    </row>
    <row r="462">
      <c r="F462" s="14"/>
      <c r="G462" s="14"/>
    </row>
    <row r="463">
      <c r="F463" s="14"/>
      <c r="G463" s="14"/>
    </row>
    <row r="464">
      <c r="F464" s="14"/>
      <c r="G464" s="14"/>
    </row>
    <row r="465">
      <c r="F465" s="14"/>
      <c r="G465" s="14"/>
    </row>
    <row r="466">
      <c r="F466" s="14"/>
      <c r="G466" s="14"/>
    </row>
    <row r="467">
      <c r="F467" s="14"/>
      <c r="G467" s="14"/>
    </row>
    <row r="468">
      <c r="F468" s="14"/>
      <c r="G468" s="14"/>
    </row>
    <row r="469">
      <c r="F469" s="14"/>
      <c r="G469" s="14"/>
    </row>
    <row r="470">
      <c r="F470" s="14"/>
      <c r="G470" s="14"/>
    </row>
    <row r="471">
      <c r="F471" s="14"/>
      <c r="G471" s="14"/>
    </row>
    <row r="472">
      <c r="F472" s="14"/>
      <c r="G472" s="14"/>
    </row>
    <row r="473">
      <c r="F473" s="14"/>
      <c r="G473" s="14"/>
    </row>
    <row r="474">
      <c r="F474" s="14"/>
      <c r="G474" s="14"/>
    </row>
    <row r="475">
      <c r="F475" s="14"/>
      <c r="G475" s="14"/>
    </row>
    <row r="476">
      <c r="F476" s="14"/>
      <c r="G476" s="14"/>
    </row>
    <row r="477">
      <c r="F477" s="14"/>
      <c r="G477" s="14"/>
    </row>
    <row r="478">
      <c r="F478" s="14"/>
      <c r="G478" s="14"/>
    </row>
    <row r="479">
      <c r="F479" s="14"/>
      <c r="G479" s="14"/>
    </row>
    <row r="480">
      <c r="F480" s="14"/>
      <c r="G480" s="14"/>
    </row>
    <row r="481">
      <c r="F481" s="14"/>
      <c r="G481" s="14"/>
    </row>
    <row r="482">
      <c r="F482" s="14"/>
      <c r="G482" s="14"/>
    </row>
    <row r="483">
      <c r="F483" s="14"/>
      <c r="G483" s="14"/>
    </row>
    <row r="484">
      <c r="F484" s="14"/>
      <c r="G484" s="14"/>
    </row>
    <row r="485">
      <c r="F485" s="14"/>
      <c r="G485" s="14"/>
    </row>
    <row r="486">
      <c r="F486" s="14"/>
      <c r="G486" s="14"/>
    </row>
    <row r="487">
      <c r="F487" s="14"/>
      <c r="G487" s="14"/>
    </row>
    <row r="488">
      <c r="F488" s="14"/>
      <c r="G488" s="14"/>
    </row>
    <row r="489">
      <c r="F489" s="14"/>
      <c r="G489" s="14"/>
    </row>
    <row r="490">
      <c r="F490" s="14"/>
      <c r="G490" s="14"/>
    </row>
    <row r="491">
      <c r="F491" s="14"/>
      <c r="G491" s="14"/>
    </row>
    <row r="492">
      <c r="F492" s="14"/>
      <c r="G492" s="14"/>
    </row>
    <row r="493">
      <c r="F493" s="14"/>
      <c r="G493" s="14"/>
    </row>
    <row r="494">
      <c r="F494" s="14"/>
      <c r="G494" s="14"/>
    </row>
    <row r="495">
      <c r="F495" s="14"/>
      <c r="G495" s="14"/>
    </row>
    <row r="496">
      <c r="F496" s="14"/>
      <c r="G496" s="14"/>
    </row>
    <row r="497">
      <c r="F497" s="14"/>
      <c r="G497" s="14"/>
    </row>
    <row r="498">
      <c r="F498" s="14"/>
      <c r="G498" s="14"/>
    </row>
    <row r="499">
      <c r="F499" s="14"/>
      <c r="G499" s="14"/>
    </row>
    <row r="500">
      <c r="F500" s="14"/>
      <c r="G500" s="14"/>
    </row>
    <row r="501">
      <c r="F501" s="14"/>
      <c r="G501" s="14"/>
    </row>
    <row r="502">
      <c r="F502" s="14"/>
      <c r="G502" s="14"/>
    </row>
    <row r="503">
      <c r="F503" s="14"/>
      <c r="G503" s="14"/>
    </row>
    <row r="504">
      <c r="F504" s="14"/>
      <c r="G504" s="14"/>
    </row>
    <row r="505">
      <c r="F505" s="14"/>
      <c r="G505" s="14"/>
    </row>
    <row r="506">
      <c r="F506" s="14"/>
      <c r="G506" s="14"/>
    </row>
    <row r="507">
      <c r="F507" s="14"/>
      <c r="G507" s="14"/>
    </row>
    <row r="508">
      <c r="F508" s="14"/>
      <c r="G508" s="14"/>
    </row>
    <row r="509">
      <c r="F509" s="14"/>
      <c r="G509" s="14"/>
    </row>
    <row r="510">
      <c r="F510" s="14"/>
      <c r="G510" s="14"/>
    </row>
    <row r="511">
      <c r="F511" s="14"/>
      <c r="G511" s="14"/>
    </row>
    <row r="512">
      <c r="F512" s="14"/>
      <c r="G512" s="14"/>
    </row>
    <row r="513">
      <c r="F513" s="14"/>
      <c r="G513" s="14"/>
    </row>
    <row r="514">
      <c r="F514" s="14"/>
      <c r="G514" s="14"/>
    </row>
    <row r="515">
      <c r="F515" s="14"/>
      <c r="G515" s="14"/>
    </row>
    <row r="516">
      <c r="F516" s="14"/>
      <c r="G516" s="14"/>
    </row>
    <row r="517">
      <c r="F517" s="14"/>
      <c r="G517" s="14"/>
    </row>
    <row r="518">
      <c r="F518" s="14"/>
      <c r="G518" s="14"/>
    </row>
    <row r="519">
      <c r="F519" s="14"/>
      <c r="G519" s="14"/>
    </row>
    <row r="520">
      <c r="F520" s="14"/>
      <c r="G520" s="14"/>
    </row>
    <row r="521">
      <c r="F521" s="14"/>
      <c r="G521" s="14"/>
    </row>
    <row r="522">
      <c r="F522" s="14"/>
      <c r="G522" s="14"/>
    </row>
    <row r="523">
      <c r="F523" s="14"/>
      <c r="G523" s="14"/>
    </row>
    <row r="524">
      <c r="F524" s="14"/>
      <c r="G524" s="14"/>
    </row>
    <row r="525">
      <c r="F525" s="14"/>
      <c r="G525" s="14"/>
    </row>
    <row r="526">
      <c r="F526" s="14"/>
      <c r="G526" s="14"/>
    </row>
    <row r="527">
      <c r="F527" s="14"/>
      <c r="G527" s="14"/>
    </row>
    <row r="528">
      <c r="F528" s="14"/>
      <c r="G528" s="14"/>
    </row>
    <row r="529">
      <c r="F529" s="14"/>
      <c r="G529" s="14"/>
    </row>
    <row r="530">
      <c r="F530" s="14"/>
      <c r="G530" s="14"/>
    </row>
    <row r="531">
      <c r="F531" s="14"/>
      <c r="G531" s="14"/>
    </row>
    <row r="532">
      <c r="F532" s="14"/>
      <c r="G532" s="14"/>
    </row>
    <row r="533">
      <c r="F533" s="14"/>
      <c r="G533" s="14"/>
    </row>
    <row r="534">
      <c r="F534" s="14"/>
      <c r="G534" s="14"/>
    </row>
    <row r="535">
      <c r="F535" s="14"/>
      <c r="G535" s="14"/>
    </row>
    <row r="536">
      <c r="F536" s="14"/>
      <c r="G536" s="14"/>
    </row>
    <row r="537">
      <c r="F537" s="14"/>
      <c r="G537" s="14"/>
    </row>
    <row r="538">
      <c r="F538" s="14"/>
      <c r="G538" s="14"/>
    </row>
    <row r="539">
      <c r="F539" s="14"/>
      <c r="G539" s="14"/>
    </row>
    <row r="540">
      <c r="F540" s="14"/>
      <c r="G540" s="14"/>
    </row>
    <row r="541">
      <c r="F541" s="14"/>
      <c r="G541" s="14"/>
    </row>
    <row r="542">
      <c r="F542" s="14"/>
      <c r="G542" s="14"/>
    </row>
    <row r="543">
      <c r="F543" s="14"/>
      <c r="G543" s="14"/>
    </row>
    <row r="544">
      <c r="F544" s="14"/>
      <c r="G544" s="14"/>
    </row>
    <row r="545">
      <c r="F545" s="14"/>
      <c r="G545" s="14"/>
    </row>
    <row r="546">
      <c r="F546" s="14"/>
      <c r="G546" s="14"/>
    </row>
    <row r="547">
      <c r="F547" s="14"/>
      <c r="G547" s="14"/>
    </row>
    <row r="548">
      <c r="F548" s="14"/>
      <c r="G548" s="14"/>
    </row>
    <row r="549">
      <c r="F549" s="14"/>
      <c r="G549" s="14"/>
    </row>
    <row r="550">
      <c r="F550" s="14"/>
      <c r="G550" s="14"/>
    </row>
    <row r="551">
      <c r="F551" s="14"/>
      <c r="G551" s="14"/>
    </row>
    <row r="552">
      <c r="F552" s="14"/>
      <c r="G552" s="14"/>
    </row>
    <row r="553">
      <c r="F553" s="14"/>
      <c r="G553" s="14"/>
    </row>
    <row r="554">
      <c r="F554" s="14"/>
      <c r="G554" s="14"/>
    </row>
    <row r="555">
      <c r="F555" s="14"/>
      <c r="G555" s="14"/>
    </row>
    <row r="556">
      <c r="F556" s="14"/>
      <c r="G556" s="14"/>
    </row>
    <row r="557">
      <c r="F557" s="14"/>
      <c r="G557" s="14"/>
    </row>
    <row r="558">
      <c r="F558" s="14"/>
      <c r="G558" s="14"/>
    </row>
    <row r="559">
      <c r="F559" s="14"/>
      <c r="G559" s="14"/>
    </row>
    <row r="560">
      <c r="F560" s="14"/>
      <c r="G560" s="14"/>
    </row>
    <row r="561">
      <c r="F561" s="14"/>
      <c r="G561" s="14"/>
    </row>
    <row r="562">
      <c r="F562" s="14"/>
      <c r="G562" s="14"/>
    </row>
    <row r="563">
      <c r="F563" s="14"/>
      <c r="G563" s="14"/>
    </row>
    <row r="564">
      <c r="F564" s="14"/>
      <c r="G564" s="14"/>
    </row>
    <row r="565">
      <c r="F565" s="14"/>
      <c r="G565" s="14"/>
    </row>
    <row r="566">
      <c r="F566" s="14"/>
      <c r="G566" s="14"/>
    </row>
    <row r="567">
      <c r="F567" s="14"/>
      <c r="G567" s="14"/>
    </row>
    <row r="568">
      <c r="F568" s="14"/>
      <c r="G568" s="14"/>
    </row>
    <row r="569">
      <c r="F569" s="14"/>
      <c r="G569" s="14"/>
    </row>
    <row r="570">
      <c r="F570" s="14"/>
      <c r="G570" s="14"/>
    </row>
    <row r="571">
      <c r="F571" s="14"/>
      <c r="G571" s="14"/>
    </row>
    <row r="572">
      <c r="F572" s="14"/>
      <c r="G572" s="14"/>
    </row>
    <row r="573">
      <c r="F573" s="14"/>
      <c r="G573" s="14"/>
    </row>
    <row r="574">
      <c r="F574" s="14"/>
      <c r="G574" s="14"/>
    </row>
    <row r="575">
      <c r="F575" s="14"/>
      <c r="G575" s="14"/>
    </row>
    <row r="576">
      <c r="F576" s="14"/>
      <c r="G576" s="14"/>
    </row>
    <row r="577">
      <c r="F577" s="14"/>
      <c r="G577" s="14"/>
    </row>
    <row r="578">
      <c r="F578" s="14"/>
      <c r="G578" s="14"/>
    </row>
    <row r="579">
      <c r="F579" s="14"/>
      <c r="G579" s="14"/>
    </row>
    <row r="580">
      <c r="F580" s="14"/>
      <c r="G580" s="14"/>
    </row>
    <row r="581">
      <c r="F581" s="14"/>
      <c r="G581" s="14"/>
    </row>
    <row r="582">
      <c r="F582" s="14"/>
      <c r="G582" s="14"/>
    </row>
    <row r="583">
      <c r="F583" s="14"/>
      <c r="G583" s="14"/>
    </row>
    <row r="584">
      <c r="F584" s="14"/>
      <c r="G584" s="14"/>
    </row>
    <row r="585">
      <c r="F585" s="14"/>
      <c r="G585" s="14"/>
    </row>
    <row r="586">
      <c r="F586" s="14"/>
      <c r="G586" s="14"/>
    </row>
    <row r="587">
      <c r="F587" s="14"/>
      <c r="G587" s="14"/>
    </row>
    <row r="588">
      <c r="F588" s="14"/>
      <c r="G588" s="14"/>
    </row>
    <row r="589">
      <c r="F589" s="14"/>
      <c r="G589" s="14"/>
    </row>
    <row r="590">
      <c r="F590" s="14"/>
      <c r="G590" s="14"/>
    </row>
    <row r="591">
      <c r="F591" s="14"/>
      <c r="G591" s="14"/>
    </row>
    <row r="592">
      <c r="F592" s="14"/>
      <c r="G592" s="14"/>
    </row>
    <row r="593">
      <c r="F593" s="14"/>
      <c r="G593" s="14"/>
    </row>
    <row r="594">
      <c r="F594" s="14"/>
      <c r="G594" s="14"/>
    </row>
    <row r="595">
      <c r="F595" s="14"/>
      <c r="G595" s="14"/>
    </row>
    <row r="596">
      <c r="F596" s="14"/>
      <c r="G596" s="14"/>
    </row>
    <row r="597">
      <c r="F597" s="14"/>
      <c r="G597" s="14"/>
    </row>
    <row r="598">
      <c r="F598" s="14"/>
      <c r="G598" s="14"/>
    </row>
    <row r="599">
      <c r="F599" s="14"/>
      <c r="G599" s="14"/>
    </row>
    <row r="600">
      <c r="F600" s="14"/>
      <c r="G600" s="14"/>
    </row>
    <row r="601">
      <c r="F601" s="14"/>
      <c r="G601" s="14"/>
    </row>
    <row r="602">
      <c r="F602" s="14"/>
      <c r="G602" s="14"/>
    </row>
    <row r="603">
      <c r="F603" s="14"/>
      <c r="G603" s="14"/>
    </row>
    <row r="604">
      <c r="F604" s="14"/>
      <c r="G604" s="14"/>
    </row>
    <row r="605">
      <c r="F605" s="14"/>
      <c r="G605" s="14"/>
    </row>
    <row r="606">
      <c r="F606" s="14"/>
      <c r="G606" s="14"/>
    </row>
    <row r="607">
      <c r="F607" s="14"/>
      <c r="G607" s="14"/>
    </row>
    <row r="608">
      <c r="F608" s="14"/>
      <c r="G608" s="14"/>
    </row>
    <row r="609">
      <c r="F609" s="14"/>
      <c r="G609" s="14"/>
    </row>
    <row r="610">
      <c r="F610" s="14"/>
      <c r="G610" s="14"/>
    </row>
    <row r="611">
      <c r="F611" s="14"/>
      <c r="G611" s="14"/>
    </row>
    <row r="612">
      <c r="F612" s="14"/>
      <c r="G612" s="14"/>
    </row>
    <row r="613">
      <c r="F613" s="14"/>
      <c r="G613" s="14"/>
    </row>
    <row r="614">
      <c r="F614" s="14"/>
      <c r="G614" s="14"/>
    </row>
    <row r="615">
      <c r="F615" s="14"/>
      <c r="G615" s="14"/>
    </row>
    <row r="616">
      <c r="F616" s="14"/>
      <c r="G616" s="14"/>
    </row>
    <row r="617">
      <c r="F617" s="14"/>
      <c r="G617" s="14"/>
    </row>
    <row r="618">
      <c r="F618" s="14"/>
      <c r="G618" s="14"/>
    </row>
    <row r="619">
      <c r="F619" s="14"/>
      <c r="G619" s="14"/>
    </row>
    <row r="620">
      <c r="F620" s="14"/>
      <c r="G620" s="14"/>
    </row>
    <row r="621">
      <c r="F621" s="14"/>
      <c r="G621" s="14"/>
    </row>
    <row r="622">
      <c r="F622" s="14"/>
      <c r="G622" s="14"/>
    </row>
    <row r="623">
      <c r="F623" s="14"/>
      <c r="G623" s="14"/>
    </row>
    <row r="624">
      <c r="F624" s="14"/>
      <c r="G624" s="14"/>
    </row>
    <row r="625">
      <c r="F625" s="14"/>
      <c r="G625" s="14"/>
    </row>
    <row r="626">
      <c r="F626" s="14"/>
      <c r="G626" s="14"/>
    </row>
    <row r="627">
      <c r="F627" s="14"/>
      <c r="G627" s="14"/>
    </row>
    <row r="628">
      <c r="F628" s="14"/>
      <c r="G628" s="14"/>
    </row>
    <row r="629">
      <c r="F629" s="14"/>
      <c r="G629" s="14"/>
    </row>
    <row r="630">
      <c r="F630" s="14"/>
      <c r="G630" s="14"/>
    </row>
    <row r="631">
      <c r="F631" s="14"/>
      <c r="G631" s="14"/>
    </row>
    <row r="632">
      <c r="F632" s="14"/>
      <c r="G632" s="14"/>
    </row>
    <row r="633">
      <c r="F633" s="14"/>
      <c r="G633" s="14"/>
    </row>
    <row r="634">
      <c r="F634" s="14"/>
      <c r="G634" s="14"/>
    </row>
    <row r="635">
      <c r="F635" s="14"/>
      <c r="G635" s="14"/>
    </row>
    <row r="636">
      <c r="F636" s="14"/>
      <c r="G636" s="14"/>
    </row>
    <row r="637">
      <c r="F637" s="14"/>
      <c r="G637" s="14"/>
    </row>
    <row r="638">
      <c r="F638" s="14"/>
      <c r="G638" s="14"/>
    </row>
    <row r="639">
      <c r="F639" s="14"/>
      <c r="G639" s="14"/>
    </row>
    <row r="640">
      <c r="F640" s="14"/>
      <c r="G640" s="14"/>
    </row>
    <row r="641">
      <c r="F641" s="14"/>
      <c r="G641" s="14"/>
    </row>
    <row r="642">
      <c r="F642" s="14"/>
      <c r="G642" s="14"/>
    </row>
    <row r="643">
      <c r="F643" s="14"/>
      <c r="G643" s="14"/>
    </row>
    <row r="644">
      <c r="F644" s="14"/>
      <c r="G644" s="14"/>
    </row>
    <row r="645">
      <c r="F645" s="14"/>
      <c r="G645" s="14"/>
    </row>
    <row r="646">
      <c r="F646" s="14"/>
      <c r="G646" s="14"/>
    </row>
    <row r="647">
      <c r="F647" s="14"/>
      <c r="G647" s="14"/>
    </row>
    <row r="648">
      <c r="F648" s="14"/>
      <c r="G648" s="14"/>
    </row>
    <row r="649">
      <c r="F649" s="14"/>
      <c r="G649" s="14"/>
    </row>
    <row r="650">
      <c r="F650" s="14"/>
      <c r="G650" s="14"/>
    </row>
    <row r="651">
      <c r="F651" s="14"/>
      <c r="G651" s="14"/>
    </row>
    <row r="652">
      <c r="F652" s="14"/>
      <c r="G652" s="14"/>
    </row>
    <row r="653">
      <c r="F653" s="14"/>
      <c r="G653" s="14"/>
    </row>
    <row r="654">
      <c r="F654" s="14"/>
      <c r="G654" s="14"/>
    </row>
    <row r="655">
      <c r="F655" s="14"/>
      <c r="G655" s="14"/>
    </row>
    <row r="656">
      <c r="F656" s="14"/>
      <c r="G656" s="14"/>
    </row>
    <row r="657">
      <c r="F657" s="14"/>
      <c r="G657" s="14"/>
    </row>
    <row r="658">
      <c r="F658" s="14"/>
      <c r="G658" s="14"/>
    </row>
    <row r="659">
      <c r="F659" s="14"/>
      <c r="G659" s="14"/>
    </row>
    <row r="660">
      <c r="F660" s="14"/>
      <c r="G660" s="14"/>
    </row>
    <row r="661">
      <c r="F661" s="14"/>
      <c r="G661" s="14"/>
    </row>
    <row r="662">
      <c r="F662" s="14"/>
      <c r="G662" s="14"/>
    </row>
    <row r="663">
      <c r="F663" s="14"/>
      <c r="G663" s="14"/>
    </row>
    <row r="664">
      <c r="F664" s="14"/>
      <c r="G664" s="14"/>
    </row>
    <row r="665">
      <c r="F665" s="14"/>
      <c r="G665" s="14"/>
    </row>
    <row r="666">
      <c r="F666" s="14"/>
      <c r="G666" s="14"/>
    </row>
    <row r="667">
      <c r="F667" s="14"/>
      <c r="G667" s="14"/>
    </row>
    <row r="668">
      <c r="F668" s="14"/>
      <c r="G668" s="14"/>
    </row>
    <row r="669">
      <c r="F669" s="14"/>
      <c r="G669" s="14"/>
    </row>
    <row r="670">
      <c r="F670" s="14"/>
      <c r="G670" s="14"/>
    </row>
    <row r="671">
      <c r="F671" s="14"/>
      <c r="G671" s="14"/>
    </row>
    <row r="672">
      <c r="F672" s="14"/>
      <c r="G672" s="14"/>
    </row>
    <row r="673">
      <c r="F673" s="14"/>
      <c r="G673" s="14"/>
    </row>
    <row r="674">
      <c r="F674" s="14"/>
      <c r="G674" s="14"/>
    </row>
    <row r="675">
      <c r="F675" s="14"/>
      <c r="G675" s="14"/>
    </row>
    <row r="676">
      <c r="F676" s="14"/>
      <c r="G676" s="14"/>
    </row>
    <row r="677">
      <c r="F677" s="14"/>
      <c r="G677" s="14"/>
    </row>
    <row r="678">
      <c r="F678" s="14"/>
      <c r="G678" s="14"/>
    </row>
    <row r="679">
      <c r="F679" s="14"/>
      <c r="G679" s="14"/>
    </row>
    <row r="680">
      <c r="F680" s="14"/>
      <c r="G680" s="14"/>
    </row>
    <row r="681">
      <c r="F681" s="14"/>
      <c r="G681" s="14"/>
    </row>
    <row r="682">
      <c r="F682" s="14"/>
      <c r="G682" s="14"/>
    </row>
    <row r="683">
      <c r="F683" s="14"/>
      <c r="G683" s="14"/>
    </row>
    <row r="684">
      <c r="F684" s="14"/>
      <c r="G684" s="14"/>
    </row>
    <row r="685">
      <c r="F685" s="14"/>
      <c r="G685" s="14"/>
    </row>
    <row r="686">
      <c r="F686" s="14"/>
      <c r="G686" s="14"/>
    </row>
    <row r="687">
      <c r="F687" s="14"/>
      <c r="G687" s="14"/>
    </row>
    <row r="688">
      <c r="F688" s="14"/>
      <c r="G688" s="14"/>
    </row>
    <row r="689">
      <c r="F689" s="14"/>
      <c r="G689" s="14"/>
    </row>
    <row r="690">
      <c r="F690" s="14"/>
      <c r="G690" s="14"/>
    </row>
    <row r="691">
      <c r="F691" s="14"/>
      <c r="G691" s="14"/>
    </row>
    <row r="692">
      <c r="F692" s="14"/>
      <c r="G692" s="14"/>
    </row>
    <row r="693">
      <c r="F693" s="14"/>
      <c r="G693" s="14"/>
    </row>
    <row r="694">
      <c r="F694" s="14"/>
      <c r="G694" s="14"/>
    </row>
    <row r="695">
      <c r="F695" s="14"/>
      <c r="G695" s="14"/>
    </row>
    <row r="696">
      <c r="F696" s="14"/>
      <c r="G696" s="14"/>
    </row>
    <row r="697">
      <c r="F697" s="14"/>
      <c r="G697" s="14"/>
    </row>
    <row r="698">
      <c r="F698" s="14"/>
      <c r="G698" s="14"/>
    </row>
    <row r="699">
      <c r="F699" s="14"/>
      <c r="G699" s="14"/>
    </row>
    <row r="700">
      <c r="F700" s="14"/>
      <c r="G700" s="14"/>
    </row>
    <row r="701">
      <c r="F701" s="14"/>
      <c r="G701" s="14"/>
    </row>
    <row r="702">
      <c r="F702" s="14"/>
      <c r="G702" s="14"/>
    </row>
    <row r="703">
      <c r="F703" s="14"/>
      <c r="G703" s="14"/>
    </row>
    <row r="704">
      <c r="F704" s="14"/>
      <c r="G704" s="14"/>
    </row>
    <row r="705">
      <c r="F705" s="14"/>
      <c r="G705" s="14"/>
    </row>
    <row r="706">
      <c r="F706" s="14"/>
      <c r="G706" s="14"/>
    </row>
    <row r="707">
      <c r="F707" s="14"/>
      <c r="G707" s="14"/>
    </row>
    <row r="708">
      <c r="F708" s="14"/>
      <c r="G708" s="14"/>
    </row>
    <row r="709">
      <c r="F709" s="14"/>
      <c r="G709" s="14"/>
    </row>
    <row r="710">
      <c r="F710" s="14"/>
      <c r="G710" s="14"/>
    </row>
    <row r="711">
      <c r="F711" s="14"/>
      <c r="G711" s="14"/>
    </row>
    <row r="712">
      <c r="F712" s="14"/>
      <c r="G712" s="14"/>
    </row>
    <row r="713">
      <c r="F713" s="14"/>
      <c r="G713" s="14"/>
    </row>
    <row r="714">
      <c r="F714" s="14"/>
      <c r="G714" s="14"/>
    </row>
    <row r="715">
      <c r="F715" s="14"/>
      <c r="G715" s="14"/>
    </row>
    <row r="716">
      <c r="F716" s="14"/>
      <c r="G716" s="14"/>
    </row>
    <row r="717">
      <c r="F717" s="14"/>
      <c r="G717" s="14"/>
    </row>
    <row r="718">
      <c r="F718" s="14"/>
      <c r="G718" s="14"/>
    </row>
    <row r="719">
      <c r="F719" s="14"/>
      <c r="G719" s="14"/>
    </row>
    <row r="720">
      <c r="F720" s="14"/>
      <c r="G720" s="14"/>
    </row>
    <row r="721">
      <c r="F721" s="14"/>
      <c r="G721" s="14"/>
    </row>
    <row r="722">
      <c r="F722" s="14"/>
      <c r="G722" s="14"/>
    </row>
    <row r="723">
      <c r="F723" s="14"/>
      <c r="G723" s="14"/>
    </row>
    <row r="724">
      <c r="F724" s="14"/>
      <c r="G724" s="14"/>
    </row>
    <row r="725">
      <c r="F725" s="14"/>
      <c r="G725" s="14"/>
    </row>
    <row r="726">
      <c r="F726" s="14"/>
      <c r="G726" s="14"/>
    </row>
    <row r="727">
      <c r="F727" s="14"/>
      <c r="G727" s="14"/>
    </row>
    <row r="728">
      <c r="F728" s="14"/>
      <c r="G728" s="14"/>
    </row>
    <row r="729">
      <c r="F729" s="14"/>
      <c r="G729" s="14"/>
    </row>
    <row r="730">
      <c r="F730" s="14"/>
      <c r="G730" s="14"/>
    </row>
    <row r="731">
      <c r="F731" s="14"/>
      <c r="G731" s="14"/>
    </row>
    <row r="732">
      <c r="F732" s="14"/>
      <c r="G732" s="14"/>
    </row>
    <row r="733">
      <c r="F733" s="14"/>
      <c r="G733" s="14"/>
    </row>
    <row r="734">
      <c r="F734" s="14"/>
      <c r="G734" s="14"/>
    </row>
    <row r="735">
      <c r="F735" s="14"/>
      <c r="G735" s="14"/>
    </row>
    <row r="736">
      <c r="F736" s="14"/>
      <c r="G736" s="14"/>
    </row>
    <row r="737">
      <c r="F737" s="14"/>
      <c r="G737" s="14"/>
    </row>
    <row r="738">
      <c r="F738" s="14"/>
      <c r="G738" s="14"/>
    </row>
    <row r="739">
      <c r="F739" s="14"/>
      <c r="G739" s="14"/>
    </row>
    <row r="740">
      <c r="F740" s="14"/>
      <c r="G740" s="14"/>
    </row>
    <row r="741">
      <c r="F741" s="14"/>
      <c r="G741" s="14"/>
    </row>
    <row r="742">
      <c r="F742" s="14"/>
      <c r="G742" s="14"/>
    </row>
    <row r="743">
      <c r="F743" s="14"/>
      <c r="G743" s="14"/>
    </row>
    <row r="744">
      <c r="F744" s="14"/>
      <c r="G744" s="14"/>
    </row>
    <row r="745">
      <c r="F745" s="14"/>
      <c r="G745" s="14"/>
    </row>
    <row r="746">
      <c r="F746" s="14"/>
      <c r="G746" s="14"/>
    </row>
    <row r="747">
      <c r="F747" s="14"/>
      <c r="G747" s="14"/>
    </row>
    <row r="748">
      <c r="F748" s="14"/>
      <c r="G748" s="14"/>
    </row>
    <row r="749">
      <c r="F749" s="14"/>
      <c r="G749" s="14"/>
    </row>
    <row r="750">
      <c r="F750" s="14"/>
      <c r="G750" s="14"/>
    </row>
    <row r="751">
      <c r="F751" s="14"/>
      <c r="G751" s="14"/>
    </row>
    <row r="752">
      <c r="F752" s="14"/>
      <c r="G752" s="14"/>
    </row>
    <row r="753">
      <c r="F753" s="14"/>
      <c r="G753" s="14"/>
    </row>
    <row r="754">
      <c r="F754" s="14"/>
      <c r="G754" s="14"/>
    </row>
    <row r="755">
      <c r="F755" s="14"/>
      <c r="G755" s="14"/>
    </row>
    <row r="756">
      <c r="F756" s="14"/>
      <c r="G756" s="14"/>
    </row>
    <row r="757">
      <c r="F757" s="14"/>
      <c r="G757" s="14"/>
    </row>
    <row r="758">
      <c r="F758" s="14"/>
      <c r="G758" s="14"/>
    </row>
    <row r="759">
      <c r="F759" s="14"/>
      <c r="G759" s="14"/>
    </row>
    <row r="760">
      <c r="F760" s="14"/>
      <c r="G760" s="14"/>
    </row>
    <row r="761">
      <c r="F761" s="14"/>
      <c r="G761" s="14"/>
    </row>
    <row r="762">
      <c r="F762" s="14"/>
      <c r="G762" s="14"/>
    </row>
    <row r="763">
      <c r="F763" s="14"/>
      <c r="G763" s="14"/>
    </row>
    <row r="764">
      <c r="F764" s="14"/>
      <c r="G764" s="14"/>
    </row>
    <row r="765">
      <c r="F765" s="14"/>
      <c r="G765" s="14"/>
    </row>
    <row r="766">
      <c r="F766" s="14"/>
      <c r="G766" s="14"/>
    </row>
    <row r="767">
      <c r="F767" s="14"/>
      <c r="G767" s="14"/>
    </row>
    <row r="768">
      <c r="F768" s="14"/>
      <c r="G768" s="14"/>
    </row>
    <row r="769">
      <c r="F769" s="14"/>
      <c r="G769" s="14"/>
    </row>
    <row r="770">
      <c r="F770" s="14"/>
      <c r="G770" s="14"/>
    </row>
    <row r="771">
      <c r="F771" s="14"/>
      <c r="G771" s="14"/>
    </row>
    <row r="772">
      <c r="F772" s="14"/>
      <c r="G772" s="14"/>
    </row>
    <row r="773">
      <c r="F773" s="14"/>
      <c r="G773" s="14"/>
    </row>
    <row r="774">
      <c r="F774" s="14"/>
      <c r="G774" s="14"/>
    </row>
    <row r="775">
      <c r="F775" s="14"/>
      <c r="G775" s="14"/>
    </row>
    <row r="776">
      <c r="F776" s="14"/>
      <c r="G776" s="14"/>
    </row>
    <row r="777">
      <c r="F777" s="14"/>
      <c r="G777" s="14"/>
    </row>
    <row r="778">
      <c r="F778" s="14"/>
      <c r="G778" s="14"/>
    </row>
    <row r="779">
      <c r="F779" s="14"/>
      <c r="G779" s="14"/>
    </row>
    <row r="780">
      <c r="F780" s="14"/>
      <c r="G780" s="14"/>
    </row>
    <row r="781">
      <c r="F781" s="14"/>
      <c r="G781" s="14"/>
    </row>
    <row r="782">
      <c r="F782" s="14"/>
      <c r="G782" s="14"/>
    </row>
    <row r="783">
      <c r="F783" s="14"/>
      <c r="G783" s="14"/>
    </row>
    <row r="784">
      <c r="F784" s="14"/>
      <c r="G784" s="14"/>
    </row>
    <row r="785">
      <c r="F785" s="14"/>
      <c r="G785" s="14"/>
    </row>
    <row r="786">
      <c r="F786" s="14"/>
      <c r="G786" s="14"/>
    </row>
    <row r="787">
      <c r="F787" s="14"/>
      <c r="G787" s="14"/>
    </row>
    <row r="788">
      <c r="F788" s="14"/>
      <c r="G788" s="14"/>
    </row>
    <row r="789">
      <c r="F789" s="14"/>
      <c r="G789" s="14"/>
    </row>
    <row r="790">
      <c r="F790" s="14"/>
      <c r="G790" s="14"/>
    </row>
    <row r="791">
      <c r="F791" s="14"/>
      <c r="G791" s="14"/>
    </row>
    <row r="792">
      <c r="F792" s="14"/>
      <c r="G792" s="14"/>
    </row>
    <row r="793">
      <c r="F793" s="14"/>
      <c r="G793" s="14"/>
    </row>
    <row r="794">
      <c r="F794" s="14"/>
      <c r="G794" s="14"/>
    </row>
    <row r="795">
      <c r="F795" s="14"/>
      <c r="G795" s="14"/>
    </row>
    <row r="796">
      <c r="F796" s="14"/>
      <c r="G796" s="14"/>
    </row>
    <row r="797">
      <c r="F797" s="14"/>
      <c r="G797" s="14"/>
    </row>
    <row r="798">
      <c r="F798" s="14"/>
      <c r="G798" s="14"/>
    </row>
    <row r="799">
      <c r="F799" s="14"/>
      <c r="G799" s="14"/>
    </row>
    <row r="800">
      <c r="F800" s="14"/>
      <c r="G800" s="14"/>
    </row>
    <row r="801">
      <c r="F801" s="14"/>
      <c r="G801" s="14"/>
    </row>
    <row r="802">
      <c r="F802" s="14"/>
      <c r="G802" s="14"/>
    </row>
    <row r="803">
      <c r="F803" s="14"/>
      <c r="G803" s="14"/>
    </row>
    <row r="804">
      <c r="F804" s="14"/>
      <c r="G804" s="14"/>
    </row>
    <row r="805">
      <c r="F805" s="14"/>
      <c r="G805" s="14"/>
    </row>
    <row r="806">
      <c r="F806" s="14"/>
      <c r="G806" s="14"/>
    </row>
    <row r="807">
      <c r="F807" s="14"/>
      <c r="G807" s="14"/>
    </row>
    <row r="808">
      <c r="F808" s="14"/>
      <c r="G808" s="14"/>
    </row>
    <row r="809">
      <c r="F809" s="14"/>
      <c r="G809" s="14"/>
    </row>
    <row r="810">
      <c r="F810" s="14"/>
      <c r="G810" s="14"/>
    </row>
    <row r="811">
      <c r="F811" s="14"/>
      <c r="G811" s="14"/>
    </row>
    <row r="812">
      <c r="F812" s="14"/>
      <c r="G812" s="14"/>
    </row>
    <row r="813">
      <c r="F813" s="14"/>
      <c r="G813" s="14"/>
    </row>
    <row r="814">
      <c r="F814" s="14"/>
      <c r="G814" s="14"/>
    </row>
    <row r="815">
      <c r="F815" s="14"/>
      <c r="G815" s="14"/>
    </row>
    <row r="816">
      <c r="F816" s="14"/>
      <c r="G816" s="14"/>
    </row>
    <row r="817">
      <c r="F817" s="14"/>
      <c r="G817" s="14"/>
    </row>
    <row r="818">
      <c r="F818" s="14"/>
      <c r="G818" s="14"/>
    </row>
    <row r="819">
      <c r="F819" s="14"/>
      <c r="G819" s="14"/>
    </row>
    <row r="820">
      <c r="F820" s="14"/>
      <c r="G820" s="14"/>
    </row>
    <row r="821">
      <c r="F821" s="14"/>
      <c r="G821" s="14"/>
    </row>
    <row r="822">
      <c r="F822" s="14"/>
      <c r="G822" s="14"/>
    </row>
    <row r="823">
      <c r="F823" s="14"/>
      <c r="G823" s="14"/>
    </row>
    <row r="824">
      <c r="F824" s="14"/>
      <c r="G824" s="14"/>
    </row>
    <row r="825">
      <c r="F825" s="14"/>
      <c r="G825" s="14"/>
    </row>
    <row r="826">
      <c r="F826" s="14"/>
      <c r="G826" s="14"/>
    </row>
    <row r="827">
      <c r="F827" s="14"/>
      <c r="G827" s="14"/>
    </row>
    <row r="828">
      <c r="F828" s="14"/>
      <c r="G828" s="14"/>
    </row>
    <row r="829">
      <c r="F829" s="14"/>
      <c r="G829" s="14"/>
    </row>
    <row r="830">
      <c r="F830" s="14"/>
      <c r="G830" s="14"/>
    </row>
    <row r="831">
      <c r="F831" s="14"/>
      <c r="G831" s="14"/>
    </row>
    <row r="832">
      <c r="F832" s="14"/>
      <c r="G832" s="14"/>
    </row>
    <row r="833">
      <c r="F833" s="14"/>
      <c r="G833" s="14"/>
    </row>
    <row r="834">
      <c r="F834" s="14"/>
      <c r="G834" s="14"/>
    </row>
    <row r="835">
      <c r="F835" s="14"/>
      <c r="G835" s="14"/>
    </row>
    <row r="836">
      <c r="F836" s="14"/>
      <c r="G836" s="14"/>
    </row>
    <row r="837">
      <c r="F837" s="14"/>
      <c r="G837" s="14"/>
    </row>
    <row r="838">
      <c r="F838" s="14"/>
      <c r="G838" s="14"/>
    </row>
    <row r="839">
      <c r="F839" s="14"/>
      <c r="G839" s="14"/>
    </row>
    <row r="840">
      <c r="F840" s="14"/>
      <c r="G840" s="14"/>
    </row>
    <row r="841">
      <c r="F841" s="14"/>
      <c r="G841" s="14"/>
    </row>
    <row r="842">
      <c r="F842" s="14"/>
      <c r="G842" s="14"/>
    </row>
    <row r="843">
      <c r="F843" s="14"/>
      <c r="G843" s="14"/>
    </row>
    <row r="844">
      <c r="F844" s="14"/>
      <c r="G844" s="14"/>
    </row>
    <row r="845">
      <c r="F845" s="14"/>
      <c r="G845" s="14"/>
    </row>
    <row r="846">
      <c r="F846" s="14"/>
      <c r="G846" s="14"/>
    </row>
    <row r="847">
      <c r="F847" s="14"/>
      <c r="G847" s="14"/>
    </row>
    <row r="848">
      <c r="F848" s="14"/>
      <c r="G848" s="14"/>
    </row>
    <row r="849">
      <c r="F849" s="14"/>
      <c r="G849" s="14"/>
    </row>
    <row r="850">
      <c r="F850" s="14"/>
      <c r="G850" s="14"/>
    </row>
    <row r="851">
      <c r="F851" s="14"/>
      <c r="G851" s="14"/>
    </row>
    <row r="852">
      <c r="F852" s="14"/>
      <c r="G852" s="14"/>
    </row>
    <row r="853">
      <c r="F853" s="14"/>
      <c r="G853" s="14"/>
    </row>
    <row r="854">
      <c r="F854" s="14"/>
      <c r="G854" s="14"/>
    </row>
    <row r="855">
      <c r="F855" s="14"/>
      <c r="G855" s="14"/>
    </row>
    <row r="856">
      <c r="F856" s="14"/>
      <c r="G856" s="14"/>
    </row>
    <row r="857">
      <c r="F857" s="14"/>
      <c r="G857" s="14"/>
    </row>
    <row r="858">
      <c r="F858" s="14"/>
      <c r="G858" s="14"/>
    </row>
    <row r="859">
      <c r="F859" s="14"/>
      <c r="G859" s="14"/>
    </row>
    <row r="860">
      <c r="F860" s="14"/>
      <c r="G860" s="14"/>
    </row>
    <row r="861">
      <c r="F861" s="14"/>
      <c r="G861" s="14"/>
    </row>
    <row r="862">
      <c r="F862" s="14"/>
      <c r="G862" s="14"/>
    </row>
    <row r="863">
      <c r="F863" s="14"/>
      <c r="G863" s="14"/>
    </row>
    <row r="864">
      <c r="F864" s="14"/>
      <c r="G864" s="14"/>
    </row>
    <row r="865">
      <c r="F865" s="14"/>
      <c r="G865" s="14"/>
    </row>
    <row r="866">
      <c r="F866" s="14"/>
      <c r="G866" s="14"/>
    </row>
    <row r="867">
      <c r="F867" s="14"/>
      <c r="G867" s="14"/>
    </row>
    <row r="868">
      <c r="F868" s="14"/>
      <c r="G868" s="14"/>
    </row>
    <row r="869">
      <c r="F869" s="14"/>
      <c r="G869" s="14"/>
    </row>
    <row r="870">
      <c r="F870" s="14"/>
      <c r="G870" s="14"/>
    </row>
    <row r="871">
      <c r="F871" s="14"/>
      <c r="G871" s="14"/>
    </row>
    <row r="872">
      <c r="F872" s="14"/>
      <c r="G872" s="14"/>
    </row>
    <row r="873">
      <c r="F873" s="14"/>
      <c r="G873" s="14"/>
    </row>
    <row r="874">
      <c r="F874" s="14"/>
      <c r="G874" s="14"/>
    </row>
    <row r="875">
      <c r="F875" s="14"/>
      <c r="G875" s="14"/>
    </row>
    <row r="876">
      <c r="F876" s="14"/>
      <c r="G876" s="14"/>
    </row>
    <row r="877">
      <c r="F877" s="14"/>
      <c r="G877" s="14"/>
    </row>
    <row r="878">
      <c r="F878" s="14"/>
      <c r="G878" s="14"/>
    </row>
    <row r="879">
      <c r="F879" s="14"/>
      <c r="G879" s="14"/>
    </row>
    <row r="880">
      <c r="F880" s="14"/>
      <c r="G880" s="14"/>
    </row>
    <row r="881">
      <c r="F881" s="14"/>
      <c r="G881" s="14"/>
    </row>
    <row r="882">
      <c r="F882" s="14"/>
      <c r="G882" s="14"/>
    </row>
    <row r="883">
      <c r="F883" s="14"/>
      <c r="G883" s="14"/>
    </row>
    <row r="884">
      <c r="F884" s="14"/>
      <c r="G884" s="14"/>
    </row>
    <row r="885">
      <c r="F885" s="14"/>
      <c r="G885" s="14"/>
    </row>
    <row r="886">
      <c r="F886" s="14"/>
      <c r="G886" s="14"/>
    </row>
    <row r="887">
      <c r="F887" s="14"/>
      <c r="G887" s="14"/>
    </row>
    <row r="888">
      <c r="F888" s="14"/>
      <c r="G888" s="14"/>
    </row>
    <row r="889">
      <c r="F889" s="14"/>
      <c r="G889" s="14"/>
    </row>
    <row r="890">
      <c r="F890" s="14"/>
      <c r="G890" s="14"/>
    </row>
    <row r="891">
      <c r="F891" s="14"/>
      <c r="G891" s="14"/>
    </row>
    <row r="892">
      <c r="F892" s="14"/>
      <c r="G892" s="14"/>
    </row>
    <row r="893">
      <c r="F893" s="14"/>
      <c r="G893" s="14"/>
    </row>
    <row r="894">
      <c r="F894" s="14"/>
      <c r="G894" s="14"/>
    </row>
    <row r="895">
      <c r="F895" s="14"/>
      <c r="G895" s="14"/>
    </row>
    <row r="896">
      <c r="F896" s="14"/>
      <c r="G896" s="14"/>
    </row>
    <row r="897">
      <c r="F897" s="14"/>
      <c r="G897" s="14"/>
    </row>
    <row r="898">
      <c r="F898" s="14"/>
      <c r="G898" s="14"/>
    </row>
    <row r="899">
      <c r="F899" s="14"/>
      <c r="G899" s="14"/>
    </row>
    <row r="900">
      <c r="F900" s="14"/>
      <c r="G900" s="14"/>
    </row>
    <row r="901">
      <c r="F901" s="14"/>
      <c r="G901" s="14"/>
    </row>
    <row r="902">
      <c r="F902" s="14"/>
      <c r="G902" s="14"/>
    </row>
    <row r="903">
      <c r="F903" s="14"/>
      <c r="G903" s="14"/>
    </row>
    <row r="904">
      <c r="F904" s="14"/>
      <c r="G904" s="14"/>
    </row>
    <row r="905">
      <c r="F905" s="14"/>
      <c r="G905" s="14"/>
    </row>
    <row r="906">
      <c r="F906" s="14"/>
      <c r="G906" s="14"/>
    </row>
    <row r="907">
      <c r="F907" s="14"/>
      <c r="G907" s="14"/>
    </row>
    <row r="908">
      <c r="F908" s="14"/>
      <c r="G908" s="14"/>
    </row>
    <row r="909">
      <c r="F909" s="14"/>
      <c r="G909" s="14"/>
    </row>
    <row r="910">
      <c r="F910" s="14"/>
      <c r="G910" s="14"/>
    </row>
    <row r="911">
      <c r="F911" s="14"/>
      <c r="G911" s="14"/>
    </row>
    <row r="912">
      <c r="F912" s="14"/>
      <c r="G912" s="14"/>
    </row>
    <row r="913">
      <c r="F913" s="14"/>
      <c r="G913" s="14"/>
    </row>
    <row r="914">
      <c r="F914" s="14"/>
      <c r="G914" s="14"/>
    </row>
    <row r="915">
      <c r="F915" s="14"/>
      <c r="G915" s="14"/>
    </row>
    <row r="916">
      <c r="F916" s="14"/>
      <c r="G916" s="14"/>
    </row>
    <row r="917">
      <c r="F917" s="14"/>
      <c r="G917" s="14"/>
    </row>
    <row r="918">
      <c r="F918" s="14"/>
      <c r="G918" s="14"/>
    </row>
    <row r="919">
      <c r="F919" s="14"/>
      <c r="G919" s="14"/>
    </row>
    <row r="920">
      <c r="F920" s="14"/>
      <c r="G920" s="14"/>
    </row>
    <row r="921">
      <c r="F921" s="14"/>
      <c r="G921" s="14"/>
    </row>
    <row r="922">
      <c r="F922" s="14"/>
      <c r="G922" s="14"/>
    </row>
    <row r="923">
      <c r="F923" s="14"/>
      <c r="G923" s="14"/>
    </row>
    <row r="924">
      <c r="F924" s="14"/>
      <c r="G924" s="14"/>
    </row>
    <row r="925">
      <c r="F925" s="14"/>
      <c r="G925" s="14"/>
    </row>
    <row r="926">
      <c r="F926" s="14"/>
      <c r="G926" s="14"/>
    </row>
    <row r="927">
      <c r="F927" s="14"/>
      <c r="G927" s="14"/>
    </row>
    <row r="928">
      <c r="F928" s="14"/>
      <c r="G928" s="14"/>
    </row>
    <row r="929">
      <c r="F929" s="14"/>
      <c r="G929" s="14"/>
    </row>
    <row r="930">
      <c r="F930" s="14"/>
      <c r="G930" s="14"/>
    </row>
    <row r="931">
      <c r="F931" s="14"/>
      <c r="G931" s="14"/>
    </row>
    <row r="932">
      <c r="F932" s="14"/>
      <c r="G932" s="14"/>
    </row>
    <row r="933">
      <c r="F933" s="14"/>
      <c r="G933" s="14"/>
    </row>
    <row r="934">
      <c r="F934" s="14"/>
      <c r="G934" s="14"/>
    </row>
    <row r="935">
      <c r="F935" s="14"/>
      <c r="G935" s="14"/>
    </row>
    <row r="936">
      <c r="F936" s="14"/>
      <c r="G936" s="14"/>
    </row>
    <row r="937">
      <c r="F937" s="14"/>
      <c r="G937" s="14"/>
    </row>
    <row r="938">
      <c r="F938" s="14"/>
      <c r="G938" s="14"/>
    </row>
    <row r="939">
      <c r="F939" s="14"/>
      <c r="G939" s="14"/>
    </row>
    <row r="940">
      <c r="F940" s="14"/>
      <c r="G940" s="14"/>
    </row>
    <row r="941">
      <c r="F941" s="14"/>
      <c r="G941" s="14"/>
    </row>
    <row r="942">
      <c r="F942" s="14"/>
      <c r="G942" s="14"/>
    </row>
    <row r="943">
      <c r="F943" s="14"/>
      <c r="G943" s="14"/>
    </row>
    <row r="944">
      <c r="F944" s="14"/>
      <c r="G944" s="14"/>
    </row>
    <row r="945">
      <c r="F945" s="14"/>
      <c r="G945" s="14"/>
    </row>
    <row r="946">
      <c r="F946" s="14"/>
      <c r="G946" s="14"/>
    </row>
    <row r="947">
      <c r="F947" s="14"/>
      <c r="G947" s="14"/>
    </row>
    <row r="948">
      <c r="F948" s="14"/>
      <c r="G948" s="14"/>
    </row>
    <row r="949">
      <c r="F949" s="14"/>
      <c r="G949" s="14"/>
    </row>
    <row r="950">
      <c r="F950" s="14"/>
      <c r="G950" s="14"/>
    </row>
    <row r="951">
      <c r="F951" s="14"/>
      <c r="G951" s="14"/>
    </row>
    <row r="952">
      <c r="F952" s="14"/>
      <c r="G952" s="14"/>
    </row>
    <row r="953">
      <c r="F953" s="14"/>
      <c r="G953" s="14"/>
    </row>
    <row r="954">
      <c r="F954" s="14"/>
      <c r="G954" s="14"/>
    </row>
    <row r="955">
      <c r="F955" s="14"/>
      <c r="G955" s="14"/>
    </row>
    <row r="956">
      <c r="F956" s="14"/>
      <c r="G956" s="14"/>
    </row>
    <row r="957">
      <c r="F957" s="14"/>
      <c r="G957" s="14"/>
    </row>
    <row r="958">
      <c r="F958" s="14"/>
      <c r="G958" s="14"/>
    </row>
    <row r="959">
      <c r="F959" s="14"/>
      <c r="G959" s="14"/>
    </row>
    <row r="960">
      <c r="F960" s="14"/>
      <c r="G960" s="14"/>
    </row>
    <row r="961">
      <c r="F961" s="14"/>
      <c r="G961" s="14"/>
    </row>
    <row r="962">
      <c r="F962" s="14"/>
      <c r="G962" s="14"/>
    </row>
    <row r="963">
      <c r="F963" s="14"/>
      <c r="G963" s="14"/>
    </row>
    <row r="964">
      <c r="F964" s="14"/>
      <c r="G964" s="14"/>
    </row>
    <row r="965">
      <c r="F965" s="14"/>
      <c r="G965" s="14"/>
    </row>
    <row r="966">
      <c r="F966" s="14"/>
      <c r="G966" s="14"/>
    </row>
    <row r="967">
      <c r="F967" s="14"/>
      <c r="G967" s="14"/>
    </row>
    <row r="968">
      <c r="F968" s="14"/>
      <c r="G968" s="14"/>
    </row>
    <row r="969">
      <c r="F969" s="14"/>
      <c r="G969" s="14"/>
    </row>
    <row r="970">
      <c r="F970" s="14"/>
      <c r="G970" s="14"/>
    </row>
    <row r="971">
      <c r="F971" s="14"/>
      <c r="G971" s="14"/>
    </row>
    <row r="972">
      <c r="F972" s="14"/>
      <c r="G972" s="14"/>
    </row>
    <row r="973">
      <c r="F973" s="14"/>
      <c r="G973" s="14"/>
    </row>
    <row r="974">
      <c r="F974" s="14"/>
      <c r="G974" s="14"/>
    </row>
    <row r="975">
      <c r="F975" s="14"/>
      <c r="G975" s="14"/>
    </row>
    <row r="976">
      <c r="F976" s="14"/>
      <c r="G976" s="14"/>
    </row>
    <row r="977">
      <c r="F977" s="14"/>
      <c r="G977" s="14"/>
    </row>
    <row r="978">
      <c r="F978" s="14"/>
      <c r="G978" s="14"/>
    </row>
    <row r="979">
      <c r="F979" s="14"/>
      <c r="G979" s="14"/>
    </row>
    <row r="980">
      <c r="F980" s="14"/>
      <c r="G980" s="14"/>
    </row>
    <row r="981">
      <c r="F981" s="14"/>
      <c r="G981" s="14"/>
    </row>
    <row r="982">
      <c r="F982" s="14"/>
      <c r="G982" s="14"/>
    </row>
    <row r="983">
      <c r="F983" s="14"/>
      <c r="G983" s="14"/>
    </row>
    <row r="984">
      <c r="F984" s="14"/>
      <c r="G984" s="14"/>
    </row>
    <row r="985">
      <c r="F985" s="14"/>
      <c r="G985" s="14"/>
    </row>
    <row r="986">
      <c r="F986" s="14"/>
      <c r="G986" s="14"/>
    </row>
    <row r="987">
      <c r="F987" s="14"/>
      <c r="G987" s="14"/>
    </row>
    <row r="988">
      <c r="F988" s="14"/>
      <c r="G988" s="14"/>
    </row>
    <row r="989">
      <c r="F989" s="14"/>
      <c r="G989" s="14"/>
    </row>
    <row r="990">
      <c r="F990" s="14"/>
      <c r="G990" s="14"/>
    </row>
    <row r="991">
      <c r="F991" s="14"/>
      <c r="G991" s="14"/>
    </row>
    <row r="992">
      <c r="F992" s="14"/>
      <c r="G992" s="14"/>
    </row>
    <row r="993">
      <c r="F993" s="14"/>
      <c r="G993" s="14"/>
    </row>
    <row r="994">
      <c r="F994" s="14"/>
      <c r="G994" s="14"/>
    </row>
    <row r="995">
      <c r="F995" s="14"/>
      <c r="G995" s="14"/>
    </row>
    <row r="996">
      <c r="F996" s="14"/>
      <c r="G996" s="14"/>
    </row>
    <row r="997">
      <c r="F997" s="14"/>
      <c r="G997" s="14"/>
    </row>
    <row r="998">
      <c r="F998" s="14"/>
      <c r="G998" s="14"/>
    </row>
    <row r="999">
      <c r="F999" s="14"/>
      <c r="G999" s="14"/>
    </row>
    <row r="1000">
      <c r="F1000" s="14"/>
      <c r="G1000" s="14"/>
    </row>
  </sheetData>
  <autoFilter ref="$A$1:$AA$194">
    <filterColumn colId="7">
      <filters>
        <filter val="Crédito"/>
      </filters>
    </filterColumn>
  </autoFilter>
  <dataValidations>
    <dataValidation type="list" allowBlank="1" showErrorMessage="1" sqref="J2:J194">
      <formula1>"BAR,BARBEARIA,ESCOLINHA DO FLAMENGO,FAST TRAINIG,FESTA INFANTIL,FUTEBOL,FUTVOLEI,FUTVOLEI DAY USE,MATRIZ,FUNFUT,VOLEI"</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25"/>
    <col customWidth="1" min="2" max="2" width="25.0"/>
    <col customWidth="1" min="3" max="4" width="23.38"/>
  </cols>
  <sheetData>
    <row r="1">
      <c r="C1" s="34" t="s">
        <v>353</v>
      </c>
    </row>
    <row r="9">
      <c r="A9" s="15" t="s">
        <v>354</v>
      </c>
      <c r="B9" s="16"/>
      <c r="C9" s="16"/>
      <c r="D9" s="16"/>
      <c r="E9" s="16"/>
      <c r="F9" s="16"/>
      <c r="G9" s="16"/>
      <c r="H9" s="16"/>
      <c r="I9" s="16"/>
      <c r="J9" s="16"/>
      <c r="K9" s="16"/>
      <c r="L9" s="16"/>
      <c r="M9" s="16"/>
      <c r="N9" s="35"/>
      <c r="O9" s="35"/>
      <c r="P9" s="35"/>
      <c r="Q9" s="36"/>
    </row>
    <row r="10">
      <c r="A10" s="37"/>
      <c r="B10" s="37"/>
      <c r="C10" s="38"/>
    </row>
    <row r="11">
      <c r="A11" s="39" t="s">
        <v>355</v>
      </c>
      <c r="B11" s="40" t="s">
        <v>14</v>
      </c>
      <c r="C11" s="38"/>
    </row>
    <row r="12">
      <c r="A12" s="41" t="s">
        <v>19</v>
      </c>
      <c r="B12" s="42" t="s">
        <v>356</v>
      </c>
      <c r="C12" s="38"/>
    </row>
    <row r="13">
      <c r="A13" s="43" t="s">
        <v>101</v>
      </c>
      <c r="B13" s="44" t="s">
        <v>356</v>
      </c>
      <c r="C13" s="38"/>
    </row>
    <row r="14">
      <c r="A14" s="41" t="s">
        <v>357</v>
      </c>
      <c r="B14" s="42" t="s">
        <v>356</v>
      </c>
    </row>
    <row r="15">
      <c r="A15" s="43" t="s">
        <v>146</v>
      </c>
      <c r="B15" s="44" t="s">
        <v>356</v>
      </c>
    </row>
    <row r="16">
      <c r="A16" s="41" t="s">
        <v>22</v>
      </c>
      <c r="B16" s="42" t="s">
        <v>358</v>
      </c>
    </row>
    <row r="17">
      <c r="A17" s="43" t="s">
        <v>43</v>
      </c>
      <c r="B17" s="44" t="s">
        <v>358</v>
      </c>
    </row>
    <row r="18">
      <c r="A18" s="41" t="s">
        <v>359</v>
      </c>
      <c r="B18" s="42" t="s">
        <v>358</v>
      </c>
    </row>
    <row r="19">
      <c r="A19" s="43" t="s">
        <v>172</v>
      </c>
      <c r="B19" s="44" t="s">
        <v>358</v>
      </c>
    </row>
    <row r="20">
      <c r="A20" s="41" t="s">
        <v>360</v>
      </c>
      <c r="B20" s="42" t="s">
        <v>358</v>
      </c>
    </row>
    <row r="21">
      <c r="A21" s="43" t="s">
        <v>69</v>
      </c>
      <c r="B21" s="44" t="s">
        <v>358</v>
      </c>
    </row>
    <row r="22">
      <c r="A22" s="45" t="s">
        <v>129</v>
      </c>
      <c r="B22" s="46" t="s">
        <v>358</v>
      </c>
    </row>
  </sheetData>
  <mergeCells count="2">
    <mergeCell ref="C1:O8"/>
    <mergeCell ref="A9:M9"/>
  </mergeCell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0"/>
    <col customWidth="1" min="2" max="2" width="17.25"/>
  </cols>
  <sheetData>
    <row r="1">
      <c r="C1" s="27"/>
    </row>
    <row r="9">
      <c r="A9" s="15" t="s">
        <v>361</v>
      </c>
      <c r="B9" s="16"/>
      <c r="C9" s="16"/>
      <c r="D9" s="16"/>
      <c r="E9" s="16"/>
      <c r="F9" s="16"/>
      <c r="G9" s="16"/>
      <c r="H9" s="16"/>
      <c r="I9" s="16"/>
      <c r="J9" s="16"/>
      <c r="K9" s="16"/>
      <c r="L9" s="16"/>
      <c r="M9" s="16"/>
      <c r="N9" s="16"/>
      <c r="O9" s="16"/>
      <c r="P9" s="16"/>
      <c r="Q9" s="17"/>
    </row>
    <row r="10">
      <c r="A10" s="37"/>
      <c r="B10" s="37"/>
      <c r="C10" s="37"/>
      <c r="D10" s="37"/>
    </row>
    <row r="11">
      <c r="A11" s="39" t="s">
        <v>362</v>
      </c>
      <c r="B11" s="47" t="s">
        <v>363</v>
      </c>
      <c r="C11" s="47" t="s">
        <v>15</v>
      </c>
      <c r="D11" s="40" t="s">
        <v>8</v>
      </c>
    </row>
    <row r="12">
      <c r="A12" s="48" t="s">
        <v>364</v>
      </c>
      <c r="B12" s="49" t="s">
        <v>365</v>
      </c>
      <c r="C12" s="50">
        <v>45444.0</v>
      </c>
      <c r="D12" s="51">
        <v>20.0</v>
      </c>
    </row>
    <row r="13">
      <c r="A13" s="48" t="s">
        <v>366</v>
      </c>
      <c r="B13" s="49" t="s">
        <v>365</v>
      </c>
      <c r="C13" s="50">
        <v>45444.0</v>
      </c>
      <c r="D13" s="51">
        <v>10.0</v>
      </c>
    </row>
    <row r="14">
      <c r="A14" s="48" t="s">
        <v>367</v>
      </c>
      <c r="B14" s="49" t="s">
        <v>365</v>
      </c>
      <c r="C14" s="50">
        <v>45444.0</v>
      </c>
      <c r="D14" s="51">
        <v>7.0</v>
      </c>
    </row>
    <row r="15">
      <c r="A15" s="48" t="s">
        <v>368</v>
      </c>
      <c r="B15" s="49" t="s">
        <v>365</v>
      </c>
      <c r="C15" s="50">
        <v>45444.0</v>
      </c>
      <c r="D15" s="51">
        <v>10.0</v>
      </c>
    </row>
    <row r="16">
      <c r="A16" s="48" t="s">
        <v>369</v>
      </c>
      <c r="B16" s="49" t="s">
        <v>365</v>
      </c>
      <c r="C16" s="50">
        <v>45444.0</v>
      </c>
      <c r="D16" s="51">
        <v>10.0</v>
      </c>
    </row>
    <row r="17">
      <c r="A17" s="48" t="s">
        <v>364</v>
      </c>
      <c r="B17" s="49" t="s">
        <v>365</v>
      </c>
      <c r="C17" s="50">
        <v>45445.0</v>
      </c>
      <c r="D17" s="51">
        <v>22.0</v>
      </c>
    </row>
    <row r="18">
      <c r="A18" s="48" t="s">
        <v>367</v>
      </c>
      <c r="B18" s="49" t="s">
        <v>365</v>
      </c>
      <c r="C18" s="50">
        <v>45445.0</v>
      </c>
      <c r="D18" s="51">
        <v>7.6</v>
      </c>
    </row>
    <row r="19">
      <c r="A19" s="48" t="s">
        <v>366</v>
      </c>
      <c r="B19" s="49" t="s">
        <v>365</v>
      </c>
      <c r="C19" s="50">
        <v>45445.0</v>
      </c>
      <c r="D19" s="51">
        <v>11.0</v>
      </c>
    </row>
    <row r="20">
      <c r="A20" s="48" t="s">
        <v>368</v>
      </c>
      <c r="B20" s="49" t="s">
        <v>365</v>
      </c>
      <c r="C20" s="50">
        <v>45445.0</v>
      </c>
      <c r="D20" s="51">
        <v>10.0</v>
      </c>
    </row>
    <row r="21">
      <c r="A21" s="48" t="s">
        <v>370</v>
      </c>
      <c r="B21" s="49" t="s">
        <v>371</v>
      </c>
      <c r="C21" s="50">
        <v>45445.0</v>
      </c>
      <c r="D21" s="51">
        <v>130.0</v>
      </c>
    </row>
    <row r="22">
      <c r="A22" s="41" t="s">
        <v>364</v>
      </c>
      <c r="B22" s="52" t="s">
        <v>365</v>
      </c>
      <c r="C22" s="53">
        <v>45446.0</v>
      </c>
      <c r="D22" s="54">
        <v>22.0</v>
      </c>
    </row>
    <row r="23">
      <c r="A23" s="41" t="s">
        <v>369</v>
      </c>
      <c r="B23" s="52" t="s">
        <v>365</v>
      </c>
      <c r="C23" s="53">
        <v>45446.0</v>
      </c>
      <c r="D23" s="54">
        <v>10.0</v>
      </c>
    </row>
    <row r="24">
      <c r="A24" s="41" t="s">
        <v>366</v>
      </c>
      <c r="B24" s="52" t="s">
        <v>365</v>
      </c>
      <c r="C24" s="53">
        <v>45446.0</v>
      </c>
      <c r="D24" s="54">
        <v>10.0</v>
      </c>
    </row>
    <row r="25">
      <c r="A25" s="41" t="s">
        <v>364</v>
      </c>
      <c r="B25" s="52" t="s">
        <v>365</v>
      </c>
      <c r="C25" s="53">
        <v>45447.0</v>
      </c>
      <c r="D25" s="54">
        <v>22.0</v>
      </c>
    </row>
    <row r="26">
      <c r="A26" s="41" t="s">
        <v>367</v>
      </c>
      <c r="B26" s="52" t="s">
        <v>365</v>
      </c>
      <c r="C26" s="53">
        <v>45447.0</v>
      </c>
      <c r="D26" s="54">
        <v>7.0</v>
      </c>
    </row>
    <row r="27">
      <c r="A27" s="41" t="s">
        <v>369</v>
      </c>
      <c r="B27" s="52" t="s">
        <v>365</v>
      </c>
      <c r="C27" s="53">
        <v>45447.0</v>
      </c>
      <c r="D27" s="54">
        <v>10.0</v>
      </c>
    </row>
    <row r="28">
      <c r="A28" s="41" t="s">
        <v>368</v>
      </c>
      <c r="B28" s="52" t="s">
        <v>365</v>
      </c>
      <c r="C28" s="53">
        <v>45447.0</v>
      </c>
      <c r="D28" s="54">
        <v>10.0</v>
      </c>
    </row>
    <row r="29">
      <c r="A29" s="41" t="s">
        <v>369</v>
      </c>
      <c r="B29" s="52" t="s">
        <v>365</v>
      </c>
      <c r="C29" s="53">
        <v>45448.0</v>
      </c>
      <c r="D29" s="54">
        <v>10.0</v>
      </c>
    </row>
    <row r="30">
      <c r="A30" s="41" t="s">
        <v>366</v>
      </c>
      <c r="B30" s="52" t="s">
        <v>365</v>
      </c>
      <c r="C30" s="53">
        <v>45448.0</v>
      </c>
      <c r="D30" s="54">
        <v>10.0</v>
      </c>
    </row>
    <row r="31">
      <c r="A31" s="41" t="s">
        <v>367</v>
      </c>
      <c r="B31" s="52" t="s">
        <v>365</v>
      </c>
      <c r="C31" s="53">
        <v>45448.0</v>
      </c>
      <c r="D31" s="54">
        <v>8.0</v>
      </c>
    </row>
    <row r="32">
      <c r="A32" s="41" t="s">
        <v>368</v>
      </c>
      <c r="B32" s="52" t="s">
        <v>365</v>
      </c>
      <c r="C32" s="52" t="s">
        <v>372</v>
      </c>
      <c r="D32" s="54">
        <v>11.0</v>
      </c>
    </row>
    <row r="33">
      <c r="A33" s="41" t="s">
        <v>373</v>
      </c>
      <c r="B33" s="52" t="s">
        <v>365</v>
      </c>
      <c r="C33" s="53">
        <v>45449.0</v>
      </c>
      <c r="D33" s="54">
        <v>10.0</v>
      </c>
    </row>
    <row r="34">
      <c r="A34" s="41" t="s">
        <v>367</v>
      </c>
      <c r="B34" s="52" t="s">
        <v>365</v>
      </c>
      <c r="C34" s="53">
        <v>45449.0</v>
      </c>
      <c r="D34" s="54">
        <v>8.0</v>
      </c>
    </row>
    <row r="35">
      <c r="A35" s="41" t="s">
        <v>366</v>
      </c>
      <c r="B35" s="52" t="s">
        <v>365</v>
      </c>
      <c r="C35" s="53">
        <v>45449.0</v>
      </c>
      <c r="D35" s="54">
        <v>10.0</v>
      </c>
    </row>
    <row r="36">
      <c r="A36" s="41" t="s">
        <v>368</v>
      </c>
      <c r="B36" s="52" t="s">
        <v>365</v>
      </c>
      <c r="C36" s="53">
        <v>45449.0</v>
      </c>
      <c r="D36" s="54">
        <v>11.0</v>
      </c>
    </row>
    <row r="37">
      <c r="A37" s="41" t="s">
        <v>369</v>
      </c>
      <c r="B37" s="52" t="s">
        <v>365</v>
      </c>
      <c r="C37" s="53">
        <v>45450.0</v>
      </c>
      <c r="D37" s="54">
        <v>10.0</v>
      </c>
    </row>
    <row r="38">
      <c r="A38" s="41" t="s">
        <v>367</v>
      </c>
      <c r="B38" s="52" t="s">
        <v>365</v>
      </c>
      <c r="C38" s="53">
        <v>45450.0</v>
      </c>
      <c r="D38" s="54">
        <v>8.0</v>
      </c>
    </row>
    <row r="39">
      <c r="A39" s="41" t="s">
        <v>366</v>
      </c>
      <c r="B39" s="52" t="s">
        <v>365</v>
      </c>
      <c r="C39" s="53">
        <v>45450.0</v>
      </c>
      <c r="D39" s="54">
        <v>10.0</v>
      </c>
    </row>
    <row r="40">
      <c r="A40" s="41" t="s">
        <v>368</v>
      </c>
      <c r="B40" s="52" t="s">
        <v>365</v>
      </c>
      <c r="C40" s="53">
        <v>45450.0</v>
      </c>
      <c r="D40" s="54">
        <v>11.0</v>
      </c>
    </row>
    <row r="41">
      <c r="A41" s="41" t="s">
        <v>364</v>
      </c>
      <c r="B41" s="52" t="s">
        <v>365</v>
      </c>
      <c r="C41" s="53">
        <v>45451.0</v>
      </c>
      <c r="D41" s="54">
        <v>66.0</v>
      </c>
    </row>
    <row r="42">
      <c r="A42" s="41" t="s">
        <v>368</v>
      </c>
      <c r="B42" s="52" t="s">
        <v>365</v>
      </c>
      <c r="C42" s="53">
        <v>45451.0</v>
      </c>
      <c r="D42" s="54">
        <v>20.0</v>
      </c>
    </row>
    <row r="43">
      <c r="A43" s="41" t="s">
        <v>367</v>
      </c>
      <c r="B43" s="52" t="s">
        <v>365</v>
      </c>
      <c r="C43" s="53">
        <v>45451.0</v>
      </c>
      <c r="D43" s="54">
        <v>7.0</v>
      </c>
    </row>
    <row r="44">
      <c r="A44" s="41" t="s">
        <v>374</v>
      </c>
      <c r="B44" s="52" t="s">
        <v>365</v>
      </c>
      <c r="C44" s="53">
        <v>45451.0</v>
      </c>
      <c r="D44" s="54">
        <v>7.0</v>
      </c>
    </row>
    <row r="45">
      <c r="A45" s="41" t="s">
        <v>366</v>
      </c>
      <c r="B45" s="52" t="s">
        <v>365</v>
      </c>
      <c r="C45" s="53">
        <v>45451.0</v>
      </c>
      <c r="D45" s="54">
        <v>12.0</v>
      </c>
    </row>
    <row r="46">
      <c r="A46" s="41" t="s">
        <v>374</v>
      </c>
      <c r="B46" s="52" t="s">
        <v>371</v>
      </c>
      <c r="C46" s="53">
        <v>45451.0</v>
      </c>
      <c r="D46" s="54">
        <v>130.0</v>
      </c>
    </row>
    <row r="47">
      <c r="A47" s="41" t="s">
        <v>370</v>
      </c>
      <c r="B47" s="52" t="s">
        <v>371</v>
      </c>
      <c r="C47" s="53">
        <v>45451.0</v>
      </c>
      <c r="D47" s="54">
        <v>130.0</v>
      </c>
    </row>
    <row r="48">
      <c r="A48" s="41" t="s">
        <v>369</v>
      </c>
      <c r="B48" s="52" t="s">
        <v>365</v>
      </c>
      <c r="C48" s="53">
        <v>45452.0</v>
      </c>
      <c r="D48" s="54">
        <v>10.0</v>
      </c>
    </row>
    <row r="49">
      <c r="A49" s="41" t="s">
        <v>364</v>
      </c>
      <c r="B49" s="52" t="s">
        <v>365</v>
      </c>
      <c r="C49" s="53">
        <v>45452.0</v>
      </c>
      <c r="D49" s="54">
        <v>22.0</v>
      </c>
    </row>
    <row r="50">
      <c r="A50" s="41" t="s">
        <v>366</v>
      </c>
      <c r="B50" s="52" t="s">
        <v>365</v>
      </c>
      <c r="C50" s="53">
        <v>45452.0</v>
      </c>
      <c r="D50" s="54">
        <v>10.0</v>
      </c>
    </row>
    <row r="51">
      <c r="A51" s="41" t="s">
        <v>364</v>
      </c>
      <c r="B51" s="52" t="s">
        <v>365</v>
      </c>
      <c r="C51" s="53">
        <v>45453.0</v>
      </c>
      <c r="D51" s="54">
        <v>22.0</v>
      </c>
    </row>
    <row r="52">
      <c r="A52" s="41" t="s">
        <v>366</v>
      </c>
      <c r="B52" s="52" t="s">
        <v>365</v>
      </c>
      <c r="C52" s="53">
        <v>45453.0</v>
      </c>
      <c r="D52" s="54">
        <v>10.0</v>
      </c>
    </row>
    <row r="53">
      <c r="A53" s="41" t="s">
        <v>366</v>
      </c>
      <c r="B53" s="52" t="s">
        <v>365</v>
      </c>
      <c r="C53" s="53">
        <v>45454.0</v>
      </c>
      <c r="D53" s="54">
        <v>50.0</v>
      </c>
    </row>
    <row r="54">
      <c r="A54" s="41" t="s">
        <v>364</v>
      </c>
      <c r="B54" s="52" t="s">
        <v>365</v>
      </c>
      <c r="C54" s="53">
        <v>45454.0</v>
      </c>
      <c r="D54" s="54">
        <v>22.0</v>
      </c>
    </row>
    <row r="55">
      <c r="A55" s="41" t="s">
        <v>367</v>
      </c>
      <c r="B55" s="52" t="s">
        <v>365</v>
      </c>
      <c r="C55" s="53">
        <v>45454.0</v>
      </c>
      <c r="D55" s="54">
        <v>8.0</v>
      </c>
    </row>
    <row r="56">
      <c r="A56" s="41" t="s">
        <v>368</v>
      </c>
      <c r="B56" s="52" t="s">
        <v>365</v>
      </c>
      <c r="C56" s="53">
        <v>45454.0</v>
      </c>
      <c r="D56" s="54">
        <v>10.0</v>
      </c>
    </row>
    <row r="57">
      <c r="A57" s="41" t="s">
        <v>367</v>
      </c>
      <c r="B57" s="52" t="s">
        <v>365</v>
      </c>
      <c r="C57" s="53">
        <v>45463.0</v>
      </c>
      <c r="D57" s="54">
        <v>8.0</v>
      </c>
    </row>
    <row r="58">
      <c r="A58" s="41" t="s">
        <v>364</v>
      </c>
      <c r="B58" s="52" t="s">
        <v>365</v>
      </c>
      <c r="C58" s="53">
        <v>45463.0</v>
      </c>
      <c r="D58" s="54">
        <v>22.0</v>
      </c>
    </row>
    <row r="59">
      <c r="A59" s="41" t="s">
        <v>374</v>
      </c>
      <c r="B59" s="52" t="s">
        <v>365</v>
      </c>
      <c r="C59" s="53">
        <v>45463.0</v>
      </c>
      <c r="D59" s="54">
        <v>10.0</v>
      </c>
    </row>
    <row r="60">
      <c r="A60" s="41" t="s">
        <v>375</v>
      </c>
      <c r="B60" s="52" t="s">
        <v>365</v>
      </c>
      <c r="C60" s="53">
        <v>45463.0</v>
      </c>
      <c r="D60" s="54">
        <v>10.0</v>
      </c>
    </row>
    <row r="61">
      <c r="A61" s="41" t="s">
        <v>368</v>
      </c>
      <c r="B61" s="52" t="s">
        <v>365</v>
      </c>
      <c r="C61" s="53">
        <v>45463.0</v>
      </c>
      <c r="D61" s="54">
        <v>20.0</v>
      </c>
    </row>
    <row r="62">
      <c r="A62" s="41" t="s">
        <v>374</v>
      </c>
      <c r="B62" s="52" t="s">
        <v>365</v>
      </c>
      <c r="C62" s="53">
        <v>45464.0</v>
      </c>
      <c r="D62" s="54">
        <v>7.0</v>
      </c>
    </row>
    <row r="63">
      <c r="A63" s="41" t="s">
        <v>376</v>
      </c>
      <c r="B63" s="52" t="s">
        <v>365</v>
      </c>
      <c r="C63" s="53">
        <v>45464.0</v>
      </c>
      <c r="D63" s="54">
        <v>7.0</v>
      </c>
    </row>
    <row r="64">
      <c r="A64" s="41" t="s">
        <v>368</v>
      </c>
      <c r="B64" s="52" t="s">
        <v>365</v>
      </c>
      <c r="C64" s="53">
        <v>45464.0</v>
      </c>
      <c r="D64" s="54">
        <v>10.0</v>
      </c>
    </row>
    <row r="65">
      <c r="A65" s="41" t="s">
        <v>373</v>
      </c>
      <c r="B65" s="52" t="s">
        <v>365</v>
      </c>
      <c r="C65" s="53">
        <v>45465.0</v>
      </c>
      <c r="D65" s="54">
        <v>20.0</v>
      </c>
    </row>
    <row r="66">
      <c r="A66" s="41" t="s">
        <v>364</v>
      </c>
      <c r="B66" s="52" t="s">
        <v>365</v>
      </c>
      <c r="C66" s="53">
        <v>45465.0</v>
      </c>
      <c r="D66" s="54">
        <v>22.0</v>
      </c>
    </row>
    <row r="67">
      <c r="A67" s="41" t="s">
        <v>368</v>
      </c>
      <c r="B67" s="52" t="s">
        <v>365</v>
      </c>
      <c r="C67" s="53">
        <v>45465.0</v>
      </c>
      <c r="D67" s="54">
        <v>10.0</v>
      </c>
    </row>
    <row r="68">
      <c r="A68" s="41" t="s">
        <v>374</v>
      </c>
      <c r="B68" s="52" t="s">
        <v>365</v>
      </c>
      <c r="C68" s="53">
        <v>45465.0</v>
      </c>
      <c r="D68" s="54">
        <v>8.0</v>
      </c>
    </row>
    <row r="69">
      <c r="A69" s="41" t="s">
        <v>367</v>
      </c>
      <c r="B69" s="52" t="s">
        <v>365</v>
      </c>
      <c r="C69" s="53">
        <v>45465.0</v>
      </c>
      <c r="D69" s="54">
        <v>8.0</v>
      </c>
    </row>
    <row r="70">
      <c r="A70" s="41" t="s">
        <v>366</v>
      </c>
      <c r="B70" s="52" t="s">
        <v>365</v>
      </c>
      <c r="C70" s="53">
        <v>45465.0</v>
      </c>
      <c r="D70" s="54">
        <v>10.0</v>
      </c>
    </row>
    <row r="71">
      <c r="A71" s="41" t="s">
        <v>370</v>
      </c>
      <c r="B71" s="52" t="s">
        <v>371</v>
      </c>
      <c r="C71" s="53">
        <v>45465.0</v>
      </c>
      <c r="D71" s="54">
        <v>130.0</v>
      </c>
    </row>
    <row r="72">
      <c r="A72" s="41" t="s">
        <v>364</v>
      </c>
      <c r="B72" s="52" t="s">
        <v>365</v>
      </c>
      <c r="C72" s="53">
        <v>45466.0</v>
      </c>
      <c r="D72" s="54">
        <v>22.0</v>
      </c>
    </row>
    <row r="73">
      <c r="A73" s="41" t="s">
        <v>366</v>
      </c>
      <c r="B73" s="52" t="s">
        <v>365</v>
      </c>
      <c r="C73" s="53">
        <v>45466.0</v>
      </c>
      <c r="D73" s="54">
        <v>12.0</v>
      </c>
    </row>
    <row r="74">
      <c r="A74" s="41" t="s">
        <v>367</v>
      </c>
      <c r="B74" s="52" t="s">
        <v>365</v>
      </c>
      <c r="C74" s="53">
        <v>45466.0</v>
      </c>
      <c r="D74" s="54">
        <v>7.5</v>
      </c>
    </row>
    <row r="75">
      <c r="A75" s="41" t="s">
        <v>374</v>
      </c>
      <c r="B75" s="52" t="s">
        <v>365</v>
      </c>
      <c r="C75" s="53">
        <v>45466.0</v>
      </c>
      <c r="D75" s="54">
        <v>7.5</v>
      </c>
    </row>
    <row r="76">
      <c r="A76" s="41" t="s">
        <v>368</v>
      </c>
      <c r="B76" s="52" t="s">
        <v>365</v>
      </c>
      <c r="C76" s="53">
        <v>45466.0</v>
      </c>
      <c r="D76" s="54">
        <v>10.0</v>
      </c>
    </row>
    <row r="77">
      <c r="A77" s="41" t="s">
        <v>366</v>
      </c>
      <c r="B77" s="52" t="s">
        <v>365</v>
      </c>
      <c r="C77" s="53">
        <v>45467.0</v>
      </c>
      <c r="D77" s="54">
        <v>10.0</v>
      </c>
    </row>
    <row r="78">
      <c r="A78" s="41" t="s">
        <v>374</v>
      </c>
      <c r="B78" s="52" t="s">
        <v>365</v>
      </c>
      <c r="C78" s="53">
        <v>45467.0</v>
      </c>
      <c r="D78" s="54">
        <v>7.8</v>
      </c>
    </row>
    <row r="79">
      <c r="A79" s="41" t="s">
        <v>369</v>
      </c>
      <c r="B79" s="52" t="s">
        <v>365</v>
      </c>
      <c r="C79" s="53">
        <v>45467.0</v>
      </c>
      <c r="D79" s="54">
        <v>10.0</v>
      </c>
    </row>
    <row r="80">
      <c r="A80" s="41" t="s">
        <v>377</v>
      </c>
      <c r="B80" s="52" t="s">
        <v>365</v>
      </c>
      <c r="C80" s="53">
        <v>45467.0</v>
      </c>
      <c r="D80" s="54">
        <v>22.0</v>
      </c>
    </row>
    <row r="81">
      <c r="A81" s="41" t="s">
        <v>364</v>
      </c>
      <c r="B81" s="52" t="s">
        <v>365</v>
      </c>
      <c r="C81" s="53">
        <v>45468.0</v>
      </c>
      <c r="D81" s="54">
        <v>22.0</v>
      </c>
    </row>
    <row r="82">
      <c r="A82" s="41" t="s">
        <v>378</v>
      </c>
      <c r="B82" s="52" t="s">
        <v>365</v>
      </c>
      <c r="C82" s="53">
        <v>45468.0</v>
      </c>
      <c r="D82" s="54">
        <v>8.0</v>
      </c>
    </row>
    <row r="83">
      <c r="A83" s="41" t="s">
        <v>367</v>
      </c>
      <c r="B83" s="52" t="s">
        <v>365</v>
      </c>
      <c r="C83" s="53">
        <v>45468.0</v>
      </c>
      <c r="D83" s="54">
        <v>8.0</v>
      </c>
    </row>
    <row r="84">
      <c r="A84" s="41" t="s">
        <v>366</v>
      </c>
      <c r="B84" s="52" t="s">
        <v>365</v>
      </c>
      <c r="C84" s="53">
        <v>45468.0</v>
      </c>
      <c r="D84" s="54">
        <v>10.0</v>
      </c>
    </row>
    <row r="85">
      <c r="A85" s="41" t="s">
        <v>368</v>
      </c>
      <c r="B85" s="52" t="s">
        <v>365</v>
      </c>
      <c r="C85" s="53">
        <v>45468.0</v>
      </c>
      <c r="D85" s="54">
        <v>10.0</v>
      </c>
    </row>
    <row r="86">
      <c r="A86" s="41" t="s">
        <v>369</v>
      </c>
      <c r="B86" s="52" t="s">
        <v>365</v>
      </c>
      <c r="C86" s="53">
        <v>45469.0</v>
      </c>
      <c r="D86" s="54">
        <v>20.0</v>
      </c>
    </row>
    <row r="87">
      <c r="A87" s="41" t="s">
        <v>368</v>
      </c>
      <c r="B87" s="52" t="s">
        <v>365</v>
      </c>
      <c r="C87" s="53">
        <v>45469.0</v>
      </c>
      <c r="D87" s="54">
        <v>25.0</v>
      </c>
    </row>
    <row r="88">
      <c r="A88" s="41" t="s">
        <v>379</v>
      </c>
      <c r="B88" s="52" t="s">
        <v>365</v>
      </c>
      <c r="C88" s="53">
        <v>45469.0</v>
      </c>
      <c r="D88" s="54">
        <v>12.0</v>
      </c>
    </row>
    <row r="89">
      <c r="A89" s="41" t="s">
        <v>367</v>
      </c>
      <c r="B89" s="52" t="s">
        <v>365</v>
      </c>
      <c r="C89" s="53">
        <v>45469.0</v>
      </c>
      <c r="D89" s="54">
        <v>8.0</v>
      </c>
    </row>
    <row r="90">
      <c r="A90" s="41" t="s">
        <v>374</v>
      </c>
      <c r="B90" s="52" t="s">
        <v>365</v>
      </c>
      <c r="C90" s="53">
        <v>45469.0</v>
      </c>
      <c r="D90" s="54">
        <v>10.0</v>
      </c>
    </row>
    <row r="91">
      <c r="A91" s="41" t="s">
        <v>373</v>
      </c>
      <c r="B91" s="52" t="s">
        <v>365</v>
      </c>
      <c r="C91" s="53">
        <v>45470.0</v>
      </c>
      <c r="D91" s="54">
        <v>10.0</v>
      </c>
    </row>
    <row r="92">
      <c r="A92" s="41" t="s">
        <v>368</v>
      </c>
      <c r="B92" s="52" t="s">
        <v>365</v>
      </c>
      <c r="C92" s="53">
        <v>45470.0</v>
      </c>
      <c r="D92" s="54">
        <v>10.0</v>
      </c>
    </row>
    <row r="93">
      <c r="A93" s="41" t="s">
        <v>364</v>
      </c>
      <c r="B93" s="52" t="s">
        <v>365</v>
      </c>
      <c r="C93" s="53">
        <v>45470.0</v>
      </c>
      <c r="D93" s="54">
        <v>22.0</v>
      </c>
    </row>
    <row r="94">
      <c r="A94" s="41" t="s">
        <v>367</v>
      </c>
      <c r="B94" s="52" t="s">
        <v>365</v>
      </c>
      <c r="C94" s="53">
        <v>45470.0</v>
      </c>
      <c r="D94" s="54">
        <v>7.6</v>
      </c>
    </row>
    <row r="95">
      <c r="A95" s="41" t="s">
        <v>366</v>
      </c>
      <c r="B95" s="52" t="s">
        <v>365</v>
      </c>
      <c r="C95" s="53">
        <v>45470.0</v>
      </c>
      <c r="D95" s="54">
        <v>10.0</v>
      </c>
    </row>
    <row r="96">
      <c r="A96" s="41" t="s">
        <v>364</v>
      </c>
      <c r="B96" s="52" t="s">
        <v>365</v>
      </c>
      <c r="C96" s="53">
        <v>45471.0</v>
      </c>
      <c r="D96" s="54">
        <v>22.0</v>
      </c>
    </row>
    <row r="97">
      <c r="A97" s="41" t="s">
        <v>368</v>
      </c>
      <c r="B97" s="52" t="s">
        <v>365</v>
      </c>
      <c r="C97" s="53">
        <v>45471.0</v>
      </c>
      <c r="D97" s="54">
        <v>10.0</v>
      </c>
    </row>
    <row r="98">
      <c r="A98" s="41" t="s">
        <v>367</v>
      </c>
      <c r="B98" s="52" t="s">
        <v>365</v>
      </c>
      <c r="C98" s="53">
        <v>45471.0</v>
      </c>
      <c r="D98" s="54">
        <v>7.6</v>
      </c>
    </row>
    <row r="99">
      <c r="A99" s="41" t="s">
        <v>374</v>
      </c>
      <c r="B99" s="52" t="s">
        <v>365</v>
      </c>
      <c r="C99" s="53">
        <v>45471.0</v>
      </c>
      <c r="D99" s="54">
        <v>7.6</v>
      </c>
    </row>
    <row r="100">
      <c r="A100" s="41" t="s">
        <v>364</v>
      </c>
      <c r="B100" s="52" t="s">
        <v>365</v>
      </c>
      <c r="C100" s="53">
        <v>45472.0</v>
      </c>
      <c r="D100" s="54">
        <v>22.0</v>
      </c>
    </row>
    <row r="101">
      <c r="A101" s="41" t="s">
        <v>369</v>
      </c>
      <c r="B101" s="52" t="s">
        <v>365</v>
      </c>
      <c r="C101" s="53">
        <v>45472.0</v>
      </c>
      <c r="D101" s="54">
        <v>10.0</v>
      </c>
    </row>
    <row r="102">
      <c r="A102" s="41" t="s">
        <v>368</v>
      </c>
      <c r="B102" s="52" t="s">
        <v>365</v>
      </c>
      <c r="C102" s="53">
        <v>45472.0</v>
      </c>
      <c r="D102" s="54">
        <v>10.0</v>
      </c>
    </row>
    <row r="103">
      <c r="A103" s="41" t="s">
        <v>367</v>
      </c>
      <c r="B103" s="52" t="s">
        <v>365</v>
      </c>
      <c r="C103" s="53">
        <v>45472.0</v>
      </c>
      <c r="D103" s="54">
        <v>8.0</v>
      </c>
    </row>
    <row r="104">
      <c r="A104" s="41" t="s">
        <v>374</v>
      </c>
      <c r="B104" s="52" t="s">
        <v>365</v>
      </c>
      <c r="C104" s="53">
        <v>45472.0</v>
      </c>
      <c r="D104" s="54">
        <v>8.0</v>
      </c>
    </row>
    <row r="105">
      <c r="A105" s="41" t="s">
        <v>370</v>
      </c>
      <c r="B105" s="52" t="s">
        <v>365</v>
      </c>
      <c r="C105" s="53">
        <v>45472.0</v>
      </c>
      <c r="D105" s="54">
        <v>10.0</v>
      </c>
    </row>
    <row r="106">
      <c r="A106" s="41" t="s">
        <v>366</v>
      </c>
      <c r="B106" s="52" t="s">
        <v>365</v>
      </c>
      <c r="C106" s="53">
        <v>45472.0</v>
      </c>
      <c r="D106" s="54">
        <v>12.0</v>
      </c>
    </row>
    <row r="107">
      <c r="A107" s="41" t="s">
        <v>364</v>
      </c>
      <c r="B107" s="52" t="s">
        <v>365</v>
      </c>
      <c r="C107" s="53">
        <v>45473.0</v>
      </c>
      <c r="D107" s="54">
        <v>22.0</v>
      </c>
    </row>
    <row r="108">
      <c r="A108" s="41" t="s">
        <v>374</v>
      </c>
      <c r="B108" s="52" t="s">
        <v>365</v>
      </c>
      <c r="C108" s="53">
        <v>45473.0</v>
      </c>
      <c r="D108" s="54">
        <v>10.0</v>
      </c>
    </row>
    <row r="109">
      <c r="A109" s="41" t="s">
        <v>366</v>
      </c>
      <c r="B109" s="52" t="s">
        <v>365</v>
      </c>
      <c r="C109" s="53">
        <v>45473.0</v>
      </c>
      <c r="D109" s="54">
        <v>10.0</v>
      </c>
    </row>
    <row r="110">
      <c r="A110" s="41" t="s">
        <v>376</v>
      </c>
      <c r="B110" s="52" t="s">
        <v>365</v>
      </c>
      <c r="C110" s="53">
        <v>45473.0</v>
      </c>
      <c r="D110" s="54">
        <v>10.0</v>
      </c>
    </row>
    <row r="111">
      <c r="A111" s="45" t="s">
        <v>370</v>
      </c>
      <c r="B111" s="55" t="s">
        <v>371</v>
      </c>
      <c r="C111" s="56">
        <v>45473.0</v>
      </c>
      <c r="D111" s="57">
        <v>130.0</v>
      </c>
    </row>
  </sheetData>
  <mergeCells count="2">
    <mergeCell ref="C1:Q8"/>
    <mergeCell ref="A9:Q9"/>
  </mergeCell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19.5"/>
    <col customWidth="1" min="7" max="7" width="33.63"/>
    <col customWidth="1" min="8" max="9" width="11.88"/>
  </cols>
  <sheetData>
    <row r="1"/>
    <row r="2"/>
    <row r="3"/>
    <row r="4"/>
  </sheetData>
  <customSheetViews>
    <customSheetView guid="{86A5BC0F-CB00-490F-99F9-098CDD08CB63}" filter="1" showAutoFilter="1">
      <autoFilter ref="$A$1:$B$3"/>
    </customSheetView>
  </customSheetViews>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sheetData>
  <customSheetViews>
    <customSheetView guid="{86A5BC0F-CB00-490F-99F9-098CDD08CB63}" filter="1" showAutoFilter="1">
      <autoFilter ref="$A$1:$B$5"/>
    </customSheetView>
  </customSheetViews>
  <drawing r:id="rId2"/>
  <tableParts count="1">
    <tablePart r:id="rId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sheetData>
  <customSheetViews>
    <customSheetView guid="{86A5BC0F-CB00-490F-99F9-098CDD08CB63}" filter="1" showAutoFilter="1">
      <autoFilter ref="$A$1:$B$6"/>
    </customSheetView>
  </customSheetView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4" max="4" width="37.25"/>
    <col customWidth="1" min="7" max="7" width="13.25"/>
  </cols>
  <sheetData>
    <row r="2">
      <c r="J2" s="23"/>
      <c r="N2" s="26"/>
    </row>
    <row r="3">
      <c r="J3" s="23"/>
      <c r="N3" s="26"/>
    </row>
    <row r="4">
      <c r="J4" s="23"/>
      <c r="N4" s="26"/>
    </row>
    <row r="5">
      <c r="J5" s="23"/>
      <c r="N5" s="26"/>
    </row>
    <row r="6">
      <c r="J6" s="23"/>
      <c r="N6" s="26"/>
    </row>
    <row r="7">
      <c r="J7" s="23"/>
      <c r="N7" s="26"/>
    </row>
    <row r="8">
      <c r="J8" s="23"/>
      <c r="N8" s="26"/>
    </row>
    <row r="9">
      <c r="J9" s="23"/>
      <c r="N9" s="26"/>
    </row>
    <row r="10">
      <c r="J10" s="23"/>
      <c r="N10" s="26"/>
    </row>
    <row r="11">
      <c r="J11" s="23"/>
      <c r="N11" s="26"/>
    </row>
    <row r="12">
      <c r="J12" s="23"/>
      <c r="N12" s="26"/>
    </row>
    <row r="13">
      <c r="J13" s="23"/>
      <c r="N13" s="26"/>
    </row>
    <row r="14">
      <c r="A14" s="58" t="s">
        <v>383</v>
      </c>
      <c r="B14" s="59"/>
      <c r="D14" s="58" t="s">
        <v>384</v>
      </c>
      <c r="E14" s="17"/>
      <c r="G14" s="60" t="s">
        <v>385</v>
      </c>
      <c r="J14" s="23"/>
      <c r="N14" s="26"/>
    </row>
    <row r="15">
      <c r="A15" s="61" t="s">
        <v>384</v>
      </c>
      <c r="B15" s="62">
        <f>SUMIF('BASE '!H12:H1000,"Débito",'BASE '!F12:F144)</f>
        <v>154163.62</v>
      </c>
      <c r="D15" s="63" t="s">
        <v>386</v>
      </c>
      <c r="E15" s="64"/>
      <c r="G15" s="65">
        <f>B16-B15</f>
        <v>-13777.91</v>
      </c>
      <c r="J15" s="23"/>
      <c r="N15" s="26"/>
    </row>
    <row r="16">
      <c r="A16" s="66" t="s">
        <v>387</v>
      </c>
      <c r="B16" s="67">
        <f>SUMIF('BASE '!H13:H1000,"Crédito",'BASE '!F13:F145)</f>
        <v>140385.71</v>
      </c>
      <c r="D16" s="63" t="s">
        <v>388</v>
      </c>
      <c r="E16" s="64"/>
      <c r="J16" s="23"/>
      <c r="N16" s="26"/>
    </row>
    <row r="17">
      <c r="J17" s="23"/>
      <c r="N17" s="26"/>
    </row>
    <row r="18">
      <c r="J18" s="23"/>
      <c r="N18" s="26"/>
    </row>
    <row r="19">
      <c r="J19" s="23"/>
      <c r="N19" s="26"/>
    </row>
    <row r="20">
      <c r="A20" s="58" t="s">
        <v>389</v>
      </c>
      <c r="B20" s="59"/>
      <c r="D20" s="58" t="s">
        <v>390</v>
      </c>
      <c r="E20" s="59"/>
      <c r="J20" s="23"/>
      <c r="N20" s="26"/>
    </row>
    <row r="21">
      <c r="A21" s="66" t="s">
        <v>19</v>
      </c>
      <c r="B21" s="68">
        <v>68295.74</v>
      </c>
      <c r="C21" s="69"/>
      <c r="D21" s="66" t="s">
        <v>19</v>
      </c>
      <c r="E21" s="68">
        <v>68295.74</v>
      </c>
      <c r="J21" s="23"/>
      <c r="N21" s="26"/>
    </row>
    <row r="22">
      <c r="A22" s="66" t="s">
        <v>22</v>
      </c>
      <c r="B22" s="70">
        <v>52793.86</v>
      </c>
      <c r="D22" s="66" t="s">
        <v>22</v>
      </c>
      <c r="E22" s="70">
        <v>52793.86</v>
      </c>
      <c r="J22" s="23"/>
      <c r="N22" s="26"/>
    </row>
    <row r="23">
      <c r="A23" s="66" t="s">
        <v>43</v>
      </c>
      <c r="B23" s="68">
        <v>23401.58</v>
      </c>
      <c r="D23" s="66" t="s">
        <v>43</v>
      </c>
      <c r="E23" s="68">
        <v>23401.58</v>
      </c>
      <c r="J23" s="23"/>
      <c r="N23" s="26"/>
    </row>
    <row r="24">
      <c r="A24" s="66" t="s">
        <v>129</v>
      </c>
      <c r="B24" s="70">
        <v>8514.02</v>
      </c>
      <c r="D24" s="66" t="s">
        <v>129</v>
      </c>
      <c r="E24" s="70">
        <v>8514.02</v>
      </c>
      <c r="J24" s="23"/>
      <c r="N24" s="26"/>
    </row>
    <row r="25">
      <c r="J25" s="23"/>
      <c r="N25" s="26"/>
    </row>
    <row r="26">
      <c r="J26" s="23"/>
      <c r="N26" s="26"/>
    </row>
    <row r="27">
      <c r="J27" s="23"/>
      <c r="N27" s="26"/>
    </row>
    <row r="28">
      <c r="J28" s="23"/>
      <c r="N28" s="26"/>
    </row>
    <row r="29">
      <c r="J29" s="23"/>
      <c r="N29" s="26"/>
    </row>
    <row r="30">
      <c r="J30" s="23"/>
      <c r="N30" s="26"/>
    </row>
    <row r="31">
      <c r="J31" s="23"/>
      <c r="N31" s="26"/>
    </row>
    <row r="32">
      <c r="J32" s="23"/>
      <c r="N32" s="26"/>
    </row>
    <row r="33">
      <c r="J33" s="23"/>
      <c r="N33" s="26"/>
    </row>
    <row r="34">
      <c r="J34" s="23"/>
      <c r="N34" s="26"/>
    </row>
    <row r="35">
      <c r="J35" s="23"/>
      <c r="N35" s="26"/>
    </row>
    <row r="36">
      <c r="J36" s="23"/>
      <c r="N36" s="26"/>
    </row>
    <row r="37">
      <c r="J37" s="23"/>
      <c r="N37" s="26"/>
    </row>
    <row r="38">
      <c r="J38" s="23"/>
      <c r="N38" s="26"/>
    </row>
    <row r="39">
      <c r="J39" s="23"/>
      <c r="N39" s="26"/>
    </row>
    <row r="40">
      <c r="J40" s="23"/>
      <c r="N40" s="26"/>
    </row>
    <row r="41">
      <c r="J41" s="23"/>
      <c r="N41" s="26"/>
    </row>
    <row r="42">
      <c r="J42" s="23"/>
      <c r="N42" s="26"/>
    </row>
    <row r="43">
      <c r="J43" s="23"/>
      <c r="N43" s="26"/>
    </row>
    <row r="44">
      <c r="J44" s="23"/>
      <c r="N44" s="26"/>
    </row>
    <row r="45">
      <c r="J45" s="23"/>
      <c r="N45" s="26"/>
    </row>
    <row r="46">
      <c r="J46" s="23"/>
      <c r="N46" s="26"/>
    </row>
    <row r="47">
      <c r="J47" s="23"/>
      <c r="N47" s="26"/>
    </row>
    <row r="48">
      <c r="J48" s="23"/>
      <c r="N48" s="26"/>
    </row>
    <row r="49">
      <c r="J49" s="23"/>
      <c r="N49" s="26"/>
    </row>
    <row r="50">
      <c r="J50" s="23"/>
      <c r="N50" s="26"/>
    </row>
    <row r="51">
      <c r="J51" s="23"/>
      <c r="N51" s="26"/>
    </row>
    <row r="52">
      <c r="J52" s="23"/>
      <c r="N52" s="26"/>
    </row>
    <row r="53">
      <c r="J53" s="23"/>
      <c r="N53" s="26"/>
    </row>
    <row r="54">
      <c r="J54" s="23"/>
      <c r="N54" s="26"/>
    </row>
    <row r="55">
      <c r="J55" s="23"/>
      <c r="N55" s="26"/>
    </row>
    <row r="56">
      <c r="J56" s="23"/>
      <c r="N56" s="26"/>
    </row>
    <row r="57">
      <c r="J57" s="23"/>
      <c r="N57" s="26"/>
    </row>
    <row r="58">
      <c r="J58" s="23"/>
      <c r="N58" s="26"/>
    </row>
    <row r="59">
      <c r="J59" s="23"/>
      <c r="N59" s="26"/>
    </row>
    <row r="60">
      <c r="J60" s="23"/>
      <c r="N60" s="26"/>
    </row>
    <row r="61">
      <c r="J61" s="23"/>
      <c r="N61" s="26"/>
    </row>
    <row r="62">
      <c r="J62" s="23"/>
      <c r="N62" s="26"/>
    </row>
    <row r="63">
      <c r="J63" s="23"/>
      <c r="N63" s="26"/>
    </row>
    <row r="64">
      <c r="J64" s="23"/>
      <c r="N64" s="26"/>
    </row>
    <row r="65">
      <c r="J65" s="23"/>
      <c r="N65" s="26"/>
    </row>
    <row r="66">
      <c r="J66" s="23"/>
      <c r="N66" s="26"/>
    </row>
    <row r="67">
      <c r="J67" s="23"/>
      <c r="N67" s="26"/>
    </row>
    <row r="68">
      <c r="J68" s="23"/>
      <c r="N68" s="26"/>
    </row>
    <row r="69">
      <c r="J69" s="23"/>
      <c r="N69" s="26"/>
    </row>
    <row r="70">
      <c r="J70" s="23"/>
      <c r="N70" s="26"/>
    </row>
    <row r="71">
      <c r="J71" s="23"/>
      <c r="N71" s="26"/>
    </row>
    <row r="72">
      <c r="J72" s="23"/>
      <c r="N72" s="26"/>
    </row>
    <row r="73">
      <c r="J73" s="23"/>
      <c r="N73" s="26"/>
    </row>
    <row r="74">
      <c r="J74" s="23"/>
      <c r="N74" s="26"/>
    </row>
    <row r="75">
      <c r="J75" s="23"/>
      <c r="N75" s="26"/>
    </row>
    <row r="76">
      <c r="J76" s="23"/>
      <c r="N76" s="26"/>
    </row>
    <row r="77">
      <c r="J77" s="23"/>
      <c r="N77" s="26"/>
    </row>
    <row r="78">
      <c r="J78" s="23"/>
      <c r="N78" s="26"/>
    </row>
    <row r="79">
      <c r="J79" s="23"/>
      <c r="N79" s="26"/>
    </row>
    <row r="80">
      <c r="J80" s="23"/>
      <c r="N80" s="26"/>
    </row>
    <row r="81">
      <c r="J81" s="23"/>
      <c r="N81" s="26"/>
    </row>
    <row r="82">
      <c r="J82" s="23"/>
      <c r="N82" s="26"/>
    </row>
    <row r="83">
      <c r="J83" s="23"/>
      <c r="N83" s="26"/>
    </row>
    <row r="84">
      <c r="J84" s="23"/>
      <c r="N84" s="26"/>
    </row>
    <row r="85">
      <c r="J85" s="23"/>
      <c r="N85" s="26"/>
    </row>
    <row r="86">
      <c r="J86" s="23"/>
      <c r="N86" s="26"/>
    </row>
    <row r="87">
      <c r="J87" s="23"/>
      <c r="N87" s="26"/>
    </row>
    <row r="88">
      <c r="J88" s="23"/>
      <c r="N88" s="26"/>
    </row>
    <row r="89">
      <c r="J89" s="23"/>
      <c r="N89" s="26"/>
    </row>
    <row r="90">
      <c r="J90" s="23"/>
      <c r="N90" s="26"/>
    </row>
    <row r="91">
      <c r="J91" s="23"/>
      <c r="N91" s="26"/>
    </row>
    <row r="92">
      <c r="J92" s="23"/>
      <c r="N92" s="26"/>
    </row>
    <row r="93">
      <c r="J93" s="23"/>
      <c r="N93" s="26"/>
    </row>
    <row r="94">
      <c r="J94" s="23"/>
      <c r="N94" s="26"/>
    </row>
    <row r="95">
      <c r="J95" s="23"/>
      <c r="N95" s="26"/>
    </row>
    <row r="96">
      <c r="J96" s="23"/>
      <c r="N96" s="26"/>
    </row>
    <row r="97">
      <c r="J97" s="23"/>
      <c r="N97" s="26"/>
    </row>
    <row r="98">
      <c r="J98" s="23"/>
      <c r="N98" s="26"/>
    </row>
    <row r="99">
      <c r="J99" s="23"/>
      <c r="N99" s="26"/>
    </row>
    <row r="100">
      <c r="J100" s="23"/>
      <c r="N100" s="26"/>
    </row>
    <row r="101">
      <c r="J101" s="23"/>
      <c r="N101" s="26"/>
    </row>
    <row r="102">
      <c r="J102" s="23"/>
      <c r="N102" s="26"/>
    </row>
    <row r="103">
      <c r="J103" s="23"/>
      <c r="N103" s="26"/>
    </row>
    <row r="104">
      <c r="J104" s="23"/>
      <c r="N104" s="26"/>
    </row>
    <row r="105">
      <c r="J105" s="23"/>
      <c r="N105" s="26"/>
    </row>
    <row r="106">
      <c r="J106" s="23"/>
      <c r="N106" s="26"/>
    </row>
    <row r="107">
      <c r="J107" s="23"/>
      <c r="N107" s="26"/>
    </row>
    <row r="108">
      <c r="J108" s="23"/>
      <c r="N108" s="26"/>
    </row>
    <row r="109">
      <c r="J109" s="23"/>
      <c r="N109" s="26"/>
    </row>
    <row r="110">
      <c r="J110" s="23"/>
      <c r="N110" s="26"/>
    </row>
    <row r="111">
      <c r="J111" s="23"/>
      <c r="N111" s="26"/>
    </row>
    <row r="112">
      <c r="J112" s="23"/>
      <c r="N112" s="26"/>
    </row>
    <row r="113">
      <c r="J113" s="23"/>
      <c r="N113" s="26"/>
    </row>
    <row r="114">
      <c r="J114" s="23"/>
      <c r="N114" s="26"/>
    </row>
    <row r="115">
      <c r="J115" s="23"/>
      <c r="N115" s="26"/>
    </row>
    <row r="116">
      <c r="J116" s="23"/>
      <c r="N116" s="26"/>
    </row>
    <row r="117">
      <c r="J117" s="23"/>
      <c r="N117" s="26"/>
    </row>
    <row r="118">
      <c r="J118" s="23"/>
      <c r="N118" s="26"/>
    </row>
    <row r="119">
      <c r="J119" s="23"/>
      <c r="N119" s="26"/>
    </row>
    <row r="120">
      <c r="J120" s="23"/>
      <c r="N120" s="26"/>
    </row>
    <row r="121">
      <c r="J121" s="23"/>
      <c r="N121" s="26"/>
    </row>
    <row r="122">
      <c r="J122" s="23"/>
      <c r="N122" s="26"/>
    </row>
  </sheetData>
  <mergeCells count="4">
    <mergeCell ref="A14:B14"/>
    <mergeCell ref="D14:E14"/>
    <mergeCell ref="A20:B20"/>
    <mergeCell ref="D20:E2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71"/>
      <c r="B1" s="71"/>
      <c r="C1" s="71"/>
      <c r="D1" s="71"/>
      <c r="E1" s="71"/>
      <c r="F1" s="71"/>
      <c r="G1" s="71"/>
      <c r="H1" s="71"/>
      <c r="I1" s="71"/>
      <c r="J1" s="71"/>
      <c r="K1" s="71"/>
      <c r="L1" s="71"/>
      <c r="M1" s="71"/>
      <c r="N1" s="71"/>
      <c r="O1" s="71"/>
      <c r="P1" s="71"/>
      <c r="Q1" s="71"/>
      <c r="R1" s="71"/>
      <c r="S1" s="71"/>
      <c r="T1" s="71"/>
      <c r="U1" s="71"/>
      <c r="V1" s="71"/>
      <c r="W1" s="71"/>
      <c r="X1" s="71"/>
      <c r="Y1" s="71"/>
      <c r="Z1" s="71"/>
    </row>
    <row r="2">
      <c r="A2" s="71"/>
      <c r="B2" s="71"/>
      <c r="C2" s="71"/>
      <c r="D2" s="71"/>
      <c r="E2" s="71"/>
      <c r="F2" s="71"/>
      <c r="G2" s="71"/>
      <c r="H2" s="71"/>
      <c r="I2" s="71"/>
      <c r="J2" s="71"/>
      <c r="K2" s="71"/>
      <c r="L2" s="71"/>
      <c r="M2" s="71"/>
      <c r="N2" s="71"/>
      <c r="O2" s="71"/>
      <c r="P2" s="71"/>
      <c r="Q2" s="71"/>
      <c r="R2" s="71"/>
      <c r="S2" s="71"/>
      <c r="T2" s="71"/>
      <c r="U2" s="71"/>
      <c r="V2" s="71"/>
      <c r="W2" s="71"/>
      <c r="X2" s="71"/>
      <c r="Y2" s="71"/>
      <c r="Z2" s="71"/>
    </row>
    <row r="3">
      <c r="A3" s="71"/>
      <c r="B3" s="71"/>
      <c r="C3" s="71"/>
      <c r="D3" s="71"/>
      <c r="E3" s="71"/>
      <c r="F3" s="71"/>
      <c r="G3" s="71"/>
      <c r="H3" s="71"/>
      <c r="I3" s="71"/>
      <c r="J3" s="71"/>
      <c r="K3" s="71"/>
      <c r="L3" s="71"/>
      <c r="M3" s="71"/>
      <c r="N3" s="71"/>
      <c r="O3" s="71"/>
      <c r="P3" s="71"/>
      <c r="Q3" s="71"/>
      <c r="R3" s="71"/>
      <c r="S3" s="71"/>
      <c r="T3" s="71"/>
      <c r="U3" s="71"/>
      <c r="V3" s="71"/>
      <c r="W3" s="71"/>
      <c r="X3" s="71"/>
      <c r="Y3" s="71"/>
      <c r="Z3" s="71"/>
    </row>
    <row r="4">
      <c r="A4" s="71"/>
      <c r="B4" s="71"/>
      <c r="C4" s="71"/>
      <c r="D4" s="71"/>
      <c r="E4" s="71"/>
      <c r="F4" s="71"/>
      <c r="G4" s="71"/>
      <c r="H4" s="71"/>
      <c r="I4" s="71"/>
      <c r="J4" s="71"/>
      <c r="K4" s="71"/>
      <c r="L4" s="71"/>
      <c r="M4" s="71"/>
      <c r="N4" s="71"/>
      <c r="O4" s="71"/>
      <c r="P4" s="71"/>
      <c r="Q4" s="71"/>
      <c r="R4" s="71"/>
      <c r="S4" s="71"/>
      <c r="T4" s="71"/>
      <c r="U4" s="71"/>
      <c r="V4" s="71"/>
      <c r="W4" s="71"/>
      <c r="X4" s="71"/>
      <c r="Y4" s="71"/>
      <c r="Z4" s="71"/>
    </row>
    <row r="5">
      <c r="A5" s="71"/>
      <c r="B5" s="71"/>
      <c r="C5" s="71"/>
      <c r="D5" s="71"/>
      <c r="E5" s="71"/>
      <c r="F5" s="71"/>
      <c r="G5" s="71"/>
      <c r="H5" s="71"/>
      <c r="I5" s="71"/>
      <c r="J5" s="71"/>
      <c r="K5" s="71"/>
      <c r="L5" s="71"/>
      <c r="M5" s="71"/>
      <c r="N5" s="71"/>
      <c r="O5" s="71"/>
      <c r="P5" s="71"/>
      <c r="Q5" s="71"/>
      <c r="R5" s="71"/>
      <c r="S5" s="71"/>
      <c r="T5" s="71"/>
      <c r="U5" s="71"/>
      <c r="V5" s="71"/>
      <c r="W5" s="71"/>
      <c r="X5" s="71"/>
      <c r="Y5" s="71"/>
      <c r="Z5" s="71"/>
    </row>
    <row r="6">
      <c r="A6" s="71"/>
      <c r="B6" s="71"/>
      <c r="C6" s="71"/>
      <c r="D6" s="71"/>
      <c r="E6" s="71"/>
      <c r="F6" s="71"/>
      <c r="G6" s="71"/>
      <c r="H6" s="71"/>
      <c r="I6" s="71"/>
      <c r="J6" s="71"/>
      <c r="K6" s="71"/>
      <c r="L6" s="71"/>
      <c r="M6" s="71"/>
      <c r="N6" s="71"/>
      <c r="O6" s="71"/>
      <c r="P6" s="71"/>
      <c r="Q6" s="71"/>
      <c r="R6" s="71"/>
      <c r="S6" s="71"/>
      <c r="T6" s="71"/>
      <c r="U6" s="71"/>
      <c r="V6" s="71"/>
      <c r="W6" s="71"/>
      <c r="X6" s="71"/>
      <c r="Y6" s="71"/>
      <c r="Z6" s="71"/>
    </row>
    <row r="7">
      <c r="A7" s="71"/>
      <c r="B7" s="71"/>
      <c r="C7" s="71"/>
      <c r="D7" s="71"/>
      <c r="E7" s="71"/>
      <c r="F7" s="71"/>
      <c r="G7" s="71"/>
      <c r="H7" s="71"/>
      <c r="I7" s="71"/>
      <c r="J7" s="71"/>
      <c r="K7" s="71"/>
      <c r="L7" s="71"/>
      <c r="M7" s="71"/>
      <c r="N7" s="71"/>
      <c r="O7" s="71"/>
      <c r="P7" s="71"/>
      <c r="Q7" s="71"/>
      <c r="R7" s="71"/>
      <c r="S7" s="71"/>
      <c r="T7" s="71"/>
      <c r="U7" s="71"/>
      <c r="V7" s="71"/>
      <c r="W7" s="71"/>
      <c r="X7" s="71"/>
      <c r="Y7" s="71"/>
      <c r="Z7" s="71"/>
    </row>
    <row r="8">
      <c r="A8" s="71"/>
      <c r="B8" s="71"/>
      <c r="C8" s="71"/>
      <c r="D8" s="71"/>
      <c r="E8" s="71"/>
      <c r="F8" s="71"/>
      <c r="G8" s="71"/>
      <c r="H8" s="71"/>
      <c r="I8" s="71"/>
      <c r="J8" s="71"/>
      <c r="K8" s="71"/>
      <c r="L8" s="71"/>
      <c r="M8" s="71"/>
      <c r="N8" s="71"/>
      <c r="O8" s="71"/>
      <c r="P8" s="71"/>
      <c r="Q8" s="71"/>
      <c r="R8" s="71"/>
      <c r="S8" s="71"/>
      <c r="T8" s="71"/>
      <c r="U8" s="71"/>
      <c r="V8" s="71"/>
      <c r="W8" s="71"/>
      <c r="X8" s="71"/>
      <c r="Y8" s="71"/>
      <c r="Z8" s="71"/>
    </row>
    <row r="9">
      <c r="A9" s="71"/>
      <c r="B9" s="71"/>
      <c r="C9" s="71"/>
      <c r="D9" s="71"/>
      <c r="E9" s="71"/>
      <c r="F9" s="71"/>
      <c r="G9" s="71"/>
      <c r="H9" s="71"/>
      <c r="I9" s="71"/>
      <c r="J9" s="71"/>
      <c r="K9" s="71"/>
      <c r="L9" s="71"/>
      <c r="M9" s="71"/>
      <c r="N9" s="71"/>
      <c r="O9" s="71"/>
      <c r="P9" s="71"/>
      <c r="Q9" s="71"/>
      <c r="R9" s="71"/>
      <c r="S9" s="71"/>
      <c r="T9" s="71"/>
      <c r="U9" s="71"/>
      <c r="V9" s="71"/>
      <c r="W9" s="71"/>
      <c r="X9" s="71"/>
      <c r="Y9" s="71"/>
      <c r="Z9" s="71"/>
    </row>
    <row r="10">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drawing r:id="rId1"/>
  <extLst>
    <ext uri="{3A4CF648-6AED-40f4-86FF-DC5316D8AED3}">
      <x14:slicerList>
        <x14:slicer r:id="rId2"/>
      </x14:slicerList>
    </ext>
  </extLst>
</worksheet>
</file>