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ar\Desktop\cse1325\P10\"/>
    </mc:Choice>
  </mc:AlternateContent>
  <xr:revisionPtr revIDLastSave="0" documentId="13_ncr:1_{BEE10056-3C15-4537-AA5A-0CECA762C4F8}" xr6:coauthVersionLast="47" xr6:coauthVersionMax="47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Product Backlog" sheetId="1" r:id="rId1"/>
    <sheet name="Sprint 04 Backlog" sheetId="5" r:id="rId2"/>
    <sheet name="Sprint 01 Backlog" sheetId="2" r:id="rId3"/>
    <sheet name="Sprint 02 Backlog" sheetId="3" r:id="rId4"/>
    <sheet name="Sprint 03 Backlog" sheetId="4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8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9" i="3"/>
  <c r="B10" i="3" s="1"/>
  <c r="B11" i="3" s="1"/>
  <c r="B12" i="3" s="1"/>
  <c r="B13" i="3" s="1"/>
  <c r="B14" i="3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<sst xmlns="http://schemas.openxmlformats.org/spreadsheetml/2006/main" count="584" uniqueCount="225">
  <si>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</si>
  <si>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</si>
  <si>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</si>
  <si>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</si>
  <si>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</si>
  <si>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</si>
  <si>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</si>
  <si>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</si>
  <si>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</si>
  <si>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</si>
  <si>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</si>
  <si>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</si>
  <si>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</si>
  <si>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</si>
  <si>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</si>
  <si>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</si>
  <si>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</si>
  <si>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</si>
  <si>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</si>
  <si>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</si>
  <si>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</si>
  <si>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</si>
  <si>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</si>
  <si>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</si>
  <si>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</si>
  <si>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</si>
  <si>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</si>
  <si>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</si>
  <si>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</si>
  <si>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</si>
  <si>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</si>
  <si>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</si>
  <si>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</si>
  <si>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</si>
  <si>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</si>
  <si>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</si>
  <si>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</si>
  <si>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</si>
  <si>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</si>
  <si>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</si>
  <si>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</si>
  <si>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</si>
  <si>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</si>
  <si>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</si>
  <si>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</si>
  <si>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</si>
  <si>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</si>
  <si>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</si>
  <si>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</si>
  <si>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</si>
  <si>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</si>
  <si>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</si>
  <si>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</si>
  <si>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</si>
  <si>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</si>
  <si>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</si>
  <si>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</si>
  <si>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</si>
  <si>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</si>
  <si>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</si>
  <si>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</si>
  <si>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</si>
  <si>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</si>
  <si>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</si>
  <si>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</si>
  <si>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</si>
  <si>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</si>
  <si>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</si>
  <si>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</si>
  <si>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</si>
  <si>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</si>
  <si>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</si>
  <si>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</si>
  <si>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</si>
  <si>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</si>
  <si>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</si>
  <si>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</si>
  <si>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</si>
  <si>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</si>
  <si>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</si>
  <si>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</si>
  <si>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</si>
  <si>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</si>
  <si>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</si>
  <si>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</si>
  <si>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</si>
  <si>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</si>
  <si>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</si>
  <si>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</si>
  <si>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</si>
  <si>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</si>
  <si>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</si>
  <si>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</si>
  <si>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</si>
  <si>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</si>
  <si>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</si>
  <si>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</si>
  <si>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</si>
  <si>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</si>
  <si>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</si>
  <si>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</si>
  <si>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</si>
  <si>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</si>
  <si>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</si>
  <si>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</si>
  <si>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GEN</t>
  </si>
  <si>
    <t>Use a generic in some way (TBD)</t>
  </si>
  <si>
    <t>UNIQ</t>
  </si>
  <si>
    <t>Avoid duplicate data entry</t>
  </si>
  <si>
    <t>Keep the database clean</t>
  </si>
  <si>
    <t>Require a Set with hashCode implementations for store classes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</si>
  <si>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</si>
  <si>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</si>
  <si>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</si>
  <si>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</si>
  <si>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</si>
  <si>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</si>
  <si>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</si>
  <si>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</si>
  <si>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</si>
  <si>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</si>
  <si>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</si>
  <si>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</si>
  <si>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</si>
  <si>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</si>
  <si>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</si>
  <si>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</si>
  <si>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</si>
  <si>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</si>
  <si>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</si>
  <si>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</si>
  <si>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</si>
  <si>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</si>
  <si>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</si>
  <si>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</si>
  <si>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</si>
  <si>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</si>
  <si>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</si>
  <si>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</si>
  <si>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</si>
  <si>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</si>
  <si>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</si>
  <si>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</si>
  <si>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</si>
  <si>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</si>
  <si>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</si>
  <si>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</si>
  <si>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</si>
  <si>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</si>
  <si>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</si>
  <si>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</si>
  <si>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</si>
  <si>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</si>
  <si>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</si>
  <si>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</si>
  <si>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</si>
  <si>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</si>
  <si>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</si>
  <si>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Finished in Sprint 2</t>
  </si>
  <si>
    <t>Finished in Sprint 3</t>
  </si>
  <si>
    <t>JAM</t>
  </si>
  <si>
    <t>Write Customer Class</t>
  </si>
  <si>
    <t>Completed Day 1</t>
  </si>
  <si>
    <t>Copy build.xml into repo and test compiule customer</t>
  </si>
  <si>
    <t>Test TestCustromer regression test</t>
  </si>
  <si>
    <t>Add Customer.java and build.xml to Github</t>
  </si>
  <si>
    <t>Write Option Class</t>
  </si>
  <si>
    <t>Test TestOption regression test</t>
  </si>
  <si>
    <t>Add Option.java to Github</t>
  </si>
  <si>
    <t>Write Computer Class</t>
  </si>
  <si>
    <t>Add name, model and options fields</t>
  </si>
  <si>
    <t>Create constructer</t>
  </si>
  <si>
    <t>add addOptions, cost, toString, and equals methods</t>
  </si>
  <si>
    <t>Add Computer.java to github</t>
  </si>
  <si>
    <t>Write Order class</t>
  </si>
  <si>
    <t>Add nextOrderNumber, orderNumber, customer and computers fields</t>
  </si>
  <si>
    <t>Write constructor</t>
  </si>
  <si>
    <t>Completed Day 2</t>
  </si>
  <si>
    <t>Write addComputer, toString, and equals methods</t>
  </si>
  <si>
    <t>Test TestOrder regression test</t>
  </si>
  <si>
    <t>Add Order to Github</t>
  </si>
  <si>
    <t>Create Object Customer</t>
  </si>
  <si>
    <t>Create Object Option</t>
  </si>
  <si>
    <t>Create Object Computer</t>
  </si>
  <si>
    <t>Create Object Order</t>
  </si>
  <si>
    <t>Confirm all 4 objects are created without error</t>
  </si>
  <si>
    <t>Add, commit, push Sprint 1</t>
  </si>
  <si>
    <t>Transfer files over from NIM</t>
  </si>
  <si>
    <t>Renamefiles and begin working on MainWin</t>
  </si>
  <si>
    <t>Get gui with Menubar setup</t>
  </si>
  <si>
    <t>Begin working on actionListeners</t>
  </si>
  <si>
    <t>Begin constructing the onInsertCustomerClick()</t>
  </si>
  <si>
    <t>Test onInsertCustomerClick() using gui only</t>
  </si>
  <si>
    <t>Git add, commit, push</t>
  </si>
  <si>
    <t>Begin constructing the onInsertOptionClick()</t>
  </si>
  <si>
    <t>test onInsertOptionClick() using gui only</t>
  </si>
  <si>
    <t>Construct onInsertComputerClick()</t>
  </si>
  <si>
    <t>Completed Day 3</t>
  </si>
  <si>
    <t>test with gui only</t>
  </si>
  <si>
    <t>Construct onViewClick() method</t>
  </si>
  <si>
    <t>Completed Day 4</t>
  </si>
  <si>
    <t>Construct each button for the Toolbar</t>
  </si>
  <si>
    <t>Find Photos for each button on the Toolbar</t>
  </si>
  <si>
    <t xml:space="preserve">Test with gui </t>
  </si>
  <si>
    <t>Completed Day 5</t>
  </si>
  <si>
    <t>Create About Diolog for Photos</t>
  </si>
  <si>
    <t>Create turtle image using template in 1325-prof</t>
  </si>
  <si>
    <t>Create Empty action listeners</t>
  </si>
  <si>
    <t>Find Photos for toolbar and add them</t>
  </si>
  <si>
    <t>Populate action listeners</t>
  </si>
  <si>
    <t>Create and Populate Save method in Customer.java</t>
  </si>
  <si>
    <t>Create and Populate Save method in Computer.java</t>
  </si>
  <si>
    <t>Create and Populate Save method in Option.java</t>
  </si>
  <si>
    <t>Create and populate Save method in Store.java</t>
  </si>
  <si>
    <t>Populate onSaveClick()</t>
  </si>
  <si>
    <t>Populate onSaveAsClick()</t>
  </si>
  <si>
    <t>Populate onNewClick()</t>
  </si>
  <si>
    <t>Create load constructers for all classes required in spring 3</t>
  </si>
  <si>
    <t>Populate constructers</t>
  </si>
  <si>
    <t>Test program with save, saveas, and load</t>
  </si>
  <si>
    <t>Jesse McNary</t>
  </si>
  <si>
    <t>ELSA</t>
  </si>
  <si>
    <t>In Work</t>
  </si>
  <si>
    <t>Insert new order using a sequence of dialogs</t>
  </si>
  <si>
    <t>Finished in 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</si>
</sst>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2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24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32" zoomScale="160" zoomScaleNormal="160" workbookViewId="0">
      <selection activeCell="I44" sqref="I44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7" t="s">
        <v>221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5.75" x14ac:dyDescent="0.2">
      <c r="A2" s="4" t="s">
        <v>2</v>
      </c>
      <c r="B2" s="48">
        <v>915</v>
      </c>
      <c r="C2" s="48"/>
      <c r="D2" s="48"/>
      <c r="E2" s="48"/>
      <c r="F2" s="48"/>
      <c r="G2" s="48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9" t="s">
        <v>220</v>
      </c>
      <c r="C5" s="49"/>
      <c r="D5" s="49"/>
      <c r="E5" s="49"/>
      <c r="F5" s="49"/>
      <c r="G5" s="49"/>
      <c r="H5" s="3" t="s">
        <v>160</v>
      </c>
      <c r="I5" s="3">
        <v>1001942779</v>
      </c>
      <c r="J5" s="5"/>
    </row>
    <row r="6" spans="1:10" s="7" customFormat="1" x14ac:dyDescent="0.2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x14ac:dyDescent="0.2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x14ac:dyDescent="0.2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x14ac:dyDescent="0.2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COUNT(B24:B133)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19</v>
      </c>
      <c r="C13" s="9">
        <f>COUNTIF(G$24:G$107,"Finished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13</v>
      </c>
      <c r="C14" s="9">
        <f>COUNTIF(G$24:G$107,"Finished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7</v>
      </c>
      <c r="C15" s="9">
        <f>COUNTIF(G$24:G$107,"Finished in Sprint 3")</f>
        <v>6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4</v>
      </c>
      <c r="C16" s="9">
        <f>COUNTIF(G$24:G$107,"Finished in Sprint 4")</f>
        <v>3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</v>
      </c>
      <c r="C17" s="9">
        <f>COUNTIF(G$24:G$107,"Finished in Sprint 4")</f>
        <v>3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157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157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157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157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157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158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158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158</v>
      </c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158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158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158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3</v>
      </c>
      <c r="G35" s="17" t="s">
        <v>159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159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159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159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159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159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5</v>
      </c>
      <c r="F41" s="17">
        <v>4</v>
      </c>
      <c r="G41" s="17" t="s">
        <v>224</v>
      </c>
      <c r="H41" s="18" t="s">
        <v>31</v>
      </c>
      <c r="I41" s="38" t="s">
        <v>93</v>
      </c>
      <c r="J41" t="s">
        <v>55</v>
      </c>
      <c r="K41" s="19"/>
    </row>
    <row r="42" spans="1:11" x14ac:dyDescent="0.2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17" t="s">
        <v>224</v>
      </c>
      <c r="H42" s="18" t="s">
        <v>31</v>
      </c>
      <c r="I42" s="19" t="s">
        <v>95</v>
      </c>
      <c r="J42" s="19" t="s">
        <v>96</v>
      </c>
      <c r="K42" s="19"/>
    </row>
    <row r="43" spans="1:11" x14ac:dyDescent="0.2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224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5.5" x14ac:dyDescent="0.2">
      <c r="A44" s="20" t="s">
        <v>101</v>
      </c>
      <c r="B44" s="42">
        <v>21</v>
      </c>
      <c r="C44" s="21">
        <v>4</v>
      </c>
      <c r="D44" s="21"/>
      <c r="E44" s="21">
        <v>13</v>
      </c>
      <c r="F44" s="17">
        <v>4</v>
      </c>
      <c r="G44" s="17" t="s">
        <v>222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x14ac:dyDescent="0.2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/>
      <c r="H45" s="18"/>
      <c r="I45" s="19"/>
      <c r="J45" s="19"/>
      <c r="K45" s="19" t="s">
        <v>106</v>
      </c>
    </row>
    <row r="46" spans="1:11" s="22" customFormat="1" x14ac:dyDescent="0.2">
      <c r="A46" s="15" t="s">
        <v>107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108</v>
      </c>
      <c r="J46" s="19" t="s">
        <v>109</v>
      </c>
      <c r="K46" s="19" t="s">
        <v>110</v>
      </c>
    </row>
    <row r="47" spans="1:11" s="22" customFormat="1" x14ac:dyDescent="0.2">
      <c r="A47" s="15" t="s">
        <v>111</v>
      </c>
      <c r="B47" s="16">
        <v>18</v>
      </c>
      <c r="C47" s="16">
        <v>5</v>
      </c>
      <c r="D47" s="16"/>
      <c r="E47" s="16">
        <v>13</v>
      </c>
      <c r="F47" s="17"/>
      <c r="G47" s="17"/>
      <c r="H47" s="18" t="s">
        <v>112</v>
      </c>
      <c r="I47" s="19" t="s">
        <v>113</v>
      </c>
      <c r="J47" s="19" t="s">
        <v>114</v>
      </c>
      <c r="K47" s="19" t="s">
        <v>115</v>
      </c>
    </row>
    <row r="48" spans="1:11" x14ac:dyDescent="0.2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.75" x14ac:dyDescent="0.2">
      <c r="A49" s="15"/>
      <c r="B49" s="16"/>
      <c r="C49" s="16"/>
      <c r="D49" s="16"/>
      <c r="E49" s="16"/>
      <c r="F49" s="17"/>
      <c r="G49" s="17"/>
      <c r="H49" s="18"/>
      <c r="I49" s="23" t="s">
        <v>116</v>
      </c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5.5" x14ac:dyDescent="0.2">
      <c r="A51" s="15" t="s">
        <v>117</v>
      </c>
      <c r="B51" s="16"/>
      <c r="C51" s="16"/>
      <c r="D51" s="16"/>
      <c r="E51" s="16">
        <v>5</v>
      </c>
      <c r="F51" s="17"/>
      <c r="G51" s="17"/>
      <c r="H51" s="18" t="s">
        <v>112</v>
      </c>
      <c r="I51" s="19" t="s">
        <v>118</v>
      </c>
      <c r="J51" s="19" t="s">
        <v>119</v>
      </c>
      <c r="K51" s="19" t="s">
        <v>120</v>
      </c>
    </row>
    <row r="52" spans="1:11" ht="38.25" x14ac:dyDescent="0.2">
      <c r="A52" s="15" t="s">
        <v>121</v>
      </c>
      <c r="B52" s="16"/>
      <c r="C52" s="16"/>
      <c r="D52" s="16"/>
      <c r="E52" s="16">
        <v>13</v>
      </c>
      <c r="F52" s="17"/>
      <c r="G52" s="17"/>
      <c r="H52" s="18" t="s">
        <v>36</v>
      </c>
      <c r="I52" s="19" t="s">
        <v>122</v>
      </c>
      <c r="J52" s="19" t="s">
        <v>123</v>
      </c>
      <c r="K52" s="19" t="s">
        <v>124</v>
      </c>
    </row>
    <row r="53" spans="1:11" x14ac:dyDescent="0.2">
      <c r="A53" s="15" t="s">
        <v>125</v>
      </c>
      <c r="B53" s="16"/>
      <c r="C53" s="16"/>
      <c r="D53" s="16"/>
      <c r="E53" s="16">
        <v>8</v>
      </c>
      <c r="F53" s="17"/>
      <c r="G53" s="17"/>
      <c r="H53" s="18" t="s">
        <v>79</v>
      </c>
      <c r="I53" s="19" t="s">
        <v>126</v>
      </c>
      <c r="J53" s="19" t="s">
        <v>127</v>
      </c>
      <c r="K53" s="19" t="s">
        <v>128</v>
      </c>
    </row>
    <row r="54" spans="1:11" ht="25.5" x14ac:dyDescent="0.2">
      <c r="A54" s="15" t="s">
        <v>129</v>
      </c>
      <c r="B54" s="16"/>
      <c r="C54" s="16"/>
      <c r="D54" s="16"/>
      <c r="E54" s="16">
        <v>21</v>
      </c>
      <c r="F54" s="17"/>
      <c r="G54" s="17"/>
      <c r="H54" s="18" t="s">
        <v>112</v>
      </c>
      <c r="I54" s="19" t="s">
        <v>130</v>
      </c>
      <c r="J54" s="19" t="s">
        <v>131</v>
      </c>
      <c r="K54" s="19"/>
    </row>
    <row r="55" spans="1:11" ht="25.5" x14ac:dyDescent="0.2">
      <c r="A55" s="15" t="s">
        <v>132</v>
      </c>
      <c r="B55" s="16"/>
      <c r="C55" s="16"/>
      <c r="D55" s="16"/>
      <c r="E55" s="16">
        <v>13</v>
      </c>
      <c r="F55" s="17"/>
      <c r="G55" s="17"/>
      <c r="H55" s="18" t="s">
        <v>112</v>
      </c>
      <c r="I55" s="19" t="s">
        <v>133</v>
      </c>
      <c r="J55" s="19" t="s">
        <v>134</v>
      </c>
      <c r="K55" s="19" t="s">
        <v>135</v>
      </c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9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  <row r="101" spans="1:11" x14ac:dyDescent="0.2">
      <c r="A101" s="15"/>
      <c r="B101" s="16"/>
      <c r="C101" s="16"/>
      <c r="D101" s="16"/>
      <c r="E101" s="16"/>
      <c r="F101" s="17"/>
      <c r="G101" s="17"/>
      <c r="H101" s="18"/>
      <c r="I101" s="15"/>
      <c r="J101" s="19"/>
      <c r="K101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7:H101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1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1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topLeftCell="A3" zoomScale="160" zoomScaleNormal="160" workbookViewId="0">
      <selection activeCell="F22" sqref="F2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v>45027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4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4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3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92</v>
      </c>
      <c r="C17" s="4" t="s">
        <v>160</v>
      </c>
      <c r="D17" s="44" t="s">
        <v>223</v>
      </c>
      <c r="E17" s="37" t="s">
        <v>177</v>
      </c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 t="s">
        <v>94</v>
      </c>
      <c r="C19" s="4" t="s">
        <v>160</v>
      </c>
      <c r="D19" s="39" t="s">
        <v>95</v>
      </c>
      <c r="E19" s="37" t="s">
        <v>177</v>
      </c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 t="s">
        <v>97</v>
      </c>
      <c r="C21" s="4" t="s">
        <v>160</v>
      </c>
      <c r="D21" s="39" t="s">
        <v>98</v>
      </c>
      <c r="E21" s="37" t="s">
        <v>177</v>
      </c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 t="s">
        <v>101</v>
      </c>
      <c r="C23" t="s">
        <v>160</v>
      </c>
      <c r="D23" s="39" t="s">
        <v>102</v>
      </c>
      <c r="E23" s="37" t="s">
        <v>222</v>
      </c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C24:C100 C17:C22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F24" sqref="F24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136</v>
      </c>
      <c r="B2" s="29">
        <v>44978</v>
      </c>
      <c r="C2" s="25"/>
      <c r="D2" s="30" t="s">
        <v>137</v>
      </c>
      <c r="E2" s="25"/>
      <c r="F2" s="27"/>
      <c r="AMI2"/>
      <c r="AMJ2"/>
    </row>
    <row r="3" spans="1:1024" s="28" customFormat="1" x14ac:dyDescent="0.2">
      <c r="A3" s="25" t="s">
        <v>138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7"/>
      <c r="AMI6"/>
      <c r="AMJ6"/>
    </row>
    <row r="7" spans="1:1024" s="28" customFormat="1" x14ac:dyDescent="0.2">
      <c r="A7" s="25" t="s">
        <v>142</v>
      </c>
      <c r="B7" s="25">
        <f>COUNTA(D17:D995)</f>
        <v>24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10</v>
      </c>
      <c r="C8" s="25">
        <f>COUNTIF(E$17:E$995, "Completed Day 1")</f>
        <v>14</v>
      </c>
      <c r="D8" s="25"/>
      <c r="E8" s="25"/>
      <c r="F8" s="27"/>
      <c r="AMI8"/>
      <c r="AMJ8"/>
    </row>
    <row r="9" spans="1:1024" s="28" customFormat="1" x14ac:dyDescent="0.2">
      <c r="A9" s="25" t="s">
        <v>144</v>
      </c>
      <c r="B9" s="25">
        <f t="shared" si="0"/>
        <v>0</v>
      </c>
      <c r="C9" s="25">
        <f>COUNTIF(E$17:E$995, "Completed Day 2")</f>
        <v>10</v>
      </c>
      <c r="D9" s="25"/>
      <c r="E9" s="25"/>
      <c r="F9" s="27"/>
      <c r="AMI9"/>
      <c r="AMJ9"/>
    </row>
    <row r="10" spans="1:1024" s="28" customFormat="1" x14ac:dyDescent="0.2">
      <c r="A10" s="25" t="s">
        <v>145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146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147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148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149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152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 t="s">
        <v>160</v>
      </c>
      <c r="D17" s="43" t="s">
        <v>161</v>
      </c>
      <c r="E17" s="37" t="s">
        <v>162</v>
      </c>
      <c r="F17" s="38"/>
    </row>
    <row r="18" spans="1:6" x14ac:dyDescent="0.2">
      <c r="A18" s="4">
        <v>2</v>
      </c>
      <c r="B18" s="35" t="s">
        <v>30</v>
      </c>
      <c r="C18" s="4" t="s">
        <v>160</v>
      </c>
      <c r="D18" s="39" t="s">
        <v>163</v>
      </c>
      <c r="E18" s="37" t="s">
        <v>162</v>
      </c>
      <c r="F18" s="38"/>
    </row>
    <row r="19" spans="1:6" x14ac:dyDescent="0.2">
      <c r="A19" s="4">
        <v>3</v>
      </c>
      <c r="B19" s="35" t="s">
        <v>30</v>
      </c>
      <c r="C19" s="4" t="s">
        <v>160</v>
      </c>
      <c r="D19" s="39" t="s">
        <v>164</v>
      </c>
      <c r="E19" s="37" t="s">
        <v>162</v>
      </c>
      <c r="F19" s="38"/>
    </row>
    <row r="20" spans="1:6" x14ac:dyDescent="0.2">
      <c r="A20" s="4">
        <v>4</v>
      </c>
      <c r="B20" s="35" t="s">
        <v>30</v>
      </c>
      <c r="C20" s="4" t="s">
        <v>160</v>
      </c>
      <c r="D20" s="39" t="s">
        <v>165</v>
      </c>
      <c r="E20" s="37" t="s">
        <v>162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35</v>
      </c>
      <c r="C22" s="4" t="s">
        <v>160</v>
      </c>
      <c r="D22" s="39" t="s">
        <v>166</v>
      </c>
      <c r="E22" s="37" t="s">
        <v>162</v>
      </c>
      <c r="F22" s="38"/>
    </row>
    <row r="23" spans="1:6" x14ac:dyDescent="0.2">
      <c r="A23" s="4">
        <v>7</v>
      </c>
      <c r="B23" s="35" t="s">
        <v>35</v>
      </c>
      <c r="C23" s="4" t="s">
        <v>160</v>
      </c>
      <c r="D23" s="39" t="s">
        <v>167</v>
      </c>
      <c r="E23" s="37" t="s">
        <v>162</v>
      </c>
      <c r="F23" s="38"/>
    </row>
    <row r="24" spans="1:6" x14ac:dyDescent="0.2">
      <c r="A24" s="4">
        <v>8</v>
      </c>
      <c r="B24" s="35" t="s">
        <v>35</v>
      </c>
      <c r="C24" s="4" t="s">
        <v>160</v>
      </c>
      <c r="D24" s="39" t="s">
        <v>168</v>
      </c>
      <c r="E24" s="37" t="s">
        <v>162</v>
      </c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 t="s">
        <v>40</v>
      </c>
      <c r="C26" s="4" t="s">
        <v>160</v>
      </c>
      <c r="D26" s="39" t="s">
        <v>169</v>
      </c>
      <c r="E26" s="37" t="s">
        <v>162</v>
      </c>
      <c r="F26" s="38"/>
    </row>
    <row r="27" spans="1:6" x14ac:dyDescent="0.2">
      <c r="A27" s="4">
        <v>11</v>
      </c>
      <c r="B27" s="35" t="s">
        <v>40</v>
      </c>
      <c r="C27" s="4" t="s">
        <v>160</v>
      </c>
      <c r="D27" s="39" t="s">
        <v>170</v>
      </c>
      <c r="E27" s="37" t="s">
        <v>162</v>
      </c>
      <c r="F27" s="38"/>
    </row>
    <row r="28" spans="1:6" x14ac:dyDescent="0.2">
      <c r="A28" s="4">
        <v>12</v>
      </c>
      <c r="B28" s="35" t="s">
        <v>40</v>
      </c>
      <c r="C28" s="4" t="s">
        <v>160</v>
      </c>
      <c r="D28" s="39" t="s">
        <v>171</v>
      </c>
      <c r="E28" s="37" t="s">
        <v>162</v>
      </c>
      <c r="F28" s="38"/>
    </row>
    <row r="29" spans="1:6" x14ac:dyDescent="0.2">
      <c r="A29" s="4">
        <v>13</v>
      </c>
      <c r="B29" s="35" t="s">
        <v>40</v>
      </c>
      <c r="C29" s="4" t="s">
        <v>160</v>
      </c>
      <c r="D29" s="39" t="s">
        <v>172</v>
      </c>
      <c r="E29" s="37" t="s">
        <v>162</v>
      </c>
      <c r="F29" s="38"/>
    </row>
    <row r="30" spans="1:6" x14ac:dyDescent="0.2">
      <c r="A30" s="4">
        <v>14</v>
      </c>
      <c r="B30" s="35" t="s">
        <v>40</v>
      </c>
      <c r="C30" s="4" t="s">
        <v>160</v>
      </c>
      <c r="D30" s="39" t="s">
        <v>173</v>
      </c>
      <c r="E30" s="37" t="s">
        <v>162</v>
      </c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 t="s">
        <v>43</v>
      </c>
      <c r="C32" s="4" t="s">
        <v>160</v>
      </c>
      <c r="D32" s="39" t="s">
        <v>174</v>
      </c>
      <c r="E32" s="37" t="s">
        <v>162</v>
      </c>
      <c r="F32" s="38"/>
    </row>
    <row r="33" spans="1:6" ht="25.5" x14ac:dyDescent="0.2">
      <c r="A33" s="4">
        <v>17</v>
      </c>
      <c r="B33" s="35" t="s">
        <v>43</v>
      </c>
      <c r="C33" s="4" t="s">
        <v>160</v>
      </c>
      <c r="D33" s="39" t="s">
        <v>175</v>
      </c>
      <c r="E33" s="37" t="s">
        <v>162</v>
      </c>
      <c r="F33" s="38"/>
    </row>
    <row r="34" spans="1:6" x14ac:dyDescent="0.2">
      <c r="A34" s="4">
        <v>18</v>
      </c>
      <c r="B34" s="35" t="s">
        <v>43</v>
      </c>
      <c r="C34" s="4" t="s">
        <v>160</v>
      </c>
      <c r="D34" s="39" t="s">
        <v>176</v>
      </c>
      <c r="E34" s="37" t="s">
        <v>177</v>
      </c>
      <c r="F34" s="38"/>
    </row>
    <row r="35" spans="1:6" x14ac:dyDescent="0.2">
      <c r="A35" s="4">
        <v>19</v>
      </c>
      <c r="B35" s="35" t="s">
        <v>43</v>
      </c>
      <c r="C35" s="4" t="s">
        <v>160</v>
      </c>
      <c r="D35" s="39" t="s">
        <v>178</v>
      </c>
      <c r="E35" s="37" t="s">
        <v>177</v>
      </c>
      <c r="F35" s="38"/>
    </row>
    <row r="36" spans="1:6" x14ac:dyDescent="0.2">
      <c r="A36" s="4">
        <v>20</v>
      </c>
      <c r="B36" s="35" t="s">
        <v>43</v>
      </c>
      <c r="C36" s="4" t="s">
        <v>160</v>
      </c>
      <c r="D36" s="39" t="s">
        <v>179</v>
      </c>
      <c r="E36" s="37" t="s">
        <v>177</v>
      </c>
      <c r="F36" s="38"/>
    </row>
    <row r="37" spans="1:6" x14ac:dyDescent="0.2">
      <c r="A37" s="4">
        <v>21</v>
      </c>
      <c r="B37" s="35" t="s">
        <v>43</v>
      </c>
      <c r="C37" s="4" t="s">
        <v>160</v>
      </c>
      <c r="D37" s="39" t="s">
        <v>180</v>
      </c>
      <c r="E37" s="37" t="s">
        <v>177</v>
      </c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 t="s">
        <v>46</v>
      </c>
      <c r="C39" s="4" t="s">
        <v>160</v>
      </c>
      <c r="D39" s="39" t="s">
        <v>181</v>
      </c>
      <c r="E39" s="37" t="s">
        <v>177</v>
      </c>
      <c r="F39" s="38"/>
    </row>
    <row r="40" spans="1:6" x14ac:dyDescent="0.2">
      <c r="A40" s="4">
        <v>24</v>
      </c>
      <c r="B40" s="35" t="s">
        <v>46</v>
      </c>
      <c r="C40" s="4" t="s">
        <v>160</v>
      </c>
      <c r="D40" s="39" t="s">
        <v>182</v>
      </c>
      <c r="E40" s="37" t="s">
        <v>177</v>
      </c>
      <c r="F40" s="38"/>
    </row>
    <row r="41" spans="1:6" x14ac:dyDescent="0.2">
      <c r="A41" s="4">
        <v>25</v>
      </c>
      <c r="B41" s="35" t="s">
        <v>46</v>
      </c>
      <c r="C41" s="4" t="s">
        <v>160</v>
      </c>
      <c r="D41" s="39" t="s">
        <v>183</v>
      </c>
      <c r="E41" s="37" t="s">
        <v>177</v>
      </c>
      <c r="F41" s="38"/>
    </row>
    <row r="42" spans="1:6" x14ac:dyDescent="0.2">
      <c r="A42" s="4">
        <v>26</v>
      </c>
      <c r="B42" s="35" t="s">
        <v>46</v>
      </c>
      <c r="C42" s="4" t="s">
        <v>160</v>
      </c>
      <c r="D42" s="39" t="s">
        <v>184</v>
      </c>
      <c r="E42" s="37" t="s">
        <v>177</v>
      </c>
      <c r="F42" s="38"/>
    </row>
    <row r="43" spans="1:6" x14ac:dyDescent="0.2">
      <c r="A43" s="4">
        <v>27</v>
      </c>
      <c r="B43" s="35" t="s">
        <v>46</v>
      </c>
      <c r="C43" s="4" t="s">
        <v>160</v>
      </c>
      <c r="D43" s="39" t="s">
        <v>185</v>
      </c>
      <c r="E43" s="37" t="s">
        <v>177</v>
      </c>
      <c r="F43" s="38"/>
    </row>
    <row r="44" spans="1:6" x14ac:dyDescent="0.2">
      <c r="A44" s="4">
        <v>28</v>
      </c>
      <c r="B44" s="35" t="s">
        <v>46</v>
      </c>
      <c r="C44" s="4" t="s">
        <v>160</v>
      </c>
      <c r="D44" s="39" t="s">
        <v>186</v>
      </c>
      <c r="E44" s="37" t="s">
        <v>177</v>
      </c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C45:C100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Backlog'!$A$24:$A$101</xm:f>
          </x14:formula1>
          <x14:formula2>
            <xm:f>0</xm:f>
          </x14:formula2>
          <xm:sqref>B45:B100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21" sqref="D2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01 Backlog'!B3</f>
        <v>44985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20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20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10</v>
      </c>
      <c r="C9" s="25">
        <f>COUNTIF(E$17:E$995, "Completed Day 2")</f>
        <v>10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6</v>
      </c>
      <c r="C10" s="25">
        <f>COUNTIF(E$17:E$995, "Completed Day 3")</f>
        <v>4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2</v>
      </c>
      <c r="C11" s="25">
        <f>COUNTIF(E$17:E$995, "Completed Day 4")</f>
        <v>4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0</v>
      </c>
      <c r="C12" s="25">
        <f>COUNTIF(E$17:E$995, "Completed Day 5")</f>
        <v>2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49</v>
      </c>
      <c r="C17" s="4" t="s">
        <v>160</v>
      </c>
      <c r="D17" s="44" t="s">
        <v>187</v>
      </c>
      <c r="E17" s="37" t="s">
        <v>177</v>
      </c>
      <c r="F17" s="38"/>
    </row>
    <row r="18" spans="1:6" x14ac:dyDescent="0.2">
      <c r="A18" s="4">
        <v>2</v>
      </c>
      <c r="B18" s="35" t="s">
        <v>49</v>
      </c>
      <c r="C18" s="4" t="s">
        <v>160</v>
      </c>
      <c r="D18" s="39" t="s">
        <v>188</v>
      </c>
      <c r="E18" s="37" t="s">
        <v>177</v>
      </c>
      <c r="F18" s="38"/>
    </row>
    <row r="19" spans="1:6" x14ac:dyDescent="0.2">
      <c r="A19" s="4">
        <v>3</v>
      </c>
      <c r="B19" s="35" t="s">
        <v>49</v>
      </c>
      <c r="C19" s="4" t="s">
        <v>160</v>
      </c>
      <c r="D19" s="39" t="s">
        <v>189</v>
      </c>
      <c r="E19" s="37" t="s">
        <v>177</v>
      </c>
      <c r="F19" s="38"/>
    </row>
    <row r="20" spans="1:6" x14ac:dyDescent="0.2">
      <c r="A20" s="4">
        <v>4</v>
      </c>
      <c r="B20" s="35" t="s">
        <v>49</v>
      </c>
      <c r="C20" s="4" t="s">
        <v>160</v>
      </c>
      <c r="D20" s="39" t="s">
        <v>190</v>
      </c>
      <c r="E20" s="37" t="s">
        <v>177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53</v>
      </c>
      <c r="C22" s="4" t="s">
        <v>160</v>
      </c>
      <c r="D22" s="39" t="s">
        <v>191</v>
      </c>
      <c r="E22" s="37" t="s">
        <v>177</v>
      </c>
      <c r="F22" s="38"/>
    </row>
    <row r="23" spans="1:6" x14ac:dyDescent="0.2">
      <c r="A23" s="4">
        <v>7</v>
      </c>
      <c r="B23" s="35" t="s">
        <v>53</v>
      </c>
      <c r="C23" s="4" t="s">
        <v>160</v>
      </c>
      <c r="D23" s="39" t="s">
        <v>192</v>
      </c>
      <c r="E23" s="37" t="s">
        <v>177</v>
      </c>
      <c r="F23" s="38"/>
    </row>
    <row r="24" spans="1:6" x14ac:dyDescent="0.2">
      <c r="A24" s="4">
        <v>8</v>
      </c>
      <c r="B24" s="35" t="s">
        <v>53</v>
      </c>
      <c r="C24" s="4" t="s">
        <v>160</v>
      </c>
      <c r="D24" s="39" t="s">
        <v>193</v>
      </c>
      <c r="E24" s="37" t="s">
        <v>177</v>
      </c>
      <c r="F24" s="38"/>
    </row>
    <row r="25" spans="1:6" x14ac:dyDescent="0.2">
      <c r="A25" s="4">
        <v>9</v>
      </c>
      <c r="B25" s="35" t="s">
        <v>57</v>
      </c>
      <c r="C25" s="4" t="s">
        <v>160</v>
      </c>
      <c r="D25" s="39" t="s">
        <v>194</v>
      </c>
      <c r="E25" s="37" t="s">
        <v>177</v>
      </c>
      <c r="F25" s="38"/>
    </row>
    <row r="26" spans="1:6" x14ac:dyDescent="0.2">
      <c r="A26" s="4">
        <v>10</v>
      </c>
      <c r="B26" s="35" t="s">
        <v>57</v>
      </c>
      <c r="C26" s="4" t="s">
        <v>160</v>
      </c>
      <c r="D26" s="39" t="s">
        <v>195</v>
      </c>
      <c r="E26" s="37" t="s">
        <v>177</v>
      </c>
      <c r="F26" s="38"/>
    </row>
    <row r="27" spans="1:6" x14ac:dyDescent="0.2">
      <c r="A27" s="4">
        <v>11</v>
      </c>
      <c r="B27" s="35" t="s">
        <v>57</v>
      </c>
      <c r="C27" s="4" t="s">
        <v>160</v>
      </c>
      <c r="D27" s="39" t="s">
        <v>193</v>
      </c>
      <c r="E27" s="37" t="s">
        <v>177</v>
      </c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 t="s">
        <v>59</v>
      </c>
      <c r="C29" s="4" t="s">
        <v>160</v>
      </c>
      <c r="D29" s="39" t="s">
        <v>196</v>
      </c>
      <c r="E29" s="37" t="s">
        <v>197</v>
      </c>
      <c r="F29" s="38"/>
    </row>
    <row r="30" spans="1:6" x14ac:dyDescent="0.2">
      <c r="A30" s="4">
        <v>14</v>
      </c>
      <c r="B30" s="35" t="s">
        <v>59</v>
      </c>
      <c r="C30" s="4" t="s">
        <v>160</v>
      </c>
      <c r="D30" s="39" t="s">
        <v>198</v>
      </c>
      <c r="E30" s="37" t="s">
        <v>197</v>
      </c>
      <c r="F30" s="38"/>
    </row>
    <row r="31" spans="1:6" x14ac:dyDescent="0.2">
      <c r="A31" s="4">
        <v>15</v>
      </c>
      <c r="B31" s="35" t="s">
        <v>59</v>
      </c>
      <c r="C31" s="4" t="s">
        <v>160</v>
      </c>
      <c r="D31" s="39" t="s">
        <v>193</v>
      </c>
      <c r="E31" s="37" t="s">
        <v>197</v>
      </c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 t="s">
        <v>61</v>
      </c>
      <c r="C33" s="4" t="s">
        <v>160</v>
      </c>
      <c r="D33" s="39" t="s">
        <v>199</v>
      </c>
      <c r="E33" s="37" t="s">
        <v>197</v>
      </c>
      <c r="F33" s="38"/>
    </row>
    <row r="34" spans="1:6" x14ac:dyDescent="0.2">
      <c r="A34" s="4">
        <v>18</v>
      </c>
      <c r="B34" s="35" t="s">
        <v>61</v>
      </c>
      <c r="C34" s="4" t="s">
        <v>160</v>
      </c>
      <c r="D34" s="39" t="s">
        <v>198</v>
      </c>
      <c r="E34" s="37" t="s">
        <v>200</v>
      </c>
      <c r="F34" s="38"/>
    </row>
    <row r="35" spans="1:6" x14ac:dyDescent="0.2">
      <c r="A35" s="4">
        <v>19</v>
      </c>
      <c r="B35" s="35" t="s">
        <v>61</v>
      </c>
      <c r="C35" s="4" t="s">
        <v>160</v>
      </c>
      <c r="D35" s="39" t="s">
        <v>193</v>
      </c>
      <c r="E35" s="37" t="s">
        <v>200</v>
      </c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 t="s">
        <v>65</v>
      </c>
      <c r="C37" s="4" t="s">
        <v>160</v>
      </c>
      <c r="D37" s="39" t="s">
        <v>201</v>
      </c>
      <c r="E37" s="37" t="s">
        <v>200</v>
      </c>
      <c r="F37" s="38"/>
    </row>
    <row r="38" spans="1:6" x14ac:dyDescent="0.2">
      <c r="A38" s="4">
        <v>22</v>
      </c>
      <c r="B38" s="35" t="s">
        <v>65</v>
      </c>
      <c r="C38" s="4" t="s">
        <v>160</v>
      </c>
      <c r="D38" s="39" t="s">
        <v>202</v>
      </c>
      <c r="E38" s="37" t="s">
        <v>200</v>
      </c>
      <c r="F38" s="38"/>
    </row>
    <row r="39" spans="1:6" x14ac:dyDescent="0.2">
      <c r="A39" s="4">
        <v>23</v>
      </c>
      <c r="B39" s="35" t="s">
        <v>65</v>
      </c>
      <c r="C39" s="4" t="s">
        <v>160</v>
      </c>
      <c r="D39" s="39" t="s">
        <v>203</v>
      </c>
      <c r="E39" s="37" t="s">
        <v>204</v>
      </c>
      <c r="F39" s="38"/>
    </row>
    <row r="40" spans="1:6" x14ac:dyDescent="0.2">
      <c r="A40" s="4">
        <v>24</v>
      </c>
      <c r="B40" s="35" t="s">
        <v>65</v>
      </c>
      <c r="C40" s="4" t="s">
        <v>160</v>
      </c>
      <c r="D40" s="39" t="s">
        <v>193</v>
      </c>
      <c r="E40" s="37" t="s">
        <v>204</v>
      </c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C41:C100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Backlog'!$A$24:$A$101</xm:f>
          </x14:formula1>
          <x14:formula2>
            <xm:f>0</xm:f>
          </x14:formula2>
          <xm:sqref>B41:B100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5" zoomScale="160" zoomScaleNormal="160" workbookViewId="0">
      <selection activeCell="D23" sqref="D23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02 Backlog'!B2+7</f>
        <v>44992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15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5</v>
      </c>
      <c r="C8" s="25">
        <f>COUNTIF(E$17:E$995, "Completed Day 1")</f>
        <v>10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0</v>
      </c>
      <c r="C9" s="25">
        <f>COUNTIF(E$17:E$995, "Completed Day 2")</f>
        <v>5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69</v>
      </c>
      <c r="C17" s="4" t="s">
        <v>160</v>
      </c>
      <c r="D17" s="44" t="s">
        <v>205</v>
      </c>
      <c r="E17" s="37" t="s">
        <v>162</v>
      </c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 t="s">
        <v>74</v>
      </c>
      <c r="C19" s="4" t="s">
        <v>160</v>
      </c>
      <c r="D19" s="39" t="s">
        <v>206</v>
      </c>
      <c r="E19" s="37" t="s">
        <v>162</v>
      </c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 t="s">
        <v>78</v>
      </c>
      <c r="C21" s="4" t="s">
        <v>160</v>
      </c>
      <c r="D21" s="39" t="s">
        <v>207</v>
      </c>
      <c r="E21" s="37" t="s">
        <v>162</v>
      </c>
      <c r="F21" s="38"/>
    </row>
    <row r="22" spans="1:6" x14ac:dyDescent="0.2">
      <c r="A22" s="4">
        <v>6</v>
      </c>
      <c r="B22" s="35" t="s">
        <v>78</v>
      </c>
      <c r="C22" s="4" t="s">
        <v>160</v>
      </c>
      <c r="D22" s="39" t="s">
        <v>208</v>
      </c>
      <c r="E22" s="37" t="s">
        <v>162</v>
      </c>
      <c r="F22" s="38"/>
    </row>
    <row r="23" spans="1:6" x14ac:dyDescent="0.2">
      <c r="A23" s="4">
        <v>7</v>
      </c>
      <c r="B23" s="35" t="s">
        <v>78</v>
      </c>
      <c r="C23" s="4" t="s">
        <v>160</v>
      </c>
      <c r="D23" s="39" t="s">
        <v>209</v>
      </c>
      <c r="E23" s="37" t="s">
        <v>162</v>
      </c>
      <c r="F23" s="38"/>
    </row>
    <row r="24" spans="1:6" x14ac:dyDescent="0.2">
      <c r="A24" s="4">
        <v>8</v>
      </c>
      <c r="B24" s="35" t="s">
        <v>78</v>
      </c>
      <c r="C24" s="4" t="s">
        <v>160</v>
      </c>
      <c r="D24" s="39" t="s">
        <v>210</v>
      </c>
      <c r="E24" s="37" t="s">
        <v>162</v>
      </c>
      <c r="F24" s="38"/>
    </row>
    <row r="25" spans="1:6" x14ac:dyDescent="0.2">
      <c r="A25" s="4">
        <v>9</v>
      </c>
      <c r="B25" s="35" t="s">
        <v>78</v>
      </c>
      <c r="C25" s="4" t="s">
        <v>160</v>
      </c>
      <c r="D25" s="39" t="s">
        <v>211</v>
      </c>
      <c r="E25" s="37" t="s">
        <v>162</v>
      </c>
      <c r="F25" s="38"/>
    </row>
    <row r="26" spans="1:6" x14ac:dyDescent="0.2">
      <c r="A26" s="4">
        <v>10</v>
      </c>
      <c r="B26" s="35" t="s">
        <v>78</v>
      </c>
      <c r="C26" s="4" t="s">
        <v>160</v>
      </c>
      <c r="D26" s="39" t="s">
        <v>212</v>
      </c>
      <c r="E26" s="37" t="s">
        <v>162</v>
      </c>
      <c r="F26" s="38"/>
    </row>
    <row r="27" spans="1:6" x14ac:dyDescent="0.2">
      <c r="A27" s="4">
        <v>11</v>
      </c>
      <c r="B27" s="35" t="s">
        <v>78</v>
      </c>
      <c r="C27" s="4" t="s">
        <v>160</v>
      </c>
      <c r="D27" s="39" t="s">
        <v>213</v>
      </c>
      <c r="E27" s="37" t="s">
        <v>162</v>
      </c>
      <c r="F27" s="38"/>
    </row>
    <row r="28" spans="1:6" x14ac:dyDescent="0.2">
      <c r="A28" s="4">
        <v>12</v>
      </c>
      <c r="B28" s="35" t="s">
        <v>78</v>
      </c>
      <c r="C28" s="4" t="s">
        <v>160</v>
      </c>
      <c r="D28" s="39" t="s">
        <v>214</v>
      </c>
      <c r="E28" s="37" t="s">
        <v>162</v>
      </c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 t="s">
        <v>87</v>
      </c>
      <c r="C30" s="4" t="s">
        <v>160</v>
      </c>
      <c r="D30" s="39" t="s">
        <v>215</v>
      </c>
      <c r="E30" s="37" t="s">
        <v>177</v>
      </c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 t="s">
        <v>83</v>
      </c>
      <c r="C32" s="4" t="s">
        <v>160</v>
      </c>
      <c r="D32" s="39" t="s">
        <v>216</v>
      </c>
      <c r="E32" s="37" t="s">
        <v>177</v>
      </c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 t="s">
        <v>90</v>
      </c>
      <c r="C34" s="4" t="s">
        <v>160</v>
      </c>
      <c r="D34" s="39" t="s">
        <v>217</v>
      </c>
      <c r="E34" s="37" t="s">
        <v>177</v>
      </c>
      <c r="F34" s="38"/>
    </row>
    <row r="35" spans="1:6" x14ac:dyDescent="0.2">
      <c r="A35" s="4">
        <v>19</v>
      </c>
      <c r="B35" s="35" t="s">
        <v>90</v>
      </c>
      <c r="C35" s="4" t="s">
        <v>160</v>
      </c>
      <c r="D35" s="39" t="s">
        <v>218</v>
      </c>
      <c r="E35" s="37" t="s">
        <v>177</v>
      </c>
      <c r="F35" s="38"/>
    </row>
    <row r="36" spans="1:6" x14ac:dyDescent="0.2">
      <c r="A36" s="4">
        <v>20</v>
      </c>
      <c r="B36" s="35" t="s">
        <v>90</v>
      </c>
      <c r="C36" s="4" t="s">
        <v>160</v>
      </c>
      <c r="D36" s="39" t="s">
        <v>219</v>
      </c>
      <c r="E36" s="37" t="s">
        <v>177</v>
      </c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C37:C100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Backlog'!$A$24:$A$101</xm:f>
          </x14:formula1>
          <x14:formula2>
            <xm:f>0</xm:f>
          </x14:formula2>
          <xm:sqref>B37:B100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04 Backlog'!B3</f>
        <v>45034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155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136</v>
      </c>
      <c r="B2" s="29">
        <f>'Sprint 05 Backlog'!B3</f>
        <v>45041</v>
      </c>
      <c r="C2" s="25"/>
      <c r="D2" s="30" t="s">
        <v>137</v>
      </c>
      <c r="E2" s="25"/>
      <c r="F2" s="25"/>
      <c r="AMI2"/>
      <c r="AMJ2"/>
    </row>
    <row r="3" spans="1:1024" s="28" customFormat="1" x14ac:dyDescent="0.2">
      <c r="A3" s="25" t="s">
        <v>138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2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156</v>
      </c>
      <c r="E15" s="25"/>
      <c r="F15" s="25"/>
      <c r="AMI15"/>
      <c r="AMJ15"/>
    </row>
    <row r="16" spans="1:1024" x14ac:dyDescent="0.2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153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04 Backlog</vt:lpstr>
      <vt:lpstr>Sprint 01 Backlog</vt:lpstr>
      <vt:lpstr>Sprint 02 Backlog</vt:lpstr>
      <vt:lpstr>Sprint 03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McNary</cp:lastModifiedBy>
  <cp:revision>189</cp:revision>
  <dcterms:created xsi:type="dcterms:W3CDTF">2016-03-21T22:16:37Z</dcterms:created>
  <dcterms:modified xsi:type="dcterms:W3CDTF">2023-04-13T18:13:06Z</dcterms:modified>
  <cp:category/>
  <cp:contentStatus/>
</cp:coreProperties>
</file>