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026"/>
  <workbookPr defaultThemeVersion="124226"/>
  <mc:AlternateContent xmlns:mc="http://schemas.openxmlformats.org/markup-compatibility/2006">
    <mc:Choice Requires="x15">
      <x15ac:absPath xmlns:x15ac="http://schemas.microsoft.com/office/spreadsheetml/2010/11/ac" url="C:\Data\Aramco Boston Research\SPWLA\2021 SPWLA International Student Paper Contest\2021 04 06 Abstracts submitted\"/>
    </mc:Choice>
  </mc:AlternateContent>
  <xr:revisionPtr revIDLastSave="0" documentId="8_{5CC4351A-6B7C-4793-B7DF-43CF63CB66BC}" xr6:coauthVersionLast="45" xr6:coauthVersionMax="45" xr10:uidLastSave="{00000000-0000-0000-0000-000000000000}"/>
  <bookViews>
    <workbookView xWindow="30810" yWindow="0" windowWidth="19170" windowHeight="10170" activeTab="1" xr2:uid="{00000000-000D-0000-FFFF-FFFF00000000}"/>
  </bookViews>
  <sheets>
    <sheet name="ENTRANTS" sheetId="11" r:id="rId1"/>
    <sheet name="AGENDA_STUDENTS" sheetId="12" r:id="rId2"/>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27" i="12" l="1"/>
  <c r="H27" i="12"/>
  <c r="E27" i="12"/>
  <c r="I26" i="12"/>
  <c r="H26" i="12"/>
  <c r="F26" i="12"/>
  <c r="E26" i="12"/>
  <c r="I25" i="12"/>
  <c r="H25" i="12"/>
  <c r="F25" i="12"/>
  <c r="E25" i="12"/>
  <c r="I24" i="12"/>
  <c r="H24" i="12"/>
  <c r="F24" i="12"/>
  <c r="E24" i="12"/>
  <c r="I13" i="12"/>
  <c r="H13" i="12"/>
  <c r="F13" i="12"/>
  <c r="E13" i="12"/>
  <c r="I11" i="12"/>
  <c r="H11" i="12"/>
  <c r="F11" i="12"/>
  <c r="E11" i="12"/>
  <c r="A10" i="12"/>
  <c r="A11" i="12" s="1"/>
  <c r="A12" i="12" s="1"/>
  <c r="A13" i="12" s="1"/>
  <c r="A14" i="12" s="1"/>
  <c r="A16" i="12" s="1"/>
  <c r="A17" i="12" s="1"/>
  <c r="A18" i="12" s="1"/>
  <c r="A19" i="12" s="1"/>
  <c r="A20" i="12" s="1"/>
  <c r="A21" i="12" s="1"/>
  <c r="A22" i="12" s="1"/>
  <c r="A24" i="12" s="1"/>
  <c r="A25" i="12" s="1"/>
  <c r="A26" i="12" s="1"/>
  <c r="A27" i="12" s="1"/>
  <c r="A28" i="12" s="1"/>
  <c r="A29" i="12" l="1"/>
</calcChain>
</file>

<file path=xl/sharedStrings.xml><?xml version="1.0" encoding="utf-8"?>
<sst xmlns="http://schemas.openxmlformats.org/spreadsheetml/2006/main" count="300" uniqueCount="172">
  <si>
    <t>Student Code</t>
  </si>
  <si>
    <t>Masters</t>
  </si>
  <si>
    <t>Students will be asked to be ready 30 mins prior to their allocated start time.</t>
  </si>
  <si>
    <t>Start</t>
  </si>
  <si>
    <t>Duration</t>
  </si>
  <si>
    <t>Contingency 
Time</t>
  </si>
  <si>
    <t>Title</t>
  </si>
  <si>
    <t>Presenter</t>
  </si>
  <si>
    <t>University</t>
  </si>
  <si>
    <t>00:00 hrs</t>
  </si>
  <si>
    <t>mins</t>
  </si>
  <si>
    <t>Introduction, Welcome, Event Overview</t>
  </si>
  <si>
    <t>BREAK</t>
  </si>
  <si>
    <t>END</t>
  </si>
  <si>
    <t>Pending</t>
  </si>
  <si>
    <t>No</t>
  </si>
  <si>
    <t>EOR Huff-n-puff microstructure</t>
  </si>
  <si>
    <t>North America</t>
  </si>
  <si>
    <t>Sidi</t>
  </si>
  <si>
    <t>Prerecorded Only</t>
  </si>
  <si>
    <t>University of Oklahoma</t>
  </si>
  <si>
    <t>sidi.mamoudou@ou.edu</t>
  </si>
  <si>
    <t>USA: University of Oklahoma</t>
  </si>
  <si>
    <t>Doctorate</t>
  </si>
  <si>
    <t>Sidi Mamoudou</t>
  </si>
  <si>
    <t>Impact of EOR Huff-n-Puff on Tight Rocks Microstructure</t>
  </si>
  <si>
    <t>FRM</t>
  </si>
  <si>
    <t>Asia and Australasia</t>
  </si>
  <si>
    <t>Pal washa</t>
  </si>
  <si>
    <t>Quaid-i-Azam University | Quaid-i-Azam University | Quaid-i-Azam University | University of the Punajb | Quaid-i-Azam University</t>
  </si>
  <si>
    <t>palwashashahzad97@gmail.com | matloobh@qau.edu.pk | bilalmalik00791@gmail.com | Sherafgan1994@gmail.com | muhammadumais4@gmail.com</t>
  </si>
  <si>
    <t>Pal washa Shahzad Rathore | Dr. Matloob Hussain | Muhammad Bilal Malik | Sher Afgan | Muhammad Umais</t>
  </si>
  <si>
    <t>Not Affiliated</t>
  </si>
  <si>
    <t>Pal washa Shahzad Rathore</t>
  </si>
  <si>
    <t>Role of Petrophysics and Fluid Replacement Modelling in Fluid Saturation and discrimination. A case study of Middle Indus Basin, Pakistan</t>
  </si>
  <si>
    <t>Pore pressure, Minimum horizontal stress, Pressure prediction, Seismic inversion, Density log, Sonic log, Mud weight changes, Drill Stem Test (DST)</t>
  </si>
  <si>
    <t>Sajjad</t>
  </si>
  <si>
    <t>Texas Tech University</t>
  </si>
  <si>
    <t>Sajjad.Esmaeilpour@ttu.edu</t>
  </si>
  <si>
    <t>Sajjad Esmaeilpour</t>
  </si>
  <si>
    <t>USA: Texas Tech University</t>
  </si>
  <si>
    <t>Pore Pressure and 3D Minimum Horizontal Stress Prediction Using Model Based Seismic Inversion and Downhole Measurements</t>
  </si>
  <si>
    <t>unconventionals, natural fractures, image logs, shear-wave splitting, Tuscaloosa Marine Shale</t>
  </si>
  <si>
    <t>Cristina Mariana</t>
  </si>
  <si>
    <t>University of Louisiana at Lafayette</t>
  </si>
  <si>
    <t>cristina.ruse1@louisiana.edu</t>
  </si>
  <si>
    <t>Cristina Mariana Ruse</t>
  </si>
  <si>
    <t>USA: University of Louisiana at Lafayette</t>
  </si>
  <si>
    <t>Natural Fracture Characterization in the Tuscaloosa Marine Shale Formation Using Electrical Image Logs and Shear-Wave Splitting</t>
  </si>
  <si>
    <t>Nuclear Magnetic Resonance, NMR, Huff and Puff, Enhanced Oil Recovery, EOR, Vaporization, Shales</t>
  </si>
  <si>
    <t>Felipe</t>
  </si>
  <si>
    <t>felipecruz@ou.edu</t>
  </si>
  <si>
    <t>Felipe Cruz</t>
  </si>
  <si>
    <t>A Joint NMR / GC-MS Framework to Understand Hydrocarbon Vaporization during Huff-and-Puff EOR in Shales</t>
  </si>
  <si>
    <t>USA: University of Texas, Austin</t>
  </si>
  <si>
    <t>Machine learning, Uncertainty estimation, Model goodness, Deep learning, Compressional and shear logs prediction</t>
  </si>
  <si>
    <t>Eduardo</t>
  </si>
  <si>
    <t>The University of Texas at Austin</t>
  </si>
  <si>
    <t>emaldonadocruz@utexas.edu</t>
  </si>
  <si>
    <t>Eduardo Maldonado Cruz</t>
  </si>
  <si>
    <t>Compressional and Shear Logs Prediction Uncertainty Models</t>
  </si>
  <si>
    <t>Yes</t>
  </si>
  <si>
    <t>University of Houston</t>
  </si>
  <si>
    <t>USA: University of Houston</t>
  </si>
  <si>
    <t>Imbibition, Shales, Machine Learning, Regression, TMS</t>
  </si>
  <si>
    <t>Asiman</t>
  </si>
  <si>
    <t>UL Lafayette</t>
  </si>
  <si>
    <t>saidasiman@gmail.com</t>
  </si>
  <si>
    <t>Asiman Saidzade</t>
  </si>
  <si>
    <t>A Novel Method for Predicting the Amount of Imbibed Water into the Shale Rock Using Machine Learning Models in Python for Tuscaloosa Marine Shale Located in Central Louisiana and Southern Mississippi</t>
  </si>
  <si>
    <t>Salinity, Porous Media, Tight Rocks, Fluid Extraction, Pore Fluid Salinity, Dielectric, Brine</t>
  </si>
  <si>
    <t>Judah</t>
  </si>
  <si>
    <t>jodiachi@ou.edu</t>
  </si>
  <si>
    <t>Judah Odiachi</t>
  </si>
  <si>
    <t>Determination of Fluid Salinity in Porous Media Without Fluid Extraction</t>
  </si>
  <si>
    <t>Rock classification, Machine Learning, Completion Optimization</t>
  </si>
  <si>
    <t>Jamal</t>
  </si>
  <si>
    <t>University of Louisiana Lafayette | University of Louisiana Lafayette</t>
  </si>
  <si>
    <t>jamal.ahmadov1@louisiana.edu | cristina.ruse1@louisiana.edu</t>
  </si>
  <si>
    <t>Jamal Ahmadov | Cristina Mariana Ruse</t>
  </si>
  <si>
    <t>Jamal Ahmadov</t>
  </si>
  <si>
    <t>Machine Learning-Driven Rock Classification to Optimize Completion and Hydraulic Fracturing Performance in Tuscaloosa Marine Shale</t>
  </si>
  <si>
    <t>Ash Beds, Nanoindentation, Fracture propagation, Unconventional Reservoirs</t>
  </si>
  <si>
    <t>Juan Camilo</t>
  </si>
  <si>
    <t>jacostam1@ou.edu</t>
  </si>
  <si>
    <t>Juan Camilo Acosta</t>
  </si>
  <si>
    <t>Mechanical Studies of Volcanic Ash Beds in Unconventional Reservoirs</t>
  </si>
  <si>
    <t>Gas slippage, effective pore throat.</t>
  </si>
  <si>
    <t>ADESOJI</t>
  </si>
  <si>
    <t>Mewbourne School of Petroleum and Geological Engineering, University of Oklahoma, Norman, OK. | Mewbourne School of Petroleum and Geological Engineering, University of Oklahoma, Norman, OK. | Mewbourne School of Petroleum and Geological Engineering, University of Oklahoma, Norman, OK. | Mewbourne School of Petroleum and Geological Engineering, University of Oklahoma, Norman, OK.</t>
  </si>
  <si>
    <t>akanji.adesoji@ou.edu | alitinni@ou.edu | crai@ou.edu | csondergeld@ou.edu</t>
  </si>
  <si>
    <t>Akanji Adesoji | Ali Tinni | Chandra Rai | Carl Sondergeld</t>
  </si>
  <si>
    <t>Measurement of Effective Pore Throat Size in Shale using Gas Slippage</t>
  </si>
  <si>
    <t>SPE Student Paper Contest</t>
  </si>
  <si>
    <t>hydraulic-fractured, horizontal drilling, infill drilling, Delaware basin, Permian basin, production performance, completion performance, economic analysis</t>
  </si>
  <si>
    <t>Nhung</t>
  </si>
  <si>
    <t>ntnguyen87@uh.edu</t>
  </si>
  <si>
    <t>Nhung Nguyen</t>
  </si>
  <si>
    <t>Undergraduate</t>
  </si>
  <si>
    <t>Optimization of Hydraulic-Fractured Horizontal Well Production Performance in Delaware Basin</t>
  </si>
  <si>
    <t>Anadarko Basin, Machine Learning, SVM, ANN, Fracture Porosity</t>
  </si>
  <si>
    <t>Teddy</t>
  </si>
  <si>
    <t>Prerecorded Only | Prerecorded Only | Prerecorded Only</t>
  </si>
  <si>
    <t>Universitas Pertamina | Universitas Pertamina | Universitas Pertamina</t>
  </si>
  <si>
    <t>teddyivan15@gmail.com | amalmanusia@gmail.com | pratamamirza51@gmail.com</t>
  </si>
  <si>
    <t>Teddy Ivan Sudjana | Erwin Fernanda | Tunggul Mirza</t>
  </si>
  <si>
    <t>Indonesia: Universitas Pertamina</t>
  </si>
  <si>
    <t>Leveraging Artificial Neural Network, Support Vector Machine, and Random Forest Algorithm for Fracture Porosity Prediction: A Case Study in Anadarko Basin, USA</t>
  </si>
  <si>
    <t>Coreflooding test, sensitivity of the clay minerals, flow velocity, scale precipitation, synthetic injection brine, Petrophysical properties</t>
  </si>
  <si>
    <t>South America</t>
  </si>
  <si>
    <t>Luis Alberto</t>
  </si>
  <si>
    <t>UIS- Universidad Industrial de Santander | Uis-Universidad Industrial de Santander | UIS-Universidad Industrial de Santander | UIS-Universidad Industrial de Santander | UIS-Universidad Industrial de Santander</t>
  </si>
  <si>
    <t>luisalberto191296@gmail.com | jlgomdel@uis.edu.co | JHON.RODRIGUEZ2@correo.uis.edu.co | hernandobuendia@hotmail.com | nicolas@uis.edu.co</t>
  </si>
  <si>
    <t>Luis Alberto Chinomes GualdrÃ³n | Jimena GÃ³mez Delgado | John Jairo RodrÃ­guez Molina | Hernando BuendÃ­a Lombana | Nicolas Santos Santos</t>
  </si>
  <si>
    <t>Colombia: UIS</t>
  </si>
  <si>
    <t>porous media, portland cement, sodium silicate, sandpacks, steam injection</t>
  </si>
  <si>
    <t>Luis Miguel</t>
  </si>
  <si>
    <t>Grupo de Recobro Mejorado UIS | Grupo de Recobro Mejorado UIS | Grupo de Recobro Mejorado UIS | Grupo de Recobro Mejorado UIS | Grupo de Recobro Mejorado UIS</t>
  </si>
  <si>
    <t>luis.miguel.salas.chia@gmail.com | humbertinho_14@hotmail.com | ana.paula.villaquiran.vargas@gmail.com | maria.sandoval@correo.uis.edu.co | samuel@uis.edu.co</t>
  </si>
  <si>
    <t>Luis Miguel Salas-Chia | Humberto JosÃ© MartÃ­nez JimÃ©nez | Ana Paula Villaquiran Vargas | Maria Isabel Sandoval Martinez | Samuel Fernando MuÃ±oz Navarro</t>
  </si>
  <si>
    <t>Luis Miguel Salas-Chia</t>
  </si>
  <si>
    <t>Status</t>
  </si>
  <si>
    <t>Future Where</t>
  </si>
  <si>
    <t>Future When</t>
  </si>
  <si>
    <t>Future Published</t>
  </si>
  <si>
    <t>Past Where</t>
  </si>
  <si>
    <t>Past When</t>
  </si>
  <si>
    <t>Past How</t>
  </si>
  <si>
    <t>Past Published</t>
  </si>
  <si>
    <t>Keywords</t>
  </si>
  <si>
    <t>Region</t>
  </si>
  <si>
    <t>Date Submitted</t>
  </si>
  <si>
    <t>User Name</t>
  </si>
  <si>
    <t>UserID</t>
  </si>
  <si>
    <t>Presenter Preference</t>
  </si>
  <si>
    <t>Author Affiliation</t>
  </si>
  <si>
    <t>Author Email</t>
  </si>
  <si>
    <t>Author Name</t>
  </si>
  <si>
    <t>Topic</t>
  </si>
  <si>
    <t>Category</t>
  </si>
  <si>
    <t>Presenter Name</t>
  </si>
  <si>
    <t>AbstractID</t>
  </si>
  <si>
    <t>Student Paper Competition 2021</t>
  </si>
  <si>
    <t>Contingency Time is used to cover connections between locations and allow slightly more time for questions from the 16 judges. This should remain given the first attempt at doing this style of event and provides students a firm start time</t>
  </si>
  <si>
    <t>U-1</t>
  </si>
  <si>
    <t>U-2</t>
  </si>
  <si>
    <t>U-3</t>
  </si>
  <si>
    <t>U-4</t>
  </si>
  <si>
    <t>M-1</t>
  </si>
  <si>
    <t>M-2</t>
  </si>
  <si>
    <t>M-3</t>
  </si>
  <si>
    <t>M-4</t>
  </si>
  <si>
    <t>M-5</t>
  </si>
  <si>
    <t>D-1</t>
  </si>
  <si>
    <t>D-2</t>
  </si>
  <si>
    <t>D-3</t>
  </si>
  <si>
    <t>D-4</t>
  </si>
  <si>
    <t>D-5</t>
  </si>
  <si>
    <t>D-6</t>
  </si>
  <si>
    <t>Abstract ID</t>
  </si>
  <si>
    <t>Experimental Evaluation of Different Synthetic Porous Medium for High Temperature Steam Injection Processes</t>
  </si>
  <si>
    <t>Evaluation of The Salinity Change of a Rock Sample by Coreflooding Tests Applied to a Producing Well.</t>
  </si>
  <si>
    <t xml:space="preserve">Teddy Ivan Sudjana </t>
  </si>
  <si>
    <t xml:space="preserve">Luis Alberto Chinomes </t>
  </si>
  <si>
    <t xml:space="preserve">                                                      Session One - Undergraduates Final</t>
  </si>
  <si>
    <t>Akanji Adesoji</t>
  </si>
  <si>
    <t>Today is the Final Day!!</t>
  </si>
  <si>
    <t xml:space="preserve">                                                    Session Two - Doctorates Final</t>
  </si>
  <si>
    <t xml:space="preserve">                                                     Session Three - Masters Final</t>
  </si>
  <si>
    <t>Not Affiliated (Quaid-i-Azam U., Pakistan)</t>
  </si>
  <si>
    <t>ALL TIMES ARE BASED ON CENTRAL DAYLIGHT TIME (Houston, USA):  GMT-5hrs.</t>
  </si>
  <si>
    <t>Closing Remarks and Thank You --- Results to be Announced Wednesday, May 19th, 12:25 in SPWLA Awards Ceremony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</si>
</sst>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hh:mm:ss;@"/>
  </numFmts>
  <fonts count="12" x14ac:knownFonts="1">
    <font>
      <sz val="11"/>
      <color theme="1"/>
      <name val="Calibri"/>
      <family val="2"/>
      <scheme val="minor"/>
    </font>
    <font>
      <b/>
      <sz val="14"/>
      <color theme="1"/>
      <name val="Calibri"/>
      <family val="2"/>
      <scheme val="minor"/>
    </font>
    <font>
      <b/>
      <sz val="12"/>
      <color theme="1"/>
      <name val="Calibri"/>
      <family val="2"/>
      <scheme val="minor"/>
    </font>
    <font>
      <sz val="12"/>
      <color theme="1"/>
      <name val="Calibri"/>
      <family val="2"/>
      <scheme val="minor"/>
    </font>
    <font>
      <b/>
      <sz val="11"/>
      <color theme="0"/>
      <name val="Calibri"/>
      <family val="2"/>
      <scheme val="minor"/>
    </font>
    <font>
      <b/>
      <sz val="12"/>
      <color rgb="FFFF0000"/>
      <name val="Calibri"/>
      <family val="2"/>
      <scheme val="minor"/>
    </font>
    <font>
      <sz val="11"/>
      <color theme="1"/>
      <name val="Arial Narrow"/>
      <family val="2"/>
    </font>
    <font>
      <u/>
      <sz val="11"/>
      <color theme="10"/>
      <name val="Arial Narrow"/>
      <family val="2"/>
    </font>
    <font>
      <sz val="8"/>
      <name val="Calibri"/>
      <family val="2"/>
      <scheme val="minor"/>
    </font>
    <font>
      <sz val="11"/>
      <color rgb="FF000000"/>
      <name val="Calibri"/>
      <family val="2"/>
      <scheme val="minor"/>
    </font>
    <font>
      <b/>
      <sz val="14"/>
      <color theme="4"/>
      <name val="Calibri"/>
      <family val="2"/>
      <scheme val="minor"/>
    </font>
    <font>
      <b/>
      <i/>
      <sz val="11"/>
      <color theme="1"/>
      <name val="Calibri"/>
      <family val="2"/>
      <scheme val="minor"/>
    </font>
  </fonts>
  <fills count="9">
    <fill>
      <patternFill patternType="none"/>
    </fill>
    <fill>
      <patternFill patternType="gray125"/>
    </fill>
    <fill>
      <patternFill patternType="solid">
        <fgColor theme="0"/>
        <bgColor indexed="64"/>
      </patternFill>
    </fill>
    <fill>
      <patternFill patternType="solid">
        <fgColor theme="5" tint="0.79998168889431442"/>
        <bgColor indexed="64"/>
      </patternFill>
    </fill>
    <fill>
      <patternFill patternType="solid">
        <fgColor theme="2"/>
        <bgColor indexed="64"/>
      </patternFill>
    </fill>
    <fill>
      <patternFill patternType="solid">
        <fgColor theme="0" tint="-0.34998626667073579"/>
        <bgColor indexed="64"/>
      </patternFill>
    </fill>
    <fill>
      <patternFill patternType="solid">
        <fgColor theme="3" tint="0.79998168889431442"/>
        <bgColor indexed="64"/>
      </patternFill>
    </fill>
    <fill>
      <patternFill patternType="solid">
        <fgColor theme="9"/>
        <bgColor indexed="64"/>
      </patternFill>
    </fill>
    <fill>
      <patternFill patternType="solid">
        <fgColor theme="6"/>
        <bgColor indexed="64"/>
      </patternFill>
    </fill>
  </fills>
  <borders count="13">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right/>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s>
  <cellStyleXfs count="3">
    <xf numFmtId="0" fontId="0" fillId="0" borderId="0"/>
    <xf numFmtId="0" fontId="6" fillId="0" borderId="0"/>
    <xf numFmtId="0" fontId="7" fillId="0" borderId="0" applyNumberFormat="0" applyFill="0" applyBorder="0" applyAlignment="0" applyProtection="0"/>
  </cellStyleXfs>
  <cellXfs count="70">
    <xf numFmtId="0" fontId="0" fillId="0" borderId="0" xfId="0"/>
    <xf numFmtId="0" fontId="0" fillId="2" borderId="0" xfId="0" applyFont="1" applyFill="1"/>
    <xf numFmtId="0" fontId="0" fillId="0" borderId="0" xfId="0" applyAlignment="1">
      <alignment horizontal="center" vertical="center"/>
    </xf>
    <xf numFmtId="0" fontId="1" fillId="0" borderId="0" xfId="0" applyFont="1"/>
    <xf numFmtId="164" fontId="0" fillId="0" borderId="0" xfId="0" applyNumberFormat="1" applyAlignment="1">
      <alignment horizontal="left"/>
    </xf>
    <xf numFmtId="0" fontId="0" fillId="4" borderId="0" xfId="0" applyFill="1"/>
    <xf numFmtId="22" fontId="0" fillId="4" borderId="0" xfId="0" applyNumberFormat="1" applyFill="1"/>
    <xf numFmtId="0" fontId="2" fillId="0" borderId="0" xfId="0" applyFont="1"/>
    <xf numFmtId="0" fontId="0" fillId="3" borderId="0" xfId="0" applyFill="1"/>
    <xf numFmtId="22" fontId="0" fillId="3" borderId="0" xfId="0" applyNumberFormat="1" applyFill="1"/>
    <xf numFmtId="0" fontId="0" fillId="0" borderId="0" xfId="0" applyAlignment="1">
      <alignment horizontal="left"/>
    </xf>
    <xf numFmtId="0" fontId="0" fillId="3" borderId="0" xfId="0" applyFill="1" applyAlignment="1">
      <alignment horizontal="left"/>
    </xf>
    <xf numFmtId="0" fontId="0" fillId="4" borderId="0" xfId="0" applyFill="1" applyAlignment="1">
      <alignment horizontal="left"/>
    </xf>
    <xf numFmtId="0" fontId="0" fillId="2" borderId="8" xfId="0" applyFill="1" applyBorder="1"/>
    <xf numFmtId="164" fontId="0" fillId="2" borderId="7" xfId="0" applyNumberFormat="1" applyFill="1" applyBorder="1" applyAlignment="1">
      <alignment horizontal="left"/>
    </xf>
    <xf numFmtId="0" fontId="0" fillId="2" borderId="1" xfId="0" applyFill="1" applyBorder="1" applyAlignment="1">
      <alignment horizontal="center" vertical="center"/>
    </xf>
    <xf numFmtId="164" fontId="0" fillId="2" borderId="6" xfId="0" applyNumberFormat="1" applyFill="1" applyBorder="1" applyAlignment="1">
      <alignment horizontal="left"/>
    </xf>
    <xf numFmtId="164" fontId="0" fillId="2" borderId="5" xfId="0" applyNumberFormat="1" applyFill="1" applyBorder="1" applyAlignment="1">
      <alignment horizontal="left"/>
    </xf>
    <xf numFmtId="0" fontId="0" fillId="2" borderId="5" xfId="0" applyFill="1" applyBorder="1" applyAlignment="1">
      <alignment horizontal="center" vertical="center"/>
    </xf>
    <xf numFmtId="0" fontId="0" fillId="2" borderId="1" xfId="0" applyFill="1" applyBorder="1" applyAlignment="1">
      <alignment horizontal="center" vertical="center" wrapText="1"/>
    </xf>
    <xf numFmtId="0" fontId="0" fillId="2" borderId="4" xfId="0" applyFill="1" applyBorder="1" applyAlignment="1">
      <alignment horizontal="center" vertical="center"/>
    </xf>
    <xf numFmtId="164" fontId="0" fillId="2" borderId="9" xfId="0" applyNumberFormat="1" applyFill="1" applyBorder="1" applyAlignment="1">
      <alignment horizontal="left"/>
    </xf>
    <xf numFmtId="164" fontId="0" fillId="2" borderId="4" xfId="0" applyNumberFormat="1" applyFill="1" applyBorder="1" applyAlignment="1">
      <alignment horizontal="left"/>
    </xf>
    <xf numFmtId="0" fontId="0" fillId="2" borderId="4" xfId="0" applyFill="1" applyBorder="1"/>
    <xf numFmtId="0" fontId="0" fillId="2" borderId="3" xfId="0" applyFill="1" applyBorder="1"/>
    <xf numFmtId="0" fontId="0" fillId="2" borderId="11" xfId="0" applyFill="1" applyBorder="1"/>
    <xf numFmtId="0" fontId="0" fillId="2" borderId="11" xfId="0" applyFill="1" applyBorder="1" applyAlignment="1">
      <alignment horizontal="center" vertical="center"/>
    </xf>
    <xf numFmtId="0" fontId="0" fillId="2" borderId="12" xfId="0" applyFill="1" applyBorder="1"/>
    <xf numFmtId="164" fontId="0" fillId="2" borderId="0" xfId="0" applyNumberFormat="1" applyFill="1" applyBorder="1" applyAlignment="1">
      <alignment horizontal="left"/>
    </xf>
    <xf numFmtId="0" fontId="0" fillId="2" borderId="0" xfId="0" applyFill="1" applyBorder="1" applyAlignment="1">
      <alignment horizontal="center" vertical="center"/>
    </xf>
    <xf numFmtId="0" fontId="2" fillId="2" borderId="0" xfId="0" applyFont="1" applyFill="1" applyBorder="1" applyAlignment="1">
      <alignment horizontal="center" vertical="center"/>
    </xf>
    <xf numFmtId="0" fontId="5" fillId="2" borderId="0" xfId="0" applyFont="1" applyFill="1"/>
    <xf numFmtId="0" fontId="0" fillId="2" borderId="0" xfId="0" applyFont="1" applyFill="1" applyAlignment="1">
      <alignment horizontal="center" vertical="center"/>
    </xf>
    <xf numFmtId="0" fontId="0" fillId="6" borderId="0" xfId="0" applyFill="1" applyAlignment="1">
      <alignment horizontal="left"/>
    </xf>
    <xf numFmtId="0" fontId="0" fillId="6" borderId="0" xfId="0" applyFill="1"/>
    <xf numFmtId="22" fontId="0" fillId="6" borderId="0" xfId="0" applyNumberFormat="1" applyFill="1"/>
    <xf numFmtId="0" fontId="9" fillId="6" borderId="0" xfId="0" applyFont="1" applyFill="1" applyAlignment="1">
      <alignment vertical="center"/>
    </xf>
    <xf numFmtId="15" fontId="0" fillId="6" borderId="0" xfId="0" applyNumberFormat="1" applyFill="1"/>
    <xf numFmtId="0" fontId="4" fillId="5" borderId="0" xfId="0" applyFont="1" applyFill="1" applyAlignment="1">
      <alignment horizontal="left"/>
    </xf>
    <xf numFmtId="0" fontId="4" fillId="5" borderId="0" xfId="0" applyFont="1" applyFill="1"/>
    <xf numFmtId="164" fontId="0" fillId="7" borderId="0" xfId="0" applyNumberFormat="1" applyFill="1" applyAlignment="1">
      <alignment horizontal="left"/>
    </xf>
    <xf numFmtId="0" fontId="0" fillId="7" borderId="0" xfId="0" applyFill="1" applyAlignment="1">
      <alignment horizontal="center" vertical="center"/>
    </xf>
    <xf numFmtId="0" fontId="0" fillId="7" borderId="8" xfId="0" applyFill="1" applyBorder="1"/>
    <xf numFmtId="0" fontId="2" fillId="7" borderId="0" xfId="0" applyFont="1" applyFill="1" applyAlignment="1">
      <alignment horizontal="center" vertical="center"/>
    </xf>
    <xf numFmtId="0" fontId="2" fillId="8" borderId="2" xfId="0" applyFont="1" applyFill="1" applyBorder="1" applyAlignment="1">
      <alignment vertical="center"/>
    </xf>
    <xf numFmtId="0" fontId="2" fillId="5" borderId="6" xfId="0" applyFont="1" applyFill="1" applyBorder="1" applyAlignment="1">
      <alignment horizontal="center" vertical="center"/>
    </xf>
    <xf numFmtId="0" fontId="2" fillId="5" borderId="5" xfId="0" applyFont="1" applyFill="1" applyBorder="1" applyAlignment="1">
      <alignment horizontal="center" vertical="center"/>
    </xf>
    <xf numFmtId="0" fontId="2" fillId="5" borderId="5" xfId="0" applyFont="1" applyFill="1" applyBorder="1" applyAlignment="1">
      <alignment horizontal="center" wrapText="1"/>
    </xf>
    <xf numFmtId="0" fontId="2" fillId="5" borderId="2" xfId="0" applyFont="1" applyFill="1" applyBorder="1" applyAlignment="1">
      <alignment horizontal="center" vertical="center"/>
    </xf>
    <xf numFmtId="0" fontId="10" fillId="2" borderId="0" xfId="0" applyFont="1" applyFill="1"/>
    <xf numFmtId="164" fontId="0" fillId="7" borderId="6" xfId="0" applyNumberFormat="1" applyFill="1" applyBorder="1" applyAlignment="1">
      <alignment horizontal="left"/>
    </xf>
    <xf numFmtId="164" fontId="0" fillId="2" borderId="5" xfId="0" applyNumberFormat="1" applyFont="1" applyFill="1" applyBorder="1" applyAlignment="1">
      <alignment horizontal="left"/>
    </xf>
    <xf numFmtId="0" fontId="0" fillId="2" borderId="5" xfId="0" applyFont="1" applyFill="1" applyBorder="1" applyAlignment="1">
      <alignment horizontal="center" vertical="center"/>
    </xf>
    <xf numFmtId="0" fontId="3" fillId="2" borderId="1" xfId="0" applyFont="1" applyFill="1" applyBorder="1" applyAlignment="1">
      <alignment horizontal="center" vertical="center"/>
    </xf>
    <xf numFmtId="0" fontId="0" fillId="2" borderId="1" xfId="0" applyFont="1" applyFill="1" applyBorder="1" applyAlignment="1">
      <alignment horizontal="center" vertical="center"/>
    </xf>
    <xf numFmtId="0" fontId="0" fillId="2" borderId="2" xfId="0" applyFont="1" applyFill="1" applyBorder="1" applyAlignment="1">
      <alignment horizontal="center" vertical="center"/>
    </xf>
    <xf numFmtId="0" fontId="0" fillId="2" borderId="2" xfId="0" applyFill="1" applyBorder="1" applyAlignment="1">
      <alignment horizontal="center" vertical="center"/>
    </xf>
    <xf numFmtId="0" fontId="0" fillId="2" borderId="1" xfId="0" applyFill="1" applyBorder="1" applyAlignment="1">
      <alignment horizontal="left" vertical="center"/>
    </xf>
    <xf numFmtId="0" fontId="3" fillId="2" borderId="2" xfId="0" applyFont="1" applyFill="1" applyBorder="1" applyAlignment="1">
      <alignment horizontal="center" vertical="center"/>
    </xf>
    <xf numFmtId="164" fontId="0" fillId="7" borderId="9" xfId="0" applyNumberFormat="1" applyFill="1" applyBorder="1" applyAlignment="1">
      <alignment horizontal="left"/>
    </xf>
    <xf numFmtId="0" fontId="0" fillId="2" borderId="2" xfId="0" applyFont="1" applyFill="1" applyBorder="1" applyAlignment="1">
      <alignment horizontal="center"/>
    </xf>
    <xf numFmtId="0" fontId="0" fillId="2" borderId="1" xfId="0" applyFont="1" applyFill="1" applyBorder="1" applyAlignment="1">
      <alignment horizontal="center"/>
    </xf>
    <xf numFmtId="0" fontId="11" fillId="2" borderId="10" xfId="0" applyFont="1" applyFill="1" applyBorder="1"/>
    <xf numFmtId="0" fontId="11" fillId="2" borderId="11" xfId="0" applyFont="1" applyFill="1" applyBorder="1"/>
    <xf numFmtId="164" fontId="0" fillId="2" borderId="10" xfId="0" applyNumberFormat="1" applyFill="1" applyBorder="1" applyAlignment="1">
      <alignment horizontal="left"/>
    </xf>
    <xf numFmtId="164" fontId="0" fillId="2" borderId="11" xfId="0" applyNumberFormat="1" applyFill="1" applyBorder="1" applyAlignment="1">
      <alignment horizontal="left"/>
    </xf>
    <xf numFmtId="0" fontId="2" fillId="2" borderId="11" xfId="0" applyFont="1" applyFill="1" applyBorder="1" applyAlignment="1">
      <alignment horizontal="center" vertical="center"/>
    </xf>
    <xf numFmtId="0" fontId="2" fillId="2" borderId="4" xfId="0" applyFont="1" applyFill="1" applyBorder="1" applyAlignment="1">
      <alignment horizontal="center" vertical="center"/>
    </xf>
    <xf numFmtId="0" fontId="2" fillId="8" borderId="6" xfId="0" applyFont="1" applyFill="1" applyBorder="1" applyAlignment="1">
      <alignment horizontal="center" vertical="center"/>
    </xf>
    <xf numFmtId="0" fontId="2" fillId="8" borderId="5" xfId="0" applyFont="1" applyFill="1" applyBorder="1" applyAlignment="1">
      <alignment horizontal="center" vertical="center"/>
    </xf>
  </cellXfs>
  <cellStyles count="3">
    <cellStyle name="Hyperlink 2" xfId="2" xr:uid="{D2806AC3-42D9-4FDB-B079-8C9149B69902}"/>
    <cellStyle name="Normal" xfId="0" builtinId="0"/>
    <cellStyle name="Normal 2" xfId="1" xr:uid="{1F051E36-FAC5-4666-8242-23F9963805BB}"/>
  </cellStyles>
  <dxfs count="0"/>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FFFF68-1799-42E2-B3F9-79451A0B6FD8}">
  <dimension ref="A1:V20"/>
  <sheetViews>
    <sheetView workbookViewId="0">
      <selection activeCell="A17" sqref="A17"/>
    </sheetView>
  </sheetViews>
  <sheetFormatPr defaultRowHeight="15" x14ac:dyDescent="0.25"/>
  <cols>
    <col min="1" max="1" width="12.5703125" customWidth="1"/>
    <col min="2" max="2" width="187.85546875" bestFit="1" customWidth="1"/>
    <col min="3" max="3" width="25.28515625" bestFit="1" customWidth="1"/>
    <col min="4" max="4" width="14.42578125" bestFit="1" customWidth="1"/>
    <col min="5" max="5" width="37.28515625" bestFit="1" customWidth="1"/>
    <col min="6" max="6" width="150.42578125" bestFit="1" customWidth="1"/>
    <col min="7" max="7" width="154.85546875" bestFit="1" customWidth="1"/>
    <col min="8" max="8" width="70.42578125" customWidth="1"/>
    <col min="9" max="9" width="52.85546875" bestFit="1" customWidth="1"/>
    <col min="10" max="10" width="7" bestFit="1" customWidth="1"/>
    <col min="11" max="11" width="15.42578125" bestFit="1" customWidth="1"/>
    <col min="12" max="12" width="15" bestFit="1" customWidth="1"/>
    <col min="13" max="13" width="18.85546875" bestFit="1" customWidth="1"/>
    <col min="14" max="14" width="141.85546875" bestFit="1" customWidth="1"/>
    <col min="15" max="15" width="14.140625" bestFit="1" customWidth="1"/>
    <col min="16" max="16" width="9.140625" bestFit="1" customWidth="1"/>
    <col min="17" max="17" width="10.5703125" bestFit="1" customWidth="1"/>
    <col min="18" max="18" width="10.42578125" bestFit="1" customWidth="1"/>
    <col min="19" max="20" width="16.28515625" bestFit="1" customWidth="1"/>
    <col min="21" max="21" width="24.85546875" bestFit="1" customWidth="1"/>
    <col min="22" max="22" width="8.28515625" bestFit="1" customWidth="1"/>
  </cols>
  <sheetData>
    <row r="1" spans="1:22" ht="15.75" x14ac:dyDescent="0.25">
      <c r="A1" s="7" t="s">
        <v>142</v>
      </c>
    </row>
    <row r="2" spans="1:22" ht="15.75" x14ac:dyDescent="0.25">
      <c r="A2" s="7"/>
    </row>
    <row r="3" spans="1:22" x14ac:dyDescent="0.25">
      <c r="A3" s="38" t="s">
        <v>141</v>
      </c>
      <c r="B3" s="39" t="s">
        <v>6</v>
      </c>
      <c r="C3" s="39" t="s">
        <v>140</v>
      </c>
      <c r="D3" s="39" t="s">
        <v>139</v>
      </c>
      <c r="E3" s="39" t="s">
        <v>138</v>
      </c>
      <c r="F3" s="39" t="s">
        <v>137</v>
      </c>
      <c r="G3" s="39" t="s">
        <v>136</v>
      </c>
      <c r="H3" s="39" t="s">
        <v>135</v>
      </c>
      <c r="I3" s="39" t="s">
        <v>134</v>
      </c>
      <c r="J3" s="39" t="s">
        <v>133</v>
      </c>
      <c r="K3" s="39" t="s">
        <v>132</v>
      </c>
      <c r="L3" s="39" t="s">
        <v>131</v>
      </c>
      <c r="M3" s="39" t="s">
        <v>130</v>
      </c>
      <c r="N3" s="39" t="s">
        <v>129</v>
      </c>
      <c r="O3" s="39" t="s">
        <v>128</v>
      </c>
      <c r="P3" s="39" t="s">
        <v>127</v>
      </c>
      <c r="Q3" s="39" t="s">
        <v>126</v>
      </c>
      <c r="R3" s="39" t="s">
        <v>125</v>
      </c>
      <c r="S3" s="39" t="s">
        <v>124</v>
      </c>
      <c r="T3" s="39" t="s">
        <v>123</v>
      </c>
      <c r="U3" s="39" t="s">
        <v>122</v>
      </c>
      <c r="V3" s="39" t="s">
        <v>121</v>
      </c>
    </row>
    <row r="4" spans="1:22" x14ac:dyDescent="0.25">
      <c r="A4" s="33">
        <v>1030</v>
      </c>
      <c r="B4" s="34" t="s">
        <v>160</v>
      </c>
      <c r="C4" s="34" t="s">
        <v>120</v>
      </c>
      <c r="D4" s="34" t="s">
        <v>98</v>
      </c>
      <c r="E4" s="34" t="s">
        <v>114</v>
      </c>
      <c r="F4" s="34" t="s">
        <v>119</v>
      </c>
      <c r="G4" s="34" t="s">
        <v>118</v>
      </c>
      <c r="H4" s="34" t="s">
        <v>117</v>
      </c>
      <c r="I4" s="34" t="s">
        <v>19</v>
      </c>
      <c r="J4" s="34">
        <v>858</v>
      </c>
      <c r="K4" s="34" t="s">
        <v>116</v>
      </c>
      <c r="L4" s="35">
        <v>44284.902777777781</v>
      </c>
      <c r="M4" s="34" t="s">
        <v>109</v>
      </c>
      <c r="N4" s="34" t="s">
        <v>115</v>
      </c>
      <c r="O4" s="34" t="s">
        <v>15</v>
      </c>
      <c r="P4" s="34"/>
      <c r="Q4" s="34"/>
      <c r="R4" s="34"/>
      <c r="S4" s="34" t="s">
        <v>15</v>
      </c>
      <c r="T4" s="34"/>
      <c r="U4" s="34"/>
      <c r="V4" s="34" t="s">
        <v>14</v>
      </c>
    </row>
    <row r="5" spans="1:22" x14ac:dyDescent="0.25">
      <c r="A5" s="33">
        <v>1037</v>
      </c>
      <c r="B5" s="36" t="s">
        <v>161</v>
      </c>
      <c r="C5" s="34" t="s">
        <v>163</v>
      </c>
      <c r="D5" s="34" t="s">
        <v>98</v>
      </c>
      <c r="E5" s="34" t="s">
        <v>114</v>
      </c>
      <c r="F5" s="34" t="s">
        <v>113</v>
      </c>
      <c r="G5" s="34" t="s">
        <v>112</v>
      </c>
      <c r="H5" s="34" t="s">
        <v>111</v>
      </c>
      <c r="I5" s="34" t="s">
        <v>19</v>
      </c>
      <c r="J5" s="34">
        <v>864</v>
      </c>
      <c r="K5" s="34" t="s">
        <v>110</v>
      </c>
      <c r="L5" s="35">
        <v>44285.797222222223</v>
      </c>
      <c r="M5" s="34" t="s">
        <v>109</v>
      </c>
      <c r="N5" s="34" t="s">
        <v>108</v>
      </c>
      <c r="O5" s="34" t="s">
        <v>15</v>
      </c>
      <c r="P5" s="34"/>
      <c r="Q5" s="34"/>
      <c r="R5" s="34"/>
      <c r="S5" s="34" t="s">
        <v>15</v>
      </c>
      <c r="T5" s="34"/>
      <c r="U5" s="34"/>
      <c r="V5" s="34" t="s">
        <v>14</v>
      </c>
    </row>
    <row r="6" spans="1:22" x14ac:dyDescent="0.25">
      <c r="A6" s="33">
        <v>1042</v>
      </c>
      <c r="B6" s="34" t="s">
        <v>107</v>
      </c>
      <c r="C6" s="34" t="s">
        <v>162</v>
      </c>
      <c r="D6" s="34" t="s">
        <v>98</v>
      </c>
      <c r="E6" s="34" t="s">
        <v>106</v>
      </c>
      <c r="F6" s="34" t="s">
        <v>105</v>
      </c>
      <c r="G6" s="34" t="s">
        <v>104</v>
      </c>
      <c r="H6" s="34" t="s">
        <v>103</v>
      </c>
      <c r="I6" s="34" t="s">
        <v>102</v>
      </c>
      <c r="J6" s="34">
        <v>850</v>
      </c>
      <c r="K6" s="34" t="s">
        <v>101</v>
      </c>
      <c r="L6" s="35">
        <v>44286.404166666667</v>
      </c>
      <c r="M6" s="34" t="s">
        <v>27</v>
      </c>
      <c r="N6" s="34" t="s">
        <v>100</v>
      </c>
      <c r="O6" s="34" t="s">
        <v>15</v>
      </c>
      <c r="P6" s="34"/>
      <c r="Q6" s="34"/>
      <c r="R6" s="34"/>
      <c r="S6" s="34" t="s">
        <v>15</v>
      </c>
      <c r="T6" s="34"/>
      <c r="U6" s="34"/>
      <c r="V6" s="34" t="s">
        <v>14</v>
      </c>
    </row>
    <row r="7" spans="1:22" x14ac:dyDescent="0.25">
      <c r="A7" s="33">
        <v>1047</v>
      </c>
      <c r="B7" s="34" t="s">
        <v>99</v>
      </c>
      <c r="C7" s="34" t="s">
        <v>97</v>
      </c>
      <c r="D7" s="34" t="s">
        <v>98</v>
      </c>
      <c r="E7" s="34" t="s">
        <v>63</v>
      </c>
      <c r="F7" s="34" t="s">
        <v>97</v>
      </c>
      <c r="G7" s="34" t="s">
        <v>96</v>
      </c>
      <c r="H7" s="34" t="s">
        <v>62</v>
      </c>
      <c r="I7" s="34" t="s">
        <v>19</v>
      </c>
      <c r="J7" s="34">
        <v>871</v>
      </c>
      <c r="K7" s="34" t="s">
        <v>95</v>
      </c>
      <c r="L7" s="35">
        <v>44288.436111111114</v>
      </c>
      <c r="M7" s="34" t="s">
        <v>17</v>
      </c>
      <c r="N7" s="34" t="s">
        <v>94</v>
      </c>
      <c r="O7" s="34" t="s">
        <v>15</v>
      </c>
      <c r="P7" s="34"/>
      <c r="Q7" s="34"/>
      <c r="R7" s="34"/>
      <c r="S7" s="34" t="s">
        <v>61</v>
      </c>
      <c r="T7" s="37">
        <v>44275</v>
      </c>
      <c r="U7" s="34" t="s">
        <v>93</v>
      </c>
      <c r="V7" s="34" t="s">
        <v>14</v>
      </c>
    </row>
    <row r="8" spans="1:22" x14ac:dyDescent="0.25">
      <c r="A8" s="10"/>
    </row>
    <row r="9" spans="1:22" x14ac:dyDescent="0.25">
      <c r="A9" s="11">
        <v>1031</v>
      </c>
      <c r="B9" s="8" t="s">
        <v>92</v>
      </c>
      <c r="C9" s="8" t="s">
        <v>165</v>
      </c>
      <c r="D9" s="8" t="s">
        <v>1</v>
      </c>
      <c r="E9" s="8" t="s">
        <v>22</v>
      </c>
      <c r="F9" s="8" t="s">
        <v>91</v>
      </c>
      <c r="G9" s="8" t="s">
        <v>90</v>
      </c>
      <c r="H9" s="8" t="s">
        <v>89</v>
      </c>
      <c r="I9" s="8" t="s">
        <v>19</v>
      </c>
      <c r="J9" s="8">
        <v>857</v>
      </c>
      <c r="K9" s="8" t="s">
        <v>88</v>
      </c>
      <c r="L9" s="9">
        <v>44284.470138888886</v>
      </c>
      <c r="M9" s="8" t="s">
        <v>17</v>
      </c>
      <c r="N9" s="8" t="s">
        <v>87</v>
      </c>
      <c r="O9" s="8" t="s">
        <v>15</v>
      </c>
      <c r="P9" s="8"/>
      <c r="Q9" s="8"/>
      <c r="R9" s="8"/>
      <c r="S9" s="8" t="s">
        <v>15</v>
      </c>
      <c r="T9" s="8"/>
      <c r="U9" s="8"/>
      <c r="V9" s="8" t="s">
        <v>14</v>
      </c>
    </row>
    <row r="10" spans="1:22" x14ac:dyDescent="0.25">
      <c r="A10" s="11">
        <v>1032</v>
      </c>
      <c r="B10" s="8" t="s">
        <v>86</v>
      </c>
      <c r="C10" s="8" t="s">
        <v>85</v>
      </c>
      <c r="D10" s="8" t="s">
        <v>1</v>
      </c>
      <c r="E10" s="8" t="s">
        <v>22</v>
      </c>
      <c r="F10" s="8" t="s">
        <v>85</v>
      </c>
      <c r="G10" s="8" t="s">
        <v>84</v>
      </c>
      <c r="H10" s="8" t="s">
        <v>20</v>
      </c>
      <c r="I10" s="8" t="s">
        <v>19</v>
      </c>
      <c r="J10" s="8">
        <v>859</v>
      </c>
      <c r="K10" s="8" t="s">
        <v>83</v>
      </c>
      <c r="L10" s="9">
        <v>44284.984027777777</v>
      </c>
      <c r="M10" s="8" t="s">
        <v>17</v>
      </c>
      <c r="N10" s="8" t="s">
        <v>82</v>
      </c>
      <c r="O10" s="8" t="s">
        <v>15</v>
      </c>
      <c r="P10" s="8"/>
      <c r="Q10" s="8"/>
      <c r="R10" s="8"/>
      <c r="S10" s="8" t="s">
        <v>15</v>
      </c>
      <c r="T10" s="8"/>
      <c r="U10" s="8"/>
      <c r="V10" s="8" t="s">
        <v>14</v>
      </c>
    </row>
    <row r="11" spans="1:22" x14ac:dyDescent="0.25">
      <c r="A11" s="11">
        <v>1035</v>
      </c>
      <c r="B11" s="8" t="s">
        <v>81</v>
      </c>
      <c r="C11" s="8" t="s">
        <v>80</v>
      </c>
      <c r="D11" s="8" t="s">
        <v>1</v>
      </c>
      <c r="E11" s="8" t="s">
        <v>47</v>
      </c>
      <c r="F11" s="8" t="s">
        <v>79</v>
      </c>
      <c r="G11" s="8" t="s">
        <v>78</v>
      </c>
      <c r="H11" s="8" t="s">
        <v>77</v>
      </c>
      <c r="I11" s="8" t="s">
        <v>19</v>
      </c>
      <c r="J11" s="8">
        <v>862</v>
      </c>
      <c r="K11" s="8" t="s">
        <v>76</v>
      </c>
      <c r="L11" s="9">
        <v>44285.569444444445</v>
      </c>
      <c r="M11" s="8" t="s">
        <v>17</v>
      </c>
      <c r="N11" s="8" t="s">
        <v>75</v>
      </c>
      <c r="O11" s="8" t="s">
        <v>15</v>
      </c>
      <c r="P11" s="8"/>
      <c r="Q11" s="8"/>
      <c r="R11" s="8"/>
      <c r="S11" s="8" t="s">
        <v>15</v>
      </c>
      <c r="T11" s="8"/>
      <c r="U11" s="8"/>
      <c r="V11" s="8" t="s">
        <v>14</v>
      </c>
    </row>
    <row r="12" spans="1:22" x14ac:dyDescent="0.25">
      <c r="A12" s="11">
        <v>1038</v>
      </c>
      <c r="B12" s="8" t="s">
        <v>74</v>
      </c>
      <c r="C12" s="8" t="s">
        <v>73</v>
      </c>
      <c r="D12" s="8" t="s">
        <v>1</v>
      </c>
      <c r="E12" s="8" t="s">
        <v>22</v>
      </c>
      <c r="F12" s="8" t="s">
        <v>73</v>
      </c>
      <c r="G12" s="8" t="s">
        <v>72</v>
      </c>
      <c r="H12" s="8" t="s">
        <v>20</v>
      </c>
      <c r="I12" s="8" t="s">
        <v>19</v>
      </c>
      <c r="J12" s="8">
        <v>805</v>
      </c>
      <c r="K12" s="8" t="s">
        <v>71</v>
      </c>
      <c r="L12" s="9">
        <v>44285.86041666667</v>
      </c>
      <c r="M12" s="8" t="s">
        <v>17</v>
      </c>
      <c r="N12" s="8" t="s">
        <v>70</v>
      </c>
      <c r="O12" s="8" t="s">
        <v>15</v>
      </c>
      <c r="P12" s="8"/>
      <c r="Q12" s="8"/>
      <c r="R12" s="8"/>
      <c r="S12" s="8" t="s">
        <v>15</v>
      </c>
      <c r="T12" s="8"/>
      <c r="U12" s="8"/>
      <c r="V12" s="8" t="s">
        <v>14</v>
      </c>
    </row>
    <row r="13" spans="1:22" x14ac:dyDescent="0.25">
      <c r="A13" s="11">
        <v>1043</v>
      </c>
      <c r="B13" s="8" t="s">
        <v>69</v>
      </c>
      <c r="C13" s="8" t="s">
        <v>68</v>
      </c>
      <c r="D13" s="8" t="s">
        <v>1</v>
      </c>
      <c r="E13" s="8" t="s">
        <v>47</v>
      </c>
      <c r="F13" s="8" t="s">
        <v>68</v>
      </c>
      <c r="G13" s="8" t="s">
        <v>67</v>
      </c>
      <c r="H13" s="8" t="s">
        <v>66</v>
      </c>
      <c r="I13" s="8" t="s">
        <v>19</v>
      </c>
      <c r="J13" s="8">
        <v>867</v>
      </c>
      <c r="K13" s="8" t="s">
        <v>65</v>
      </c>
      <c r="L13" s="9">
        <v>44286.627083333333</v>
      </c>
      <c r="M13" s="8" t="s">
        <v>17</v>
      </c>
      <c r="N13" s="8" t="s">
        <v>64</v>
      </c>
      <c r="O13" s="8" t="s">
        <v>15</v>
      </c>
      <c r="P13" s="8"/>
      <c r="Q13" s="8"/>
      <c r="R13" s="8"/>
      <c r="S13" s="8" t="s">
        <v>15</v>
      </c>
      <c r="T13" s="8"/>
      <c r="U13" s="8"/>
      <c r="V13" s="8" t="s">
        <v>14</v>
      </c>
    </row>
    <row r="14" spans="1:22" x14ac:dyDescent="0.25">
      <c r="A14" s="10"/>
    </row>
    <row r="15" spans="1:22" x14ac:dyDescent="0.25">
      <c r="A15" s="12">
        <v>1027</v>
      </c>
      <c r="B15" s="5" t="s">
        <v>60</v>
      </c>
      <c r="C15" s="5" t="s">
        <v>59</v>
      </c>
      <c r="D15" s="5" t="s">
        <v>23</v>
      </c>
      <c r="E15" s="5" t="s">
        <v>54</v>
      </c>
      <c r="F15" s="5" t="s">
        <v>59</v>
      </c>
      <c r="G15" s="5" t="s">
        <v>58</v>
      </c>
      <c r="H15" s="5" t="s">
        <v>57</v>
      </c>
      <c r="I15" s="5" t="s">
        <v>19</v>
      </c>
      <c r="J15" s="5">
        <v>856</v>
      </c>
      <c r="K15" s="5" t="s">
        <v>56</v>
      </c>
      <c r="L15" s="6">
        <v>44283.452777777777</v>
      </c>
      <c r="M15" s="5" t="s">
        <v>17</v>
      </c>
      <c r="N15" s="5" t="s">
        <v>55</v>
      </c>
      <c r="O15" s="5" t="s">
        <v>15</v>
      </c>
      <c r="P15" s="5"/>
      <c r="Q15" s="5"/>
      <c r="R15" s="5"/>
      <c r="S15" s="5" t="s">
        <v>15</v>
      </c>
      <c r="T15" s="5"/>
      <c r="U15" s="5"/>
      <c r="V15" s="5" t="s">
        <v>14</v>
      </c>
    </row>
    <row r="16" spans="1:22" x14ac:dyDescent="0.25">
      <c r="A16" s="12">
        <v>1039</v>
      </c>
      <c r="B16" s="5" t="s">
        <v>53</v>
      </c>
      <c r="C16" s="5" t="s">
        <v>52</v>
      </c>
      <c r="D16" s="5" t="s">
        <v>23</v>
      </c>
      <c r="E16" s="5" t="s">
        <v>22</v>
      </c>
      <c r="F16" s="5" t="s">
        <v>52</v>
      </c>
      <c r="G16" s="5" t="s">
        <v>51</v>
      </c>
      <c r="H16" s="5" t="s">
        <v>20</v>
      </c>
      <c r="I16" s="5" t="s">
        <v>19</v>
      </c>
      <c r="J16" s="5">
        <v>623</v>
      </c>
      <c r="K16" s="5" t="s">
        <v>50</v>
      </c>
      <c r="L16" s="6">
        <v>44285.864583333336</v>
      </c>
      <c r="M16" s="5" t="s">
        <v>17</v>
      </c>
      <c r="N16" s="5" t="s">
        <v>49</v>
      </c>
      <c r="O16" s="5" t="s">
        <v>15</v>
      </c>
      <c r="P16" s="5"/>
      <c r="Q16" s="5"/>
      <c r="R16" s="5"/>
      <c r="S16" s="5" t="s">
        <v>15</v>
      </c>
      <c r="T16" s="5"/>
      <c r="U16" s="5"/>
      <c r="V16" s="5" t="s">
        <v>14</v>
      </c>
    </row>
    <row r="17" spans="1:22" x14ac:dyDescent="0.25">
      <c r="A17" s="12">
        <v>1040</v>
      </c>
      <c r="B17" s="5" t="s">
        <v>48</v>
      </c>
      <c r="C17" s="5" t="s">
        <v>46</v>
      </c>
      <c r="D17" s="5" t="s">
        <v>23</v>
      </c>
      <c r="E17" s="5" t="s">
        <v>47</v>
      </c>
      <c r="F17" s="5" t="s">
        <v>46</v>
      </c>
      <c r="G17" s="5" t="s">
        <v>45</v>
      </c>
      <c r="H17" s="5" t="s">
        <v>44</v>
      </c>
      <c r="I17" s="5" t="s">
        <v>19</v>
      </c>
      <c r="J17" s="5">
        <v>588</v>
      </c>
      <c r="K17" s="5" t="s">
        <v>43</v>
      </c>
      <c r="L17" s="6">
        <v>44285.904861111114</v>
      </c>
      <c r="M17" s="5" t="s">
        <v>17</v>
      </c>
      <c r="N17" s="5" t="s">
        <v>42</v>
      </c>
      <c r="O17" s="5" t="s">
        <v>15</v>
      </c>
      <c r="P17" s="5"/>
      <c r="Q17" s="5"/>
      <c r="R17" s="5"/>
      <c r="S17" s="5" t="s">
        <v>15</v>
      </c>
      <c r="T17" s="5"/>
      <c r="U17" s="5"/>
      <c r="V17" s="5" t="s">
        <v>14</v>
      </c>
    </row>
    <row r="18" spans="1:22" x14ac:dyDescent="0.25">
      <c r="A18" s="12">
        <v>1041</v>
      </c>
      <c r="B18" s="5" t="s">
        <v>41</v>
      </c>
      <c r="C18" s="5" t="s">
        <v>39</v>
      </c>
      <c r="D18" s="5" t="s">
        <v>23</v>
      </c>
      <c r="E18" s="5" t="s">
        <v>40</v>
      </c>
      <c r="F18" s="5" t="s">
        <v>39</v>
      </c>
      <c r="G18" s="5" t="s">
        <v>38</v>
      </c>
      <c r="H18" s="5" t="s">
        <v>37</v>
      </c>
      <c r="I18" s="5" t="s">
        <v>19</v>
      </c>
      <c r="J18" s="5">
        <v>865</v>
      </c>
      <c r="K18" s="5" t="s">
        <v>36</v>
      </c>
      <c r="L18" s="6">
        <v>44285.999305555553</v>
      </c>
      <c r="M18" s="5" t="s">
        <v>17</v>
      </c>
      <c r="N18" s="5" t="s">
        <v>35</v>
      </c>
      <c r="O18" s="5" t="s">
        <v>15</v>
      </c>
      <c r="P18" s="5"/>
      <c r="Q18" s="5"/>
      <c r="R18" s="5"/>
      <c r="S18" s="5" t="s">
        <v>15</v>
      </c>
      <c r="T18" s="5"/>
      <c r="U18" s="5"/>
      <c r="V18" s="5" t="s">
        <v>14</v>
      </c>
    </row>
    <row r="19" spans="1:22" x14ac:dyDescent="0.25">
      <c r="A19" s="12">
        <v>1044</v>
      </c>
      <c r="B19" s="5" t="s">
        <v>34</v>
      </c>
      <c r="C19" s="5" t="s">
        <v>33</v>
      </c>
      <c r="D19" s="5" t="s">
        <v>23</v>
      </c>
      <c r="E19" s="5" t="s">
        <v>32</v>
      </c>
      <c r="F19" s="5" t="s">
        <v>31</v>
      </c>
      <c r="G19" s="5" t="s">
        <v>30</v>
      </c>
      <c r="H19" s="5" t="s">
        <v>29</v>
      </c>
      <c r="I19" s="5" t="s">
        <v>19</v>
      </c>
      <c r="J19" s="5">
        <v>866</v>
      </c>
      <c r="K19" s="5" t="s">
        <v>28</v>
      </c>
      <c r="L19" s="6">
        <v>44286.636111111111</v>
      </c>
      <c r="M19" s="5" t="s">
        <v>27</v>
      </c>
      <c r="N19" s="5" t="s">
        <v>26</v>
      </c>
      <c r="O19" s="5" t="s">
        <v>15</v>
      </c>
      <c r="P19" s="5"/>
      <c r="Q19" s="5"/>
      <c r="R19" s="5"/>
      <c r="S19" s="5" t="s">
        <v>15</v>
      </c>
      <c r="T19" s="5"/>
      <c r="U19" s="5"/>
      <c r="V19" s="5" t="s">
        <v>14</v>
      </c>
    </row>
    <row r="20" spans="1:22" x14ac:dyDescent="0.25">
      <c r="A20" s="12">
        <v>1046</v>
      </c>
      <c r="B20" s="5" t="s">
        <v>25</v>
      </c>
      <c r="C20" s="5" t="s">
        <v>24</v>
      </c>
      <c r="D20" s="5" t="s">
        <v>23</v>
      </c>
      <c r="E20" s="5" t="s">
        <v>22</v>
      </c>
      <c r="F20" s="5" t="s">
        <v>18</v>
      </c>
      <c r="G20" s="5" t="s">
        <v>21</v>
      </c>
      <c r="H20" s="5" t="s">
        <v>20</v>
      </c>
      <c r="I20" s="5" t="s">
        <v>19</v>
      </c>
      <c r="J20" s="5">
        <v>870</v>
      </c>
      <c r="K20" s="5" t="s">
        <v>18</v>
      </c>
      <c r="L20" s="6">
        <v>44286.872916666667</v>
      </c>
      <c r="M20" s="5" t="s">
        <v>17</v>
      </c>
      <c r="N20" s="5" t="s">
        <v>16</v>
      </c>
      <c r="O20" s="5" t="s">
        <v>15</v>
      </c>
      <c r="P20" s="5"/>
      <c r="Q20" s="5"/>
      <c r="R20" s="5"/>
      <c r="S20" s="5" t="s">
        <v>15</v>
      </c>
      <c r="T20" s="5"/>
      <c r="U20" s="5"/>
      <c r="V20" s="5" t="s">
        <v>14</v>
      </c>
    </row>
  </sheetData>
  <phoneticPr fontId="8"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6D823E-BBF1-40D7-B0A0-6BEFC7557325}">
  <dimension ref="A1:I95"/>
  <sheetViews>
    <sheetView tabSelected="1" topLeftCell="A7" zoomScaleNormal="100" workbookViewId="0">
      <selection activeCell="D34" sqref="D34"/>
    </sheetView>
  </sheetViews>
  <sheetFormatPr defaultRowHeight="15" x14ac:dyDescent="0.25"/>
  <cols>
    <col min="2" max="2" width="13.5703125" customWidth="1"/>
    <col min="3" max="3" width="19.85546875" bestFit="1" customWidth="1"/>
    <col min="4" max="4" width="14.5703125" bestFit="1" customWidth="1"/>
    <col min="5" max="5" width="11.85546875" bestFit="1" customWidth="1"/>
    <col min="6" max="6" width="147" style="2" customWidth="1"/>
    <col min="7" max="7" width="10.7109375" style="2" customWidth="1"/>
    <col min="8" max="8" width="36.42578125" style="2" bestFit="1" customWidth="1"/>
    <col min="9" max="9" width="42.28515625" customWidth="1"/>
  </cols>
  <sheetData>
    <row r="1" spans="1:9" ht="20.100000000000001" customHeight="1" x14ac:dyDescent="0.3">
      <c r="A1" s="49" t="s">
        <v>166</v>
      </c>
      <c r="B1" s="1"/>
      <c r="C1" s="1"/>
      <c r="D1" s="1"/>
      <c r="E1" s="1"/>
      <c r="F1" s="32"/>
      <c r="G1" s="32"/>
      <c r="H1" s="32"/>
      <c r="I1" s="1"/>
    </row>
    <row r="2" spans="1:9" ht="20.100000000000001" customHeight="1" x14ac:dyDescent="0.25">
      <c r="A2" s="31" t="s">
        <v>170</v>
      </c>
      <c r="B2" s="1"/>
      <c r="C2" s="1"/>
      <c r="D2" s="1"/>
      <c r="E2" s="1"/>
      <c r="F2" s="32"/>
      <c r="G2" s="32"/>
      <c r="H2" s="32"/>
      <c r="I2" s="1"/>
    </row>
    <row r="3" spans="1:9" ht="20.100000000000001" customHeight="1" x14ac:dyDescent="0.25">
      <c r="A3" s="1" t="s">
        <v>143</v>
      </c>
      <c r="B3" s="1"/>
      <c r="C3" s="1"/>
      <c r="D3" s="1"/>
      <c r="E3" s="1"/>
      <c r="F3" s="32"/>
      <c r="G3" s="32"/>
      <c r="H3" s="32"/>
      <c r="I3" s="1"/>
    </row>
    <row r="4" spans="1:9" ht="20.100000000000001" customHeight="1" x14ac:dyDescent="0.25">
      <c r="A4" s="1" t="s">
        <v>2</v>
      </c>
      <c r="B4" s="1"/>
      <c r="C4" s="1"/>
      <c r="D4" s="1"/>
      <c r="E4" s="1"/>
      <c r="F4" s="32"/>
      <c r="G4" s="32"/>
      <c r="H4" s="32"/>
      <c r="I4" s="1"/>
    </row>
    <row r="5" spans="1:9" ht="20.100000000000001" customHeight="1" thickBot="1" x14ac:dyDescent="0.3">
      <c r="A5" s="1"/>
      <c r="B5" s="1"/>
      <c r="C5" s="1"/>
      <c r="D5" s="1"/>
      <c r="E5" s="1"/>
      <c r="F5" s="32"/>
      <c r="G5" s="32"/>
      <c r="H5" s="32"/>
      <c r="I5" s="1"/>
    </row>
    <row r="6" spans="1:9" s="3" customFormat="1" ht="20.100000000000001" customHeight="1" thickBot="1" x14ac:dyDescent="0.35">
      <c r="A6" s="45" t="s">
        <v>3</v>
      </c>
      <c r="B6" s="46" t="s">
        <v>4</v>
      </c>
      <c r="C6" s="46" t="s">
        <v>5</v>
      </c>
      <c r="D6" s="46" t="s">
        <v>0</v>
      </c>
      <c r="E6" s="47" t="s">
        <v>159</v>
      </c>
      <c r="F6" s="46" t="s">
        <v>6</v>
      </c>
      <c r="G6" s="46"/>
      <c r="H6" s="46" t="s">
        <v>7</v>
      </c>
      <c r="I6" s="48" t="s">
        <v>8</v>
      </c>
    </row>
    <row r="7" spans="1:9" ht="20.100000000000001" customHeight="1" x14ac:dyDescent="0.25">
      <c r="A7" s="62" t="s">
        <v>9</v>
      </c>
      <c r="B7" s="63" t="s">
        <v>10</v>
      </c>
      <c r="C7" s="63" t="s">
        <v>10</v>
      </c>
      <c r="D7" s="25"/>
      <c r="E7" s="25"/>
      <c r="F7" s="26"/>
      <c r="G7" s="26"/>
      <c r="H7" s="26"/>
      <c r="I7" s="27"/>
    </row>
    <row r="8" spans="1:9" ht="20.100000000000001" customHeight="1" thickBot="1" x14ac:dyDescent="0.3">
      <c r="A8" s="14">
        <v>0.33333333333333331</v>
      </c>
      <c r="B8" s="28">
        <v>1.0416666666666666E-2</v>
      </c>
      <c r="C8" s="28">
        <v>0</v>
      </c>
      <c r="D8" s="29"/>
      <c r="E8" s="29"/>
      <c r="F8" s="30" t="s">
        <v>11</v>
      </c>
      <c r="G8" s="30"/>
      <c r="H8" s="29"/>
      <c r="I8" s="13"/>
    </row>
    <row r="9" spans="1:9" ht="20.100000000000001" customHeight="1" thickBot="1" x14ac:dyDescent="0.3">
      <c r="A9" s="68" t="s">
        <v>164</v>
      </c>
      <c r="B9" s="69"/>
      <c r="C9" s="69"/>
      <c r="D9" s="69"/>
      <c r="E9" s="69"/>
      <c r="F9" s="69"/>
      <c r="G9" s="69"/>
      <c r="H9" s="69"/>
      <c r="I9" s="44"/>
    </row>
    <row r="10" spans="1:9" ht="20.100000000000001" customHeight="1" thickBot="1" x14ac:dyDescent="0.3">
      <c r="A10" s="16">
        <f>A8+B8+C8</f>
        <v>0.34375</v>
      </c>
      <c r="B10" s="17">
        <v>1.3888888888888888E-2</v>
      </c>
      <c r="C10" s="17">
        <v>3.472222222222222E-3</v>
      </c>
      <c r="D10" s="18" t="s">
        <v>144</v>
      </c>
      <c r="E10" s="18">
        <v>1042</v>
      </c>
      <c r="F10" s="19" t="s">
        <v>107</v>
      </c>
      <c r="G10" s="19"/>
      <c r="H10" s="15" t="s">
        <v>162</v>
      </c>
      <c r="I10" s="15" t="s">
        <v>106</v>
      </c>
    </row>
    <row r="11" spans="1:9" ht="20.100000000000001" customHeight="1" thickBot="1" x14ac:dyDescent="0.3">
      <c r="A11" s="16">
        <f>A10+B10+C10</f>
        <v>0.3611111111111111</v>
      </c>
      <c r="B11" s="17">
        <v>1.3888888888888888E-2</v>
      </c>
      <c r="C11" s="17">
        <v>3.472222222222222E-3</v>
      </c>
      <c r="D11" s="18" t="s">
        <v>145</v>
      </c>
      <c r="E11" s="18">
        <f>ENTRANTS!A4</f>
        <v>1030</v>
      </c>
      <c r="F11" s="19" t="str">
        <f>ENTRANTS!B4</f>
        <v>Experimental Evaluation of Different Synthetic Porous Medium for High Temperature Steam Injection Processes</v>
      </c>
      <c r="G11" s="19"/>
      <c r="H11" s="15" t="str">
        <f>ENTRANTS!C4</f>
        <v>Luis Miguel Salas-Chia</v>
      </c>
      <c r="I11" s="15" t="str">
        <f>ENTRANTS!E4</f>
        <v>Colombia: UIS</v>
      </c>
    </row>
    <row r="12" spans="1:9" ht="20.100000000000001" customHeight="1" thickBot="1" x14ac:dyDescent="0.3">
      <c r="A12" s="16">
        <f>A11+B11+C11</f>
        <v>0.37847222222222221</v>
      </c>
      <c r="B12" s="17">
        <v>1.3888888888888888E-2</v>
      </c>
      <c r="C12" s="17">
        <v>3.472222222222222E-3</v>
      </c>
      <c r="D12" s="18" t="s">
        <v>146</v>
      </c>
      <c r="E12" s="18">
        <v>1047</v>
      </c>
      <c r="F12" s="19" t="s">
        <v>99</v>
      </c>
      <c r="G12" s="19"/>
      <c r="H12" s="15" t="s">
        <v>97</v>
      </c>
      <c r="I12" s="15" t="s">
        <v>63</v>
      </c>
    </row>
    <row r="13" spans="1:9" ht="20.100000000000001" customHeight="1" thickBot="1" x14ac:dyDescent="0.3">
      <c r="A13" s="16">
        <f>A12+B12+C12</f>
        <v>0.39583333333333331</v>
      </c>
      <c r="B13" s="17">
        <v>1.3888888888888888E-2</v>
      </c>
      <c r="C13" s="17">
        <v>3.472222222222222E-3</v>
      </c>
      <c r="D13" s="18" t="s">
        <v>147</v>
      </c>
      <c r="E13" s="18">
        <f>ENTRANTS!A5</f>
        <v>1037</v>
      </c>
      <c r="F13" s="19" t="str">
        <f>ENTRANTS!B5</f>
        <v>Evaluation of The Salinity Change of a Rock Sample by Coreflooding Tests Applied to a Producing Well.</v>
      </c>
      <c r="G13" s="19"/>
      <c r="H13" s="15" t="str">
        <f>ENTRANTS!C5</f>
        <v xml:space="preserve">Luis Alberto Chinomes </v>
      </c>
      <c r="I13" s="15" t="str">
        <f>ENTRANTS!E5</f>
        <v>Colombia: UIS</v>
      </c>
    </row>
    <row r="14" spans="1:9" ht="20.100000000000001" customHeight="1" thickBot="1" x14ac:dyDescent="0.3">
      <c r="A14" s="50">
        <f>A13+B13+C13</f>
        <v>0.41319444444444442</v>
      </c>
      <c r="B14" s="40">
        <v>2.0833333333333332E-2</v>
      </c>
      <c r="C14" s="40">
        <v>0</v>
      </c>
      <c r="D14" s="41"/>
      <c r="E14" s="41"/>
      <c r="F14" s="43" t="s">
        <v>12</v>
      </c>
      <c r="G14" s="43"/>
      <c r="H14" s="41"/>
      <c r="I14" s="42"/>
    </row>
    <row r="15" spans="1:9" ht="20.100000000000001" customHeight="1" thickBot="1" x14ac:dyDescent="0.3">
      <c r="A15" s="68" t="s">
        <v>167</v>
      </c>
      <c r="B15" s="69"/>
      <c r="C15" s="69"/>
      <c r="D15" s="69"/>
      <c r="E15" s="69"/>
      <c r="F15" s="69"/>
      <c r="G15" s="69"/>
      <c r="H15" s="69"/>
      <c r="I15" s="44"/>
    </row>
    <row r="16" spans="1:9" s="1" customFormat="1" ht="20.100000000000001" customHeight="1" thickBot="1" x14ac:dyDescent="0.3">
      <c r="A16" s="16">
        <f>A14+B14+C14</f>
        <v>0.43402777777777773</v>
      </c>
      <c r="B16" s="51">
        <v>1.3888888888888888E-2</v>
      </c>
      <c r="C16" s="51">
        <v>3.472222222222222E-3</v>
      </c>
      <c r="D16" s="52" t="s">
        <v>153</v>
      </c>
      <c r="E16" s="52">
        <v>1044</v>
      </c>
      <c r="F16" s="53" t="s">
        <v>34</v>
      </c>
      <c r="G16" s="53"/>
      <c r="H16" s="54" t="s">
        <v>33</v>
      </c>
      <c r="I16" s="60" t="s">
        <v>169</v>
      </c>
    </row>
    <row r="17" spans="1:9" s="1" customFormat="1" ht="20.100000000000001" customHeight="1" thickBot="1" x14ac:dyDescent="0.3">
      <c r="A17" s="16">
        <f t="shared" ref="A17:A22" si="0">A16+B16+C16</f>
        <v>0.45138888888888884</v>
      </c>
      <c r="B17" s="51">
        <v>1.3888888888888888E-2</v>
      </c>
      <c r="C17" s="51">
        <v>3.472222222222222E-3</v>
      </c>
      <c r="D17" s="52" t="s">
        <v>154</v>
      </c>
      <c r="E17" s="52">
        <v>1027</v>
      </c>
      <c r="F17" s="53" t="s">
        <v>60</v>
      </c>
      <c r="G17" s="53"/>
      <c r="H17" s="54" t="s">
        <v>59</v>
      </c>
      <c r="I17" s="60" t="s">
        <v>54</v>
      </c>
    </row>
    <row r="18" spans="1:9" s="1" customFormat="1" ht="20.100000000000001" customHeight="1" thickBot="1" x14ac:dyDescent="0.3">
      <c r="A18" s="16">
        <f t="shared" si="0"/>
        <v>0.46874999999999994</v>
      </c>
      <c r="B18" s="51">
        <v>1.3888888888888888E-2</v>
      </c>
      <c r="C18" s="51">
        <v>3.472222222222222E-3</v>
      </c>
      <c r="D18" s="52" t="s">
        <v>155</v>
      </c>
      <c r="E18" s="55">
        <v>1039</v>
      </c>
      <c r="F18" s="53" t="s">
        <v>53</v>
      </c>
      <c r="G18" s="53"/>
      <c r="H18" s="54" t="s">
        <v>52</v>
      </c>
      <c r="I18" s="61" t="s">
        <v>22</v>
      </c>
    </row>
    <row r="19" spans="1:9" s="1" customFormat="1" ht="20.100000000000001" customHeight="1" thickBot="1" x14ac:dyDescent="0.3">
      <c r="A19" s="16">
        <f t="shared" si="0"/>
        <v>0.48611111111111105</v>
      </c>
      <c r="B19" s="51">
        <v>1.3888888888888888E-2</v>
      </c>
      <c r="C19" s="51">
        <v>3.472222222222222E-3</v>
      </c>
      <c r="D19" s="52" t="s">
        <v>156</v>
      </c>
      <c r="E19" s="55">
        <v>1040</v>
      </c>
      <c r="F19" s="53" t="s">
        <v>48</v>
      </c>
      <c r="G19" s="53"/>
      <c r="H19" s="54" t="s">
        <v>46</v>
      </c>
      <c r="I19" s="61" t="s">
        <v>47</v>
      </c>
    </row>
    <row r="20" spans="1:9" s="1" customFormat="1" ht="20.100000000000001" customHeight="1" thickBot="1" x14ac:dyDescent="0.3">
      <c r="A20" s="16">
        <f t="shared" si="0"/>
        <v>0.50347222222222221</v>
      </c>
      <c r="B20" s="51">
        <v>1.3888888888888888E-2</v>
      </c>
      <c r="C20" s="51">
        <v>3.472222222222222E-3</v>
      </c>
      <c r="D20" s="52" t="s">
        <v>157</v>
      </c>
      <c r="E20" s="55">
        <v>1041</v>
      </c>
      <c r="F20" s="58" t="s">
        <v>41</v>
      </c>
      <c r="G20" s="58"/>
      <c r="H20" s="54" t="s">
        <v>39</v>
      </c>
      <c r="I20" s="61" t="s">
        <v>40</v>
      </c>
    </row>
    <row r="21" spans="1:9" s="1" customFormat="1" ht="20.100000000000001" customHeight="1" thickBot="1" x14ac:dyDescent="0.3">
      <c r="A21" s="16">
        <f t="shared" si="0"/>
        <v>0.52083333333333326</v>
      </c>
      <c r="B21" s="51">
        <v>1.3888888888888888E-2</v>
      </c>
      <c r="C21" s="51">
        <v>3.472222222222222E-3</v>
      </c>
      <c r="D21" s="52" t="s">
        <v>158</v>
      </c>
      <c r="E21" s="55">
        <v>1046</v>
      </c>
      <c r="F21" s="58" t="s">
        <v>25</v>
      </c>
      <c r="G21" s="58"/>
      <c r="H21" s="54" t="s">
        <v>24</v>
      </c>
      <c r="I21" s="61" t="s">
        <v>22</v>
      </c>
    </row>
    <row r="22" spans="1:9" ht="20.100000000000001" customHeight="1" thickBot="1" x14ac:dyDescent="0.3">
      <c r="A22" s="59">
        <f t="shared" si="0"/>
        <v>0.53819444444444431</v>
      </c>
      <c r="B22" s="40">
        <v>2.0833333333333332E-2</v>
      </c>
      <c r="C22" s="40">
        <v>0</v>
      </c>
      <c r="D22" s="41"/>
      <c r="E22" s="41"/>
      <c r="F22" s="43" t="s">
        <v>12</v>
      </c>
      <c r="G22" s="43"/>
      <c r="H22" s="41"/>
      <c r="I22" s="42"/>
    </row>
    <row r="23" spans="1:9" ht="20.100000000000001" customHeight="1" thickBot="1" x14ac:dyDescent="0.3">
      <c r="A23" s="68" t="s">
        <v>168</v>
      </c>
      <c r="B23" s="69"/>
      <c r="C23" s="69"/>
      <c r="D23" s="69"/>
      <c r="E23" s="69"/>
      <c r="F23" s="69"/>
      <c r="G23" s="69"/>
      <c r="H23" s="69"/>
      <c r="I23" s="44"/>
    </row>
    <row r="24" spans="1:9" ht="20.100000000000001" customHeight="1" thickBot="1" x14ac:dyDescent="0.3">
      <c r="A24" s="16">
        <f>A22+B22+C22</f>
        <v>0.55902777777777768</v>
      </c>
      <c r="B24" s="17">
        <v>1.3888888888888888E-2</v>
      </c>
      <c r="C24" s="17">
        <v>3.472222222222222E-3</v>
      </c>
      <c r="D24" s="18" t="s">
        <v>148</v>
      </c>
      <c r="E24" s="18">
        <f>ENTRANTS!A9</f>
        <v>1031</v>
      </c>
      <c r="F24" s="15" t="str">
        <f>ENTRANTS!B9</f>
        <v>Measurement of Effective Pore Throat Size in Shale using Gas Slippage</v>
      </c>
      <c r="G24" s="15"/>
      <c r="H24" s="15" t="str">
        <f>ENTRANTS!C9</f>
        <v>Akanji Adesoji</v>
      </c>
      <c r="I24" s="15" t="str">
        <f>ENTRANTS!E9</f>
        <v>USA: University of Oklahoma</v>
      </c>
    </row>
    <row r="25" spans="1:9" ht="20.100000000000001" customHeight="1" thickBot="1" x14ac:dyDescent="0.3">
      <c r="A25" s="16">
        <f t="shared" ref="A25:A28" si="1">A24+B24+C24</f>
        <v>0.57638888888888873</v>
      </c>
      <c r="B25" s="17">
        <v>1.3888888888888888E-2</v>
      </c>
      <c r="C25" s="17">
        <v>3.472222222222222E-3</v>
      </c>
      <c r="D25" s="18" t="s">
        <v>149</v>
      </c>
      <c r="E25" s="18">
        <f>ENTRANTS!A11</f>
        <v>1035</v>
      </c>
      <c r="F25" s="15" t="str">
        <f>ENTRANTS!B11</f>
        <v>Machine Learning-Driven Rock Classification to Optimize Completion and Hydraulic Fracturing Performance in Tuscaloosa Marine Shale</v>
      </c>
      <c r="G25" s="15"/>
      <c r="H25" s="15" t="str">
        <f>ENTRANTS!C11</f>
        <v>Jamal Ahmadov</v>
      </c>
      <c r="I25" s="15" t="str">
        <f>ENTRANTS!E11</f>
        <v>USA: University of Louisiana at Lafayette</v>
      </c>
    </row>
    <row r="26" spans="1:9" ht="20.100000000000001" customHeight="1" thickBot="1" x14ac:dyDescent="0.3">
      <c r="A26" s="16">
        <f t="shared" si="1"/>
        <v>0.59374999999999978</v>
      </c>
      <c r="B26" s="17">
        <v>1.3888888888888888E-2</v>
      </c>
      <c r="C26" s="17">
        <v>3.472222222222222E-3</v>
      </c>
      <c r="D26" s="18" t="s">
        <v>150</v>
      </c>
      <c r="E26" s="18">
        <f>ENTRANTS!A12</f>
        <v>1038</v>
      </c>
      <c r="F26" s="15" t="str">
        <f>ENTRANTS!B12</f>
        <v>Determination of Fluid Salinity in Porous Media Without Fluid Extraction</v>
      </c>
      <c r="G26" s="15"/>
      <c r="H26" s="15" t="str">
        <f>ENTRANTS!C12</f>
        <v>Judah Odiachi</v>
      </c>
      <c r="I26" s="15" t="str">
        <f>ENTRANTS!E12</f>
        <v>USA: University of Oklahoma</v>
      </c>
    </row>
    <row r="27" spans="1:9" ht="20.100000000000001" customHeight="1" thickBot="1" x14ac:dyDescent="0.3">
      <c r="A27" s="16">
        <f t="shared" si="1"/>
        <v>0.61111111111111083</v>
      </c>
      <c r="B27" s="17">
        <v>1.3888888888888888E-2</v>
      </c>
      <c r="C27" s="17">
        <v>3.472222222222222E-3</v>
      </c>
      <c r="D27" s="18" t="s">
        <v>151</v>
      </c>
      <c r="E27" s="18">
        <f>ENTRANTS!A13</f>
        <v>1043</v>
      </c>
      <c r="F27" s="57" t="s">
        <v>69</v>
      </c>
      <c r="G27" s="57"/>
      <c r="H27" s="15" t="str">
        <f>ENTRANTS!C13</f>
        <v>Asiman Saidzade</v>
      </c>
      <c r="I27" s="15" t="str">
        <f>ENTRANTS!E13</f>
        <v>USA: University of Louisiana at Lafayette</v>
      </c>
    </row>
    <row r="28" spans="1:9" ht="20.100000000000001" customHeight="1" thickBot="1" x14ac:dyDescent="0.3">
      <c r="A28" s="16">
        <f t="shared" si="1"/>
        <v>0.62847222222222188</v>
      </c>
      <c r="B28" s="17">
        <v>1.3888888888888888E-2</v>
      </c>
      <c r="C28" s="17">
        <v>3.472222222222222E-3</v>
      </c>
      <c r="D28" s="18" t="s">
        <v>152</v>
      </c>
      <c r="E28" s="56">
        <v>1032</v>
      </c>
      <c r="F28" s="15" t="s">
        <v>86</v>
      </c>
      <c r="G28" s="15"/>
      <c r="H28" s="15" t="s">
        <v>85</v>
      </c>
      <c r="I28" s="15" t="s">
        <v>22</v>
      </c>
    </row>
    <row r="29" spans="1:9" ht="20.100000000000001" customHeight="1" x14ac:dyDescent="0.25">
      <c r="A29" s="64">
        <f>A28+B28+C28</f>
        <v>0.64583333333333293</v>
      </c>
      <c r="B29" s="65">
        <v>6.9444444444444441E-3</v>
      </c>
      <c r="C29" s="65">
        <v>0</v>
      </c>
      <c r="D29" s="26"/>
      <c r="E29" s="26"/>
      <c r="F29" s="66" t="s">
        <v>171</v>
      </c>
      <c r="G29" s="66"/>
      <c r="H29" s="26"/>
      <c r="I29" s="27"/>
    </row>
    <row r="30" spans="1:9" ht="20.100000000000001" customHeight="1" thickBot="1" x14ac:dyDescent="0.3">
      <c r="A30" s="21"/>
      <c r="B30" s="22"/>
      <c r="C30" s="22"/>
      <c r="D30" s="20"/>
      <c r="E30" s="23"/>
      <c r="F30" s="67" t="s">
        <v>13</v>
      </c>
      <c r="G30" s="67"/>
      <c r="H30" s="20"/>
      <c r="I30" s="24"/>
    </row>
    <row r="31" spans="1:9" ht="20.100000000000001" customHeight="1" x14ac:dyDescent="0.25">
      <c r="A31" s="4"/>
      <c r="B31" s="4"/>
      <c r="C31" s="4"/>
      <c r="D31" s="2"/>
    </row>
    <row r="32" spans="1:9" ht="20.100000000000001" customHeight="1" x14ac:dyDescent="0.25">
      <c r="B32" s="4"/>
      <c r="C32" s="4"/>
      <c r="D32" s="2"/>
    </row>
    <row r="33" spans="2:4" ht="20.100000000000001" customHeight="1" x14ac:dyDescent="0.25">
      <c r="B33" s="4"/>
      <c r="C33" s="4"/>
      <c r="D33" s="2"/>
    </row>
    <row r="34" spans="2:4" ht="20.100000000000001" customHeight="1" x14ac:dyDescent="0.25">
      <c r="B34" s="4"/>
      <c r="C34" s="4"/>
      <c r="D34" s="2"/>
    </row>
    <row r="35" spans="2:4" ht="20.100000000000001" customHeight="1" x14ac:dyDescent="0.25">
      <c r="B35" s="4"/>
      <c r="C35" s="4"/>
      <c r="D35" s="2"/>
    </row>
    <row r="36" spans="2:4" ht="20.100000000000001" customHeight="1" x14ac:dyDescent="0.25">
      <c r="B36" s="4"/>
      <c r="C36" s="4"/>
      <c r="D36" s="2"/>
    </row>
    <row r="37" spans="2:4" ht="20.100000000000001" customHeight="1" x14ac:dyDescent="0.25">
      <c r="B37" s="4"/>
      <c r="C37" s="4"/>
      <c r="D37" s="2"/>
    </row>
    <row r="38" spans="2:4" ht="20.100000000000001" customHeight="1" x14ac:dyDescent="0.25">
      <c r="B38" s="4"/>
      <c r="C38" s="4"/>
      <c r="D38" s="2"/>
    </row>
    <row r="39" spans="2:4" ht="20.100000000000001" customHeight="1" x14ac:dyDescent="0.25">
      <c r="B39" s="4"/>
      <c r="C39" s="4"/>
      <c r="D39" s="2"/>
    </row>
    <row r="40" spans="2:4" ht="20.100000000000001" customHeight="1" x14ac:dyDescent="0.25">
      <c r="B40" s="4"/>
      <c r="C40" s="4"/>
      <c r="D40" s="2"/>
    </row>
    <row r="41" spans="2:4" ht="20.100000000000001" customHeight="1" x14ac:dyDescent="0.25">
      <c r="B41" s="4"/>
      <c r="C41" s="4"/>
      <c r="D41" s="2"/>
    </row>
    <row r="42" spans="2:4" ht="20.100000000000001" customHeight="1" x14ac:dyDescent="0.25">
      <c r="B42" s="4"/>
      <c r="C42" s="4"/>
      <c r="D42" s="2"/>
    </row>
    <row r="43" spans="2:4" ht="20.100000000000001" customHeight="1" x14ac:dyDescent="0.25">
      <c r="B43" s="4"/>
      <c r="C43" s="4"/>
      <c r="D43" s="2"/>
    </row>
    <row r="44" spans="2:4" ht="20.100000000000001" customHeight="1" x14ac:dyDescent="0.25">
      <c r="B44" s="4"/>
      <c r="C44" s="4"/>
      <c r="D44" s="2"/>
    </row>
    <row r="45" spans="2:4" ht="20.100000000000001" customHeight="1" x14ac:dyDescent="0.25">
      <c r="B45" s="4"/>
      <c r="C45" s="4"/>
      <c r="D45" s="2"/>
    </row>
    <row r="46" spans="2:4" ht="20.100000000000001" customHeight="1" x14ac:dyDescent="0.25">
      <c r="B46" s="4"/>
      <c r="C46" s="4"/>
      <c r="D46" s="2"/>
    </row>
    <row r="47" spans="2:4" ht="20.100000000000001" customHeight="1" x14ac:dyDescent="0.25">
      <c r="B47" s="4"/>
      <c r="C47" s="4"/>
      <c r="D47" s="2"/>
    </row>
    <row r="48" spans="2:4" ht="20.100000000000001" customHeight="1" x14ac:dyDescent="0.25">
      <c r="B48" s="4"/>
      <c r="C48" s="4"/>
      <c r="D48" s="2"/>
    </row>
    <row r="49" spans="2:4" ht="20.100000000000001" customHeight="1" x14ac:dyDescent="0.25">
      <c r="B49" s="4"/>
      <c r="C49" s="4"/>
      <c r="D49" s="2"/>
    </row>
    <row r="50" spans="2:4" ht="20.100000000000001" customHeight="1" x14ac:dyDescent="0.25">
      <c r="B50" s="4"/>
      <c r="C50" s="4"/>
      <c r="D50" s="2"/>
    </row>
    <row r="51" spans="2:4" ht="20.100000000000001" customHeight="1" x14ac:dyDescent="0.25">
      <c r="B51" s="4"/>
      <c r="C51" s="4"/>
      <c r="D51" s="2"/>
    </row>
    <row r="52" spans="2:4" ht="20.100000000000001" customHeight="1" x14ac:dyDescent="0.25">
      <c r="B52" s="4"/>
      <c r="C52" s="4"/>
      <c r="D52" s="2"/>
    </row>
    <row r="53" spans="2:4" ht="20.100000000000001" customHeight="1" x14ac:dyDescent="0.25">
      <c r="B53" s="4"/>
      <c r="C53" s="4"/>
      <c r="D53" s="2"/>
    </row>
    <row r="54" spans="2:4" ht="20.100000000000001" customHeight="1" x14ac:dyDescent="0.25">
      <c r="B54" s="4"/>
      <c r="C54" s="4"/>
      <c r="D54" s="2"/>
    </row>
    <row r="55" spans="2:4" ht="20.100000000000001" customHeight="1" x14ac:dyDescent="0.25">
      <c r="B55" s="4"/>
      <c r="C55" s="4"/>
      <c r="D55" s="2"/>
    </row>
    <row r="56" spans="2:4" ht="20.100000000000001" customHeight="1" x14ac:dyDescent="0.25">
      <c r="B56" s="4"/>
      <c r="C56" s="4"/>
      <c r="D56" s="2"/>
    </row>
    <row r="57" spans="2:4" ht="20.100000000000001" customHeight="1" x14ac:dyDescent="0.25">
      <c r="B57" s="4"/>
      <c r="C57" s="4"/>
      <c r="D57" s="2"/>
    </row>
    <row r="58" spans="2:4" ht="20.100000000000001" customHeight="1" x14ac:dyDescent="0.25">
      <c r="B58" s="4"/>
      <c r="C58" s="4"/>
      <c r="D58" s="2"/>
    </row>
    <row r="59" spans="2:4" ht="20.100000000000001" customHeight="1" x14ac:dyDescent="0.25">
      <c r="B59" s="4"/>
      <c r="C59" s="4"/>
      <c r="D59" s="2"/>
    </row>
    <row r="60" spans="2:4" x14ac:dyDescent="0.25">
      <c r="B60" s="2"/>
      <c r="C60" s="2"/>
      <c r="D60" s="2"/>
    </row>
    <row r="61" spans="2:4" x14ac:dyDescent="0.25">
      <c r="B61" s="2"/>
      <c r="C61" s="2"/>
      <c r="D61" s="2"/>
    </row>
    <row r="62" spans="2:4" x14ac:dyDescent="0.25">
      <c r="B62" s="2"/>
      <c r="C62" s="2"/>
      <c r="D62" s="2"/>
    </row>
    <row r="63" spans="2:4" x14ac:dyDescent="0.25">
      <c r="B63" s="2"/>
      <c r="C63" s="2"/>
      <c r="D63" s="2"/>
    </row>
    <row r="64" spans="2:4" x14ac:dyDescent="0.25">
      <c r="B64" s="2"/>
      <c r="C64" s="2"/>
      <c r="D64" s="2"/>
    </row>
    <row r="65" spans="2:4" x14ac:dyDescent="0.25">
      <c r="B65" s="2"/>
      <c r="C65" s="2"/>
      <c r="D65" s="2"/>
    </row>
    <row r="66" spans="2:4" x14ac:dyDescent="0.25">
      <c r="B66" s="2"/>
      <c r="C66" s="2"/>
      <c r="D66" s="2"/>
    </row>
    <row r="67" spans="2:4" x14ac:dyDescent="0.25">
      <c r="B67" s="2"/>
      <c r="C67" s="2"/>
      <c r="D67" s="2"/>
    </row>
    <row r="68" spans="2:4" x14ac:dyDescent="0.25">
      <c r="B68" s="2"/>
      <c r="C68" s="2"/>
      <c r="D68" s="2"/>
    </row>
    <row r="69" spans="2:4" x14ac:dyDescent="0.25">
      <c r="B69" s="2"/>
      <c r="C69" s="2"/>
      <c r="D69" s="2"/>
    </row>
    <row r="70" spans="2:4" x14ac:dyDescent="0.25">
      <c r="B70" s="2"/>
      <c r="C70" s="2"/>
      <c r="D70" s="2"/>
    </row>
    <row r="71" spans="2:4" x14ac:dyDescent="0.25">
      <c r="B71" s="2"/>
      <c r="C71" s="2"/>
      <c r="D71" s="2"/>
    </row>
    <row r="72" spans="2:4" x14ac:dyDescent="0.25">
      <c r="B72" s="2"/>
      <c r="C72" s="2"/>
      <c r="D72" s="2"/>
    </row>
    <row r="73" spans="2:4" x14ac:dyDescent="0.25">
      <c r="B73" s="2"/>
      <c r="C73" s="2"/>
      <c r="D73" s="2"/>
    </row>
    <row r="74" spans="2:4" x14ac:dyDescent="0.25">
      <c r="B74" s="2"/>
      <c r="C74" s="2"/>
      <c r="D74" s="2"/>
    </row>
    <row r="75" spans="2:4" x14ac:dyDescent="0.25">
      <c r="B75" s="2"/>
      <c r="C75" s="2"/>
      <c r="D75" s="2"/>
    </row>
    <row r="76" spans="2:4" x14ac:dyDescent="0.25">
      <c r="B76" s="2"/>
      <c r="C76" s="2"/>
      <c r="D76" s="2"/>
    </row>
    <row r="77" spans="2:4" x14ac:dyDescent="0.25">
      <c r="B77" s="2"/>
      <c r="C77" s="2"/>
      <c r="D77" s="2"/>
    </row>
    <row r="78" spans="2:4" x14ac:dyDescent="0.25">
      <c r="B78" s="2"/>
      <c r="C78" s="2"/>
      <c r="D78" s="2"/>
    </row>
    <row r="79" spans="2:4" x14ac:dyDescent="0.25">
      <c r="B79" s="2"/>
      <c r="C79" s="2"/>
      <c r="D79" s="2"/>
    </row>
    <row r="80" spans="2:4" x14ac:dyDescent="0.25">
      <c r="B80" s="2"/>
      <c r="C80" s="2"/>
      <c r="D80" s="2"/>
    </row>
    <row r="81" spans="2:4" x14ac:dyDescent="0.25">
      <c r="B81" s="2"/>
      <c r="C81" s="2"/>
      <c r="D81" s="2"/>
    </row>
    <row r="82" spans="2:4" x14ac:dyDescent="0.25">
      <c r="B82" s="2"/>
      <c r="C82" s="2"/>
      <c r="D82" s="2"/>
    </row>
    <row r="83" spans="2:4" x14ac:dyDescent="0.25">
      <c r="B83" s="2"/>
      <c r="C83" s="2"/>
      <c r="D83" s="2"/>
    </row>
    <row r="84" spans="2:4" x14ac:dyDescent="0.25">
      <c r="B84" s="2"/>
      <c r="C84" s="2"/>
      <c r="D84" s="2"/>
    </row>
    <row r="85" spans="2:4" x14ac:dyDescent="0.25">
      <c r="B85" s="2"/>
      <c r="C85" s="2"/>
      <c r="D85" s="2"/>
    </row>
    <row r="86" spans="2:4" x14ac:dyDescent="0.25">
      <c r="B86" s="2"/>
      <c r="C86" s="2"/>
      <c r="D86" s="2"/>
    </row>
    <row r="87" spans="2:4" x14ac:dyDescent="0.25">
      <c r="B87" s="2"/>
      <c r="C87" s="2"/>
      <c r="D87" s="2"/>
    </row>
    <row r="88" spans="2:4" x14ac:dyDescent="0.25">
      <c r="B88" s="2"/>
      <c r="C88" s="2"/>
      <c r="D88" s="2"/>
    </row>
    <row r="89" spans="2:4" x14ac:dyDescent="0.25">
      <c r="B89" s="2"/>
      <c r="C89" s="2"/>
      <c r="D89" s="2"/>
    </row>
    <row r="90" spans="2:4" x14ac:dyDescent="0.25">
      <c r="B90" s="2"/>
      <c r="C90" s="2"/>
      <c r="D90" s="2"/>
    </row>
    <row r="91" spans="2:4" x14ac:dyDescent="0.25">
      <c r="B91" s="2"/>
      <c r="C91" s="2"/>
      <c r="D91" s="2"/>
    </row>
    <row r="92" spans="2:4" x14ac:dyDescent="0.25">
      <c r="B92" s="2"/>
      <c r="C92" s="2"/>
      <c r="D92" s="2"/>
    </row>
    <row r="93" spans="2:4" x14ac:dyDescent="0.25">
      <c r="B93" s="2"/>
      <c r="C93" s="2"/>
      <c r="D93" s="2"/>
    </row>
    <row r="94" spans="2:4" x14ac:dyDescent="0.25">
      <c r="B94" s="2"/>
      <c r="C94" s="2"/>
      <c r="D94" s="2"/>
    </row>
    <row r="95" spans="2:4" x14ac:dyDescent="0.25">
      <c r="B95" s="2"/>
      <c r="C95" s="2"/>
      <c r="D95" s="2"/>
    </row>
  </sheetData>
  <mergeCells count="3">
    <mergeCell ref="A9:H9"/>
    <mergeCell ref="A15:H15"/>
    <mergeCell ref="A23:H23"/>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ENTRANTS</vt:lpstr>
      <vt:lpstr>AGENDA_STUDENTS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Hany</dc:creator>
  <cp:lastModifiedBy>Poitzsch, Martin</cp:lastModifiedBy>
  <dcterms:created xsi:type="dcterms:W3CDTF">2020-06-15T14:02:09Z</dcterms:created>
  <dcterms:modified xsi:type="dcterms:W3CDTF">2021-05-10T17:56:16Z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bad6f6f2-a951-4904-b531-92e1207fc7a5_Enabled">
    <vt:lpwstr>true</vt:lpwstr>
  </property>
  <property fmtid="{D5CDD505-2E9C-101B-9397-08002B2CF9AE}" pid="3" name="MSIP_Label_bad6f6f2-a951-4904-b531-92e1207fc7a5_SetDate">
    <vt:lpwstr>2021-04-26T14:53:04Z</vt:lpwstr>
  </property>
  <property fmtid="{D5CDD505-2E9C-101B-9397-08002B2CF9AE}" pid="4" name="MSIP_Label_bad6f6f2-a951-4904-b531-92e1207fc7a5_Method">
    <vt:lpwstr>Standard</vt:lpwstr>
  </property>
  <property fmtid="{D5CDD505-2E9C-101B-9397-08002B2CF9AE}" pid="5" name="MSIP_Label_bad6f6f2-a951-4904-b531-92e1207fc7a5_Name">
    <vt:lpwstr>No Restrictions - Internal</vt:lpwstr>
  </property>
  <property fmtid="{D5CDD505-2E9C-101B-9397-08002B2CF9AE}" pid="6" name="MSIP_Label_bad6f6f2-a951-4904-b531-92e1207fc7a5_SiteId">
    <vt:lpwstr>b7be7686-6f97-4db7-9081-a23cf09a96b5</vt:lpwstr>
  </property>
  <property fmtid="{D5CDD505-2E9C-101B-9397-08002B2CF9AE}" pid="7" name="MSIP_Label_bad6f6f2-a951-4904-b531-92e1207fc7a5_ActionId">
    <vt:lpwstr>5d1aaf8c-bd90-47b7-8e51-f75846ce5c25</vt:lpwstr>
  </property>
  <property fmtid="{D5CDD505-2E9C-101B-9397-08002B2CF9AE}" pid="8" name="MSIP_Label_bad6f6f2-a951-4904-b531-92e1207fc7a5_ContentBits">
    <vt:lpwstr>0</vt:lpwstr>
  </property>
</Properties>
</file>