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 Qamar\Desktop\Pyton Projects\demo\ML\"/>
    </mc:Choice>
  </mc:AlternateContent>
  <xr:revisionPtr revIDLastSave="0" documentId="13_ncr:1_{202EC37A-C21A-4636-8FFA-96B0194E85A6}" xr6:coauthVersionLast="47" xr6:coauthVersionMax="47" xr10:uidLastSave="{00000000-0000-0000-0000-000000000000}"/>
  <bookViews>
    <workbookView xWindow="-120" yWindow="-120" windowWidth="20730" windowHeight="11160" xr2:uid="{7E67DE57-FA60-4E0E-A81D-B2BEE3CB8BEF}"/>
  </bookViews>
  <sheets>
    <sheet name="Table1" sheetId="3" r:id="rId1"/>
    <sheet name="Sheet1" sheetId="1" r:id="rId2"/>
    <sheet name="Sheet2" sheetId="2" r:id="rId3"/>
    <sheet name="Sheet3" sheetId="4" r:id="rId4"/>
  </sheets>
  <externalReferences>
    <externalReference r:id="rId5"/>
  </externalReferences>
  <definedNames>
    <definedName name="ExternalData_1" localSheetId="0" hidden="1">Table1!$A$1:$C$463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6" i="4" l="1"/>
  <c r="B886" i="4"/>
  <c r="J862" i="4"/>
  <c r="B862" i="4"/>
  <c r="J838" i="4"/>
  <c r="B838" i="4"/>
  <c r="J814" i="4"/>
  <c r="B814" i="4"/>
  <c r="B790" i="4"/>
  <c r="J766" i="4"/>
  <c r="B766" i="4"/>
  <c r="J742" i="4"/>
  <c r="J694" i="4"/>
  <c r="B694" i="4"/>
  <c r="B671" i="4"/>
  <c r="J670" i="4"/>
  <c r="B670" i="4"/>
  <c r="J646" i="4"/>
  <c r="B646" i="4"/>
  <c r="B622" i="4"/>
  <c r="J598" i="4"/>
  <c r="B598" i="4"/>
  <c r="B553" i="4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T38" i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R29" i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A0516-82AE-4CB1-B00D-184B3FC117B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<sst xmlns="http://schemas.openxmlformats.org/spreadsheetml/2006/main" count="542" uniqueCount="25">
  <si>
    <t>AAJ ENTERTAINMENT</t>
  </si>
  <si>
    <t>A PLUS</t>
  </si>
  <si>
    <t>ARY DIGITAL</t>
  </si>
  <si>
    <t>ARY ZINDAGI</t>
  </si>
  <si>
    <t>BOL ENTERTAINMENT</t>
  </si>
  <si>
    <t>EXPRESS ENTERTAINMENT</t>
  </si>
  <si>
    <t>LTN FAMILY</t>
  </si>
  <si>
    <t>GEO ENTERTAINMENT</t>
  </si>
  <si>
    <t>GEO KAHANI</t>
  </si>
  <si>
    <t>HUM TV</t>
  </si>
  <si>
    <t>HUM SITARAY</t>
  </si>
  <si>
    <t>PLAY ENTERTAINMENT</t>
  </si>
  <si>
    <t>PTV HOME</t>
  </si>
  <si>
    <t>TV ONE</t>
  </si>
  <si>
    <t>URDU 1</t>
  </si>
  <si>
    <t>ATV</t>
  </si>
  <si>
    <t>AAN TV</t>
  </si>
  <si>
    <t>AUR Life HD</t>
  </si>
  <si>
    <t>GREEN ENTERTAINMENT</t>
  </si>
  <si>
    <t>Date</t>
  </si>
  <si>
    <t>Channels</t>
  </si>
  <si>
    <t>Rating</t>
  </si>
  <si>
    <t>Time Slot</t>
  </si>
  <si>
    <t>-</t>
  </si>
  <si>
    <t>Ad_rev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</si>
</sst>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DashDot">
        <color auto="1"/>
      </left>
      <right style="mediumDashDot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 style="mediumDashDot">
        <color auto="1"/>
      </right>
      <top style="medium">
        <color auto="1"/>
      </top>
      <bottom style="thin">
        <color auto="1"/>
      </bottom>
      <diagonal/>
    </border>
    <border>
      <left/>
      <right style="mediumDashDot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DashDot">
        <color auto="1"/>
      </right>
      <top/>
      <bottom style="thin">
        <color auto="1"/>
      </bottom>
      <diagonal/>
    </border>
    <border>
      <left style="mediumDashDot">
        <color auto="1"/>
      </left>
      <right/>
      <top/>
      <bottom style="thin">
        <color auto="1"/>
      </bottom>
      <diagonal/>
    </border>
    <border>
      <left style="medium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37" fontId="0" fillId="4" borderId="7" xfId="0" applyNumberFormat="1" applyFill="1" applyBorder="1" applyAlignment="1">
      <alignment horizontal="center"/>
    </xf>
    <xf numFmtId="37" fontId="0" fillId="4" borderId="6" xfId="0" applyNumberFormat="1" applyFill="1" applyBorder="1" applyAlignment="1">
      <alignment horizontal="center"/>
    </xf>
    <xf numFmtId="14" fontId="0" fillId="4" borderId="0" xfId="0" applyNumberFormat="1" applyFill="1"/>
    <xf numFmtId="0" fontId="0" fillId="4" borderId="8" xfId="0" applyFill="1" applyBorder="1" applyAlignment="1">
      <alignment horizontal="center"/>
    </xf>
    <xf numFmtId="37" fontId="0" fillId="4" borderId="10" xfId="0" applyNumberFormat="1" applyFill="1" applyBorder="1" applyAlignment="1">
      <alignment horizontal="center"/>
    </xf>
    <xf numFmtId="37" fontId="0" fillId="4" borderId="9" xfId="0" applyNumberFormat="1" applyFill="1" applyBorder="1" applyAlignment="1">
      <alignment horizontal="center"/>
    </xf>
    <xf numFmtId="37" fontId="0" fillId="4" borderId="11" xfId="0" applyNumberFormat="1" applyFill="1" applyBorder="1" applyAlignment="1">
      <alignment horizontal="center"/>
    </xf>
    <xf numFmtId="37" fontId="0" fillId="4" borderId="12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7" fontId="0" fillId="4" borderId="13" xfId="0" applyNumberFormat="1" applyFill="1" applyBorder="1" applyAlignment="1">
      <alignment horizontal="center"/>
    </xf>
    <xf numFmtId="37" fontId="0" fillId="4" borderId="14" xfId="0" applyNumberFormat="1" applyFill="1" applyBorder="1" applyAlignment="1">
      <alignment horizontal="center"/>
    </xf>
    <xf numFmtId="37" fontId="0" fillId="4" borderId="1" xfId="0" applyNumberFormat="1" applyFill="1" applyBorder="1" applyAlignment="1">
      <alignment horizontal="center"/>
    </xf>
    <xf numFmtId="37" fontId="0" fillId="4" borderId="15" xfId="0" applyNumberFormat="1" applyFill="1" applyBorder="1" applyAlignment="1">
      <alignment horizontal="center"/>
    </xf>
    <xf numFmtId="37" fontId="0" fillId="4" borderId="1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14" xfId="0" applyNumberFormat="1" applyBorder="1" applyAlignment="1">
      <alignment horizontal="center"/>
    </xf>
    <xf numFmtId="37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16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37" fontId="0" fillId="0" borderId="18" xfId="0" applyNumberFormat="1" applyBorder="1" applyAlignment="1">
      <alignment horizontal="center"/>
    </xf>
    <xf numFmtId="37" fontId="0" fillId="0" borderId="19" xfId="0" applyNumberFormat="1" applyBorder="1" applyAlignment="1">
      <alignment horizontal="center"/>
    </xf>
    <xf numFmtId="37" fontId="0" fillId="0" borderId="20" xfId="0" applyNumberFormat="1" applyBorder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6">
    <dxf>
      <numFmt numFmtId="165" formatCode="_-* #,##0.0_-;\-* #,##0.0_-;_-* &quot;-&quot;??_-;_-@_-"/>
    </dxf>
    <dxf>
      <numFmt numFmtId="164" formatCode="_-* #,##0.0000_-;\-* #,##0.0000_-;_-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_-;\-* #,##0.00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mal%20Qamar\Desktop\Month%20Wise%20Top%20Drmas%20data.xlsx" TargetMode="External"/><Relationship Id="rId1" Type="http://schemas.openxmlformats.org/officeDocument/2006/relationships/externalLinkPath" Target="/Users/Jamal%20Qamar/Desktop/Month%20Wise%20Top%20Drma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AD Data"/>
      <sheetName val="Analysis"/>
      <sheetName val="Sheet5"/>
      <sheetName val="Top 10 rating Data"/>
      <sheetName val="tARGET DATA"/>
      <sheetName val="Sheet4"/>
      <sheetName val="Sheet6"/>
      <sheetName val="Sheet3"/>
      <sheetName val="Sheet1"/>
      <sheetName val="GRPs"/>
      <sheetName val="Rating"/>
      <sheetName val="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>
            <v>3.2000000000000001E-2</v>
          </cell>
          <cell r="C2">
            <v>5.1999999999999998E-2</v>
          </cell>
          <cell r="D2">
            <v>0.85</v>
          </cell>
          <cell r="E2">
            <v>4.7E-2</v>
          </cell>
          <cell r="F2">
            <v>0.13500000000000001</v>
          </cell>
          <cell r="G2">
            <v>2.9000000000000001E-2</v>
          </cell>
          <cell r="H2">
            <v>2.8000000000000001E-2</v>
          </cell>
          <cell r="I2">
            <v>0.96199999999999997</v>
          </cell>
          <cell r="J2">
            <v>9.0999999999999998E-2</v>
          </cell>
          <cell r="K2">
            <v>0.56999999999999995</v>
          </cell>
          <cell r="L2">
            <v>3.6999999999999998E-2</v>
          </cell>
          <cell r="M2">
            <v>2.4E-2</v>
          </cell>
          <cell r="N2">
            <v>0.128</v>
          </cell>
          <cell r="O2">
            <v>1.0999999999999999E-2</v>
          </cell>
          <cell r="P2">
            <v>3.6999999999999998E-2</v>
          </cell>
          <cell r="Q2">
            <v>0.01</v>
          </cell>
          <cell r="R2"/>
          <cell r="S2"/>
          <cell r="T2"/>
          <cell r="U2">
            <v>44408</v>
          </cell>
        </row>
        <row r="3">
          <cell r="B3">
            <v>1.0999999999999999E-2</v>
          </cell>
          <cell r="C3">
            <v>2.1999999999999999E-2</v>
          </cell>
          <cell r="D3">
            <v>0.66700000000000004</v>
          </cell>
          <cell r="E3">
            <v>4.5999999999999999E-2</v>
          </cell>
          <cell r="F3">
            <v>9.2999999999999999E-2</v>
          </cell>
          <cell r="G3">
            <v>1.4999999999999999E-2</v>
          </cell>
          <cell r="H3">
            <v>1.2E-2</v>
          </cell>
          <cell r="I3">
            <v>0.76400000000000001</v>
          </cell>
          <cell r="J3">
            <v>5.3999999999999999E-2</v>
          </cell>
          <cell r="K3">
            <v>0.184</v>
          </cell>
          <cell r="L3">
            <v>1.7000000000000001E-2</v>
          </cell>
          <cell r="M3">
            <v>8.0000000000000002E-3</v>
          </cell>
          <cell r="N3">
            <v>2.3E-2</v>
          </cell>
          <cell r="O3">
            <v>4.0000000000000001E-3</v>
          </cell>
          <cell r="P3">
            <v>0.01</v>
          </cell>
          <cell r="Q3">
            <v>4.0000000000000001E-3</v>
          </cell>
          <cell r="R3"/>
          <cell r="S3"/>
          <cell r="T3"/>
          <cell r="U3">
            <v>44408</v>
          </cell>
        </row>
        <row r="4">
          <cell r="B4">
            <v>2E-3</v>
          </cell>
          <cell r="C4">
            <v>1.0999999999999999E-2</v>
          </cell>
          <cell r="D4">
            <v>0.376</v>
          </cell>
          <cell r="E4">
            <v>1.2E-2</v>
          </cell>
          <cell r="F4">
            <v>4.8000000000000001E-2</v>
          </cell>
          <cell r="G4">
            <v>6.0000000000000001E-3</v>
          </cell>
          <cell r="H4">
            <v>5.0000000000000001E-3</v>
          </cell>
          <cell r="I4">
            <v>0.371</v>
          </cell>
          <cell r="J4">
            <v>4.7E-2</v>
          </cell>
          <cell r="K4">
            <v>8.1000000000000003E-2</v>
          </cell>
          <cell r="L4">
            <v>3.0000000000000001E-3</v>
          </cell>
          <cell r="M4">
            <v>8.9999999999999993E-3</v>
          </cell>
          <cell r="N4">
            <v>2.1000000000000001E-2</v>
          </cell>
          <cell r="O4">
            <v>3.0000000000000001E-3</v>
          </cell>
          <cell r="P4">
            <v>5.0000000000000001E-3</v>
          </cell>
          <cell r="Q4">
            <v>3.0000000000000001E-3</v>
          </cell>
          <cell r="R4"/>
          <cell r="S4"/>
          <cell r="T4"/>
          <cell r="U4">
            <v>44408</v>
          </cell>
        </row>
        <row r="5">
          <cell r="B5">
            <v>2E-3</v>
          </cell>
          <cell r="C5">
            <v>3.0000000000000001E-3</v>
          </cell>
          <cell r="D5">
            <v>6.5000000000000002E-2</v>
          </cell>
          <cell r="E5">
            <v>3.0000000000000001E-3</v>
          </cell>
          <cell r="F5">
            <v>1.9E-2</v>
          </cell>
          <cell r="G5">
            <v>4.0000000000000001E-3</v>
          </cell>
          <cell r="H5">
            <v>4.0000000000000001E-3</v>
          </cell>
          <cell r="I5">
            <v>0.316</v>
          </cell>
          <cell r="J5">
            <v>6.0000000000000001E-3</v>
          </cell>
          <cell r="K5">
            <v>1.9E-2</v>
          </cell>
          <cell r="L5">
            <v>2E-3</v>
          </cell>
          <cell r="M5">
            <v>1E-3</v>
          </cell>
          <cell r="N5">
            <v>6.0000000000000001E-3</v>
          </cell>
          <cell r="O5">
            <v>3.0000000000000001E-3</v>
          </cell>
          <cell r="P5">
            <v>2E-3</v>
          </cell>
          <cell r="Q5">
            <v>1E-3</v>
          </cell>
          <cell r="R5"/>
          <cell r="S5"/>
          <cell r="T5"/>
          <cell r="U5">
            <v>44408</v>
          </cell>
        </row>
        <row r="6">
          <cell r="B6">
            <v>1E-3</v>
          </cell>
          <cell r="C6">
            <v>4.0000000000000001E-3</v>
          </cell>
          <cell r="D6">
            <v>3.7999999999999999E-2</v>
          </cell>
          <cell r="E6">
            <v>3.0000000000000001E-3</v>
          </cell>
          <cell r="F6">
            <v>1.2E-2</v>
          </cell>
          <cell r="G6">
            <v>2E-3</v>
          </cell>
          <cell r="H6">
            <v>4.0000000000000001E-3</v>
          </cell>
          <cell r="I6">
            <v>0.17100000000000001</v>
          </cell>
          <cell r="J6">
            <v>2E-3</v>
          </cell>
          <cell r="K6">
            <v>1.7000000000000001E-2</v>
          </cell>
          <cell r="L6">
            <v>2E-3</v>
          </cell>
          <cell r="M6">
            <v>0</v>
          </cell>
          <cell r="N6">
            <v>3.0000000000000001E-3</v>
          </cell>
          <cell r="O6">
            <v>2E-3</v>
          </cell>
          <cell r="P6">
            <v>5.0000000000000001E-3</v>
          </cell>
          <cell r="Q6">
            <v>1E-3</v>
          </cell>
          <cell r="R6"/>
          <cell r="S6"/>
          <cell r="T6"/>
          <cell r="U6">
            <v>44408</v>
          </cell>
        </row>
        <row r="7">
          <cell r="B7">
            <v>0.01</v>
          </cell>
          <cell r="C7">
            <v>2E-3</v>
          </cell>
          <cell r="D7">
            <v>1.2999999999999999E-2</v>
          </cell>
          <cell r="E7">
            <v>0</v>
          </cell>
          <cell r="F7">
            <v>4.0000000000000001E-3</v>
          </cell>
          <cell r="G7">
            <v>2E-3</v>
          </cell>
          <cell r="H7">
            <v>5.0000000000000001E-3</v>
          </cell>
          <cell r="I7">
            <v>3.3000000000000002E-2</v>
          </cell>
          <cell r="J7">
            <v>2E-3</v>
          </cell>
          <cell r="K7">
            <v>2.4E-2</v>
          </cell>
          <cell r="L7">
            <v>1E-3</v>
          </cell>
          <cell r="M7">
            <v>0</v>
          </cell>
          <cell r="N7">
            <v>1.2E-2</v>
          </cell>
          <cell r="O7">
            <v>4.0000000000000001E-3</v>
          </cell>
          <cell r="P7">
            <v>8.9999999999999993E-3</v>
          </cell>
          <cell r="Q7">
            <v>2E-3</v>
          </cell>
          <cell r="R7"/>
          <cell r="S7"/>
          <cell r="T7"/>
          <cell r="U7">
            <v>44408</v>
          </cell>
        </row>
        <row r="8">
          <cell r="B8">
            <v>6.0000000000000001E-3</v>
          </cell>
          <cell r="C8">
            <v>1.7999999999999999E-2</v>
          </cell>
          <cell r="D8">
            <v>2.1000000000000001E-2</v>
          </cell>
          <cell r="E8">
            <v>3.0000000000000001E-3</v>
          </cell>
          <cell r="F8">
            <v>3.6999999999999998E-2</v>
          </cell>
          <cell r="G8">
            <v>7.0000000000000001E-3</v>
          </cell>
          <cell r="H8">
            <v>3.0000000000000001E-3</v>
          </cell>
          <cell r="I8">
            <v>4.7E-2</v>
          </cell>
          <cell r="J8">
            <v>7.0000000000000001E-3</v>
          </cell>
          <cell r="K8">
            <v>8.9999999999999993E-3</v>
          </cell>
          <cell r="L8">
            <v>1E-3</v>
          </cell>
          <cell r="M8">
            <v>1.2E-2</v>
          </cell>
          <cell r="N8">
            <v>8.5999999999999993E-2</v>
          </cell>
          <cell r="O8">
            <v>6.0000000000000001E-3</v>
          </cell>
          <cell r="P8">
            <v>5.0000000000000001E-3</v>
          </cell>
          <cell r="Q8">
            <v>8.9999999999999993E-3</v>
          </cell>
          <cell r="R8"/>
          <cell r="S8"/>
          <cell r="T8"/>
          <cell r="U8">
            <v>44408</v>
          </cell>
        </row>
        <row r="9">
          <cell r="B9">
            <v>5.0000000000000001E-3</v>
          </cell>
          <cell r="C9">
            <v>1.4999999999999999E-2</v>
          </cell>
          <cell r="D9">
            <v>9.2999999999999999E-2</v>
          </cell>
          <cell r="E9">
            <v>5.0000000000000001E-3</v>
          </cell>
          <cell r="F9">
            <v>3.5999999999999997E-2</v>
          </cell>
          <cell r="G9">
            <v>8.0000000000000002E-3</v>
          </cell>
          <cell r="H9">
            <v>3.1E-2</v>
          </cell>
          <cell r="I9">
            <v>0.19800000000000001</v>
          </cell>
          <cell r="J9">
            <v>2.8000000000000001E-2</v>
          </cell>
          <cell r="K9">
            <v>9.8000000000000004E-2</v>
          </cell>
          <cell r="L9">
            <v>5.0000000000000001E-3</v>
          </cell>
          <cell r="M9">
            <v>4.4999999999999998E-2</v>
          </cell>
          <cell r="N9">
            <v>4.2000000000000003E-2</v>
          </cell>
          <cell r="O9">
            <v>8.0000000000000002E-3</v>
          </cell>
          <cell r="P9">
            <v>1.7000000000000001E-2</v>
          </cell>
          <cell r="Q9">
            <v>1.4E-2</v>
          </cell>
          <cell r="R9"/>
          <cell r="S9"/>
          <cell r="T9"/>
          <cell r="U9">
            <v>44408</v>
          </cell>
        </row>
        <row r="10">
          <cell r="B10">
            <v>2.9000000000000001E-2</v>
          </cell>
          <cell r="C10">
            <v>2.1000000000000001E-2</v>
          </cell>
          <cell r="D10">
            <v>0.36599999999999999</v>
          </cell>
          <cell r="E10">
            <v>1.7999999999999999E-2</v>
          </cell>
          <cell r="F10">
            <v>0.216</v>
          </cell>
          <cell r="G10">
            <v>7.2999999999999995E-2</v>
          </cell>
          <cell r="H10">
            <v>6.0000000000000001E-3</v>
          </cell>
          <cell r="I10">
            <v>0.497</v>
          </cell>
          <cell r="J10">
            <v>8.8999999999999996E-2</v>
          </cell>
          <cell r="K10">
            <v>0.254</v>
          </cell>
          <cell r="L10">
            <v>2.7E-2</v>
          </cell>
          <cell r="M10">
            <v>1.7000000000000001E-2</v>
          </cell>
          <cell r="N10">
            <v>0.02</v>
          </cell>
          <cell r="O10">
            <v>1.4999999999999999E-2</v>
          </cell>
          <cell r="P10">
            <v>1.9E-2</v>
          </cell>
          <cell r="Q10">
            <v>8.9999999999999993E-3</v>
          </cell>
          <cell r="R10"/>
          <cell r="S10"/>
          <cell r="T10"/>
          <cell r="U10">
            <v>44408</v>
          </cell>
        </row>
        <row r="11">
          <cell r="B11">
            <v>0.13200000000000001</v>
          </cell>
          <cell r="C11">
            <v>5.8999999999999997E-2</v>
          </cell>
          <cell r="D11">
            <v>0.61199999999999999</v>
          </cell>
          <cell r="E11">
            <v>7.0999999999999994E-2</v>
          </cell>
          <cell r="F11">
            <v>0.35799999999999998</v>
          </cell>
          <cell r="G11">
            <v>0.35099999999999998</v>
          </cell>
          <cell r="H11">
            <v>1.4999999999999999E-2</v>
          </cell>
          <cell r="I11">
            <v>0.65600000000000003</v>
          </cell>
          <cell r="J11">
            <v>0.14499999999999999</v>
          </cell>
          <cell r="K11">
            <v>0.47</v>
          </cell>
          <cell r="L11">
            <v>6.0999999999999999E-2</v>
          </cell>
          <cell r="M11">
            <v>4.2000000000000003E-2</v>
          </cell>
          <cell r="N11">
            <v>5.8000000000000003E-2</v>
          </cell>
          <cell r="O11">
            <v>9.7000000000000003E-2</v>
          </cell>
          <cell r="P11">
            <v>3.5999999999999997E-2</v>
          </cell>
          <cell r="Q11">
            <v>1.7000000000000001E-2</v>
          </cell>
          <cell r="R11"/>
          <cell r="S11"/>
          <cell r="T11"/>
          <cell r="U11">
            <v>44408</v>
          </cell>
        </row>
        <row r="12">
          <cell r="B12">
            <v>0.16700000000000001</v>
          </cell>
          <cell r="C12">
            <v>9.9000000000000005E-2</v>
          </cell>
          <cell r="D12">
            <v>1.02</v>
          </cell>
          <cell r="E12">
            <v>8.1000000000000003E-2</v>
          </cell>
          <cell r="F12">
            <v>0.28000000000000003</v>
          </cell>
          <cell r="G12">
            <v>0.64600000000000002</v>
          </cell>
          <cell r="H12">
            <v>1.7999999999999999E-2</v>
          </cell>
          <cell r="I12">
            <v>1.1180000000000001</v>
          </cell>
          <cell r="J12">
            <v>0.27200000000000002</v>
          </cell>
          <cell r="K12">
            <v>0.55400000000000005</v>
          </cell>
          <cell r="L12">
            <v>5.2999999999999999E-2</v>
          </cell>
          <cell r="M12">
            <v>9.4E-2</v>
          </cell>
          <cell r="N12">
            <v>0.108</v>
          </cell>
          <cell r="O12">
            <v>0.129</v>
          </cell>
          <cell r="P12">
            <v>9.2999999999999999E-2</v>
          </cell>
          <cell r="Q12">
            <v>2.7E-2</v>
          </cell>
          <cell r="R12"/>
          <cell r="S12"/>
          <cell r="T12"/>
          <cell r="U12">
            <v>44408</v>
          </cell>
        </row>
        <row r="13">
          <cell r="B13">
            <v>0.20300000000000001</v>
          </cell>
          <cell r="C13">
            <v>0.18</v>
          </cell>
          <cell r="D13">
            <v>1.3560000000000001</v>
          </cell>
          <cell r="E13">
            <v>5.2999999999999999E-2</v>
          </cell>
          <cell r="F13">
            <v>0.23699999999999999</v>
          </cell>
          <cell r="G13">
            <v>0.92400000000000004</v>
          </cell>
          <cell r="H13">
            <v>2.1999999999999999E-2</v>
          </cell>
          <cell r="I13">
            <v>1.4119999999999999</v>
          </cell>
          <cell r="J13">
            <v>0.375</v>
          </cell>
          <cell r="K13">
            <v>0.76</v>
          </cell>
          <cell r="L13">
            <v>7.0000000000000007E-2</v>
          </cell>
          <cell r="M13">
            <v>0.128</v>
          </cell>
          <cell r="N13">
            <v>0.151</v>
          </cell>
          <cell r="O13">
            <v>0.24</v>
          </cell>
          <cell r="P13">
            <v>0.14899999999999999</v>
          </cell>
          <cell r="Q13">
            <v>2.7E-2</v>
          </cell>
          <cell r="R13"/>
          <cell r="S13"/>
          <cell r="T13"/>
          <cell r="U13">
            <v>44408</v>
          </cell>
        </row>
        <row r="14">
          <cell r="B14">
            <v>0.16700000000000001</v>
          </cell>
          <cell r="C14">
            <v>0.29199999999999998</v>
          </cell>
          <cell r="D14">
            <v>1.2889999999999999</v>
          </cell>
          <cell r="E14">
            <v>0.04</v>
          </cell>
          <cell r="F14">
            <v>0.23</v>
          </cell>
          <cell r="G14">
            <v>0.78400000000000003</v>
          </cell>
          <cell r="H14">
            <v>0.24099999999999999</v>
          </cell>
          <cell r="I14">
            <v>1.506</v>
          </cell>
          <cell r="J14">
            <v>0.27200000000000002</v>
          </cell>
          <cell r="K14">
            <v>0.89700000000000002</v>
          </cell>
          <cell r="L14">
            <v>0.106</v>
          </cell>
          <cell r="M14">
            <v>0.108</v>
          </cell>
          <cell r="N14">
            <v>0.52</v>
          </cell>
          <cell r="O14">
            <v>0.30099999999999999</v>
          </cell>
          <cell r="P14">
            <v>0.11600000000000001</v>
          </cell>
          <cell r="Q14">
            <v>3.3000000000000002E-2</v>
          </cell>
          <cell r="R14"/>
          <cell r="S14"/>
          <cell r="T14"/>
          <cell r="U14">
            <v>44408</v>
          </cell>
        </row>
        <row r="15">
          <cell r="B15">
            <v>0.223</v>
          </cell>
          <cell r="C15">
            <v>0.192</v>
          </cell>
          <cell r="D15">
            <v>1.329</v>
          </cell>
          <cell r="E15">
            <v>5.8999999999999997E-2</v>
          </cell>
          <cell r="F15">
            <v>0.255</v>
          </cell>
          <cell r="G15">
            <v>0.56100000000000005</v>
          </cell>
          <cell r="H15">
            <v>0.29599999999999999</v>
          </cell>
          <cell r="I15">
            <v>1.2230000000000001</v>
          </cell>
          <cell r="J15">
            <v>0.191</v>
          </cell>
          <cell r="K15">
            <v>0.78800000000000003</v>
          </cell>
          <cell r="L15">
            <v>9.7000000000000003E-2</v>
          </cell>
          <cell r="M15">
            <v>0.10199999999999999</v>
          </cell>
          <cell r="N15">
            <v>0.21099999999999999</v>
          </cell>
          <cell r="O15">
            <v>0.19900000000000001</v>
          </cell>
          <cell r="P15">
            <v>8.1000000000000003E-2</v>
          </cell>
          <cell r="Q15">
            <v>3.3000000000000002E-2</v>
          </cell>
          <cell r="R15"/>
          <cell r="S15"/>
          <cell r="T15"/>
          <cell r="U15">
            <v>44408</v>
          </cell>
        </row>
        <row r="16">
          <cell r="B16">
            <v>0.152</v>
          </cell>
          <cell r="C16">
            <v>0.218</v>
          </cell>
          <cell r="D16">
            <v>1.2589999999999999</v>
          </cell>
          <cell r="E16">
            <v>7.5999999999999998E-2</v>
          </cell>
          <cell r="F16">
            <v>0.20100000000000001</v>
          </cell>
          <cell r="G16">
            <v>0.44500000000000001</v>
          </cell>
          <cell r="H16">
            <v>0.318</v>
          </cell>
          <cell r="I16">
            <v>1.3320000000000001</v>
          </cell>
          <cell r="J16">
            <v>0.11600000000000001</v>
          </cell>
          <cell r="K16">
            <v>0.58199999999999996</v>
          </cell>
          <cell r="L16">
            <v>4.8000000000000001E-2</v>
          </cell>
          <cell r="M16">
            <v>0.114</v>
          </cell>
          <cell r="N16">
            <v>0.14899999999999999</v>
          </cell>
          <cell r="O16">
            <v>0.219</v>
          </cell>
          <cell r="P16">
            <v>0.113</v>
          </cell>
          <cell r="Q16">
            <v>3.1E-2</v>
          </cell>
          <cell r="R16"/>
          <cell r="S16"/>
          <cell r="T16"/>
          <cell r="U16">
            <v>44408</v>
          </cell>
        </row>
        <row r="17">
          <cell r="B17">
            <v>0.19</v>
          </cell>
          <cell r="C17">
            <v>0.20699999999999999</v>
          </cell>
          <cell r="D17">
            <v>1.272</v>
          </cell>
          <cell r="E17">
            <v>6.4000000000000001E-2</v>
          </cell>
          <cell r="F17">
            <v>0.23499999999999999</v>
          </cell>
          <cell r="G17">
            <v>0.58899999999999997</v>
          </cell>
          <cell r="H17">
            <v>0.19</v>
          </cell>
          <cell r="I17">
            <v>1.5109999999999999</v>
          </cell>
          <cell r="J17">
            <v>0.11</v>
          </cell>
          <cell r="K17">
            <v>0.625</v>
          </cell>
          <cell r="L17">
            <v>6.6000000000000003E-2</v>
          </cell>
          <cell r="M17">
            <v>0.1</v>
          </cell>
          <cell r="N17">
            <v>0.20300000000000001</v>
          </cell>
          <cell r="O17">
            <v>0.16800000000000001</v>
          </cell>
          <cell r="P17">
            <v>9.4E-2</v>
          </cell>
          <cell r="Q17">
            <v>5.5E-2</v>
          </cell>
          <cell r="R17"/>
          <cell r="S17"/>
          <cell r="T17"/>
          <cell r="U17">
            <v>44408</v>
          </cell>
        </row>
        <row r="18">
          <cell r="B18">
            <v>0.20899999999999999</v>
          </cell>
          <cell r="C18">
            <v>0.193</v>
          </cell>
          <cell r="D18">
            <v>1.079</v>
          </cell>
          <cell r="E18">
            <v>5.7000000000000002E-2</v>
          </cell>
          <cell r="F18">
            <v>0.44400000000000001</v>
          </cell>
          <cell r="G18">
            <v>0.42599999999999999</v>
          </cell>
          <cell r="H18">
            <v>0.09</v>
          </cell>
          <cell r="I18">
            <v>1.143</v>
          </cell>
          <cell r="J18">
            <v>0.153</v>
          </cell>
          <cell r="K18">
            <v>0.76</v>
          </cell>
          <cell r="L18">
            <v>7.0999999999999994E-2</v>
          </cell>
          <cell r="M18">
            <v>0.10299999999999999</v>
          </cell>
          <cell r="N18">
            <v>0.151</v>
          </cell>
          <cell r="O18">
            <v>0.11700000000000001</v>
          </cell>
          <cell r="P18">
            <v>8.2000000000000003E-2</v>
          </cell>
          <cell r="Q18">
            <v>1.4999999999999999E-2</v>
          </cell>
          <cell r="R18"/>
          <cell r="S18"/>
          <cell r="T18"/>
          <cell r="U18">
            <v>44408</v>
          </cell>
        </row>
        <row r="19">
          <cell r="B19">
            <v>0.16</v>
          </cell>
          <cell r="C19">
            <v>0.127</v>
          </cell>
          <cell r="D19">
            <v>1.0549999999999999</v>
          </cell>
          <cell r="E19">
            <v>4.7E-2</v>
          </cell>
          <cell r="F19">
            <v>0.48099999999999998</v>
          </cell>
          <cell r="G19">
            <v>0.35</v>
          </cell>
          <cell r="H19">
            <v>0.128</v>
          </cell>
          <cell r="I19">
            <v>1.1499999999999999</v>
          </cell>
          <cell r="J19">
            <v>0.13600000000000001</v>
          </cell>
          <cell r="K19">
            <v>0.69599999999999995</v>
          </cell>
          <cell r="L19">
            <v>8.1000000000000003E-2</v>
          </cell>
          <cell r="M19">
            <v>9.8000000000000004E-2</v>
          </cell>
          <cell r="N19">
            <v>8.7999999999999995E-2</v>
          </cell>
          <cell r="O19">
            <v>0.125</v>
          </cell>
          <cell r="P19">
            <v>5.8999999999999997E-2</v>
          </cell>
          <cell r="Q19">
            <v>6.3E-2</v>
          </cell>
          <cell r="R19"/>
          <cell r="S19"/>
          <cell r="T19"/>
          <cell r="U19">
            <v>44408</v>
          </cell>
        </row>
        <row r="20">
          <cell r="B20">
            <v>0.16400000000000001</v>
          </cell>
          <cell r="C20">
            <v>0.22600000000000001</v>
          </cell>
          <cell r="D20">
            <v>1.611</v>
          </cell>
          <cell r="E20">
            <v>6.0999999999999999E-2</v>
          </cell>
          <cell r="F20">
            <v>0.59</v>
          </cell>
          <cell r="G20">
            <v>0.32100000000000001</v>
          </cell>
          <cell r="H20">
            <v>0.17899999999999999</v>
          </cell>
          <cell r="I20">
            <v>1.667</v>
          </cell>
          <cell r="J20">
            <v>0.16600000000000001</v>
          </cell>
          <cell r="K20">
            <v>0.90800000000000003</v>
          </cell>
          <cell r="L20">
            <v>0.11899999999999999</v>
          </cell>
          <cell r="M20">
            <v>0.311</v>
          </cell>
          <cell r="N20">
            <v>0.104</v>
          </cell>
          <cell r="O20">
            <v>0.15</v>
          </cell>
          <cell r="P20">
            <v>6.8000000000000005E-2</v>
          </cell>
          <cell r="Q20">
            <v>6.5000000000000002E-2</v>
          </cell>
          <cell r="R20"/>
          <cell r="S20"/>
          <cell r="T20"/>
          <cell r="U20">
            <v>44408</v>
          </cell>
        </row>
        <row r="21">
          <cell r="B21">
            <v>0.28599999999999998</v>
          </cell>
          <cell r="C21">
            <v>0.255</v>
          </cell>
          <cell r="D21">
            <v>2.883</v>
          </cell>
          <cell r="E21">
            <v>7.4999999999999997E-2</v>
          </cell>
          <cell r="F21">
            <v>0.69399999999999995</v>
          </cell>
          <cell r="G21">
            <v>0.45300000000000001</v>
          </cell>
          <cell r="H21">
            <v>0.13500000000000001</v>
          </cell>
          <cell r="I21">
            <v>2.7789999999999999</v>
          </cell>
          <cell r="J21">
            <v>0.104</v>
          </cell>
          <cell r="K21">
            <v>1.161</v>
          </cell>
          <cell r="L21">
            <v>0.113</v>
          </cell>
          <cell r="M21">
            <v>0.28599999999999998</v>
          </cell>
          <cell r="N21">
            <v>0.24</v>
          </cell>
          <cell r="O21">
            <v>0.214</v>
          </cell>
          <cell r="P21">
            <v>0.16200000000000001</v>
          </cell>
          <cell r="Q21">
            <v>3.4000000000000002E-2</v>
          </cell>
          <cell r="R21"/>
          <cell r="S21"/>
          <cell r="T21"/>
          <cell r="U21">
            <v>44408</v>
          </cell>
        </row>
        <row r="22">
          <cell r="B22">
            <v>0.33500000000000002</v>
          </cell>
          <cell r="C22">
            <v>0.36599999999999999</v>
          </cell>
          <cell r="D22">
            <v>3.9009999999999998</v>
          </cell>
          <cell r="E22">
            <v>0.111</v>
          </cell>
          <cell r="F22">
            <v>1.022</v>
          </cell>
          <cell r="G22">
            <v>1.3109999999999999</v>
          </cell>
          <cell r="H22">
            <v>4.2999999999999997E-2</v>
          </cell>
          <cell r="I22">
            <v>6.2530000000000001</v>
          </cell>
          <cell r="J22">
            <v>0.154</v>
          </cell>
          <cell r="K22">
            <v>2.754</v>
          </cell>
          <cell r="L22">
            <v>0.13300000000000001</v>
          </cell>
          <cell r="M22">
            <v>0.109</v>
          </cell>
          <cell r="N22">
            <v>2.1480000000000001</v>
          </cell>
          <cell r="O22">
            <v>0.38400000000000001</v>
          </cell>
          <cell r="P22">
            <v>0.29499999999999998</v>
          </cell>
          <cell r="Q22">
            <v>5.3999999999999999E-2</v>
          </cell>
          <cell r="R22"/>
          <cell r="S22"/>
          <cell r="T22"/>
          <cell r="U22">
            <v>44408</v>
          </cell>
        </row>
        <row r="23">
          <cell r="B23">
            <v>0.26200000000000001</v>
          </cell>
          <cell r="C23">
            <v>0.26400000000000001</v>
          </cell>
          <cell r="D23">
            <v>3.0110000000000001</v>
          </cell>
          <cell r="E23">
            <v>0.105</v>
          </cell>
          <cell r="F23">
            <v>0.95899999999999996</v>
          </cell>
          <cell r="G23">
            <v>1.4370000000000001</v>
          </cell>
          <cell r="H23">
            <v>7.0000000000000007E-2</v>
          </cell>
          <cell r="I23">
            <v>6.8940000000000001</v>
          </cell>
          <cell r="J23">
            <v>0.15</v>
          </cell>
          <cell r="K23">
            <v>2.0539999999999998</v>
          </cell>
          <cell r="L23">
            <v>5.0999999999999997E-2</v>
          </cell>
          <cell r="M23">
            <v>0.11799999999999999</v>
          </cell>
          <cell r="N23">
            <v>0.219</v>
          </cell>
          <cell r="O23">
            <v>0.21299999999999999</v>
          </cell>
          <cell r="P23">
            <v>0.45100000000000001</v>
          </cell>
          <cell r="Q23">
            <v>3.7999999999999999E-2</v>
          </cell>
          <cell r="R23"/>
          <cell r="S23"/>
          <cell r="T23"/>
          <cell r="U23">
            <v>44408</v>
          </cell>
        </row>
        <row r="24">
          <cell r="B24">
            <v>0.22600000000000001</v>
          </cell>
          <cell r="C24">
            <v>0.21</v>
          </cell>
          <cell r="D24">
            <v>1.889</v>
          </cell>
          <cell r="E24">
            <v>7.0999999999999994E-2</v>
          </cell>
          <cell r="F24">
            <v>0.84399999999999997</v>
          </cell>
          <cell r="G24">
            <v>0.83899999999999997</v>
          </cell>
          <cell r="H24">
            <v>0.215</v>
          </cell>
          <cell r="I24">
            <v>2.9630000000000001</v>
          </cell>
          <cell r="J24">
            <v>0.158</v>
          </cell>
          <cell r="K24">
            <v>1.33</v>
          </cell>
          <cell r="L24">
            <v>0.05</v>
          </cell>
          <cell r="M24">
            <v>0.17</v>
          </cell>
          <cell r="N24">
            <v>0.255</v>
          </cell>
          <cell r="O24">
            <v>0.251</v>
          </cell>
          <cell r="P24">
            <v>0.16500000000000001</v>
          </cell>
          <cell r="Q24">
            <v>5.3999999999999999E-2</v>
          </cell>
          <cell r="R24"/>
          <cell r="S24"/>
          <cell r="T24"/>
          <cell r="U24">
            <v>44408</v>
          </cell>
        </row>
        <row r="25">
          <cell r="B25">
            <v>0.158</v>
          </cell>
          <cell r="C25">
            <v>0.152</v>
          </cell>
          <cell r="D25">
            <v>1.2709999999999999</v>
          </cell>
          <cell r="E25">
            <v>5.2999999999999999E-2</v>
          </cell>
          <cell r="F25">
            <v>0.308</v>
          </cell>
          <cell r="G25">
            <v>0.21</v>
          </cell>
          <cell r="H25">
            <v>0.215</v>
          </cell>
          <cell r="I25">
            <v>1.1459999999999999</v>
          </cell>
          <cell r="J25">
            <v>0.19700000000000001</v>
          </cell>
          <cell r="K25">
            <v>0.79</v>
          </cell>
          <cell r="L25">
            <v>3.2000000000000001E-2</v>
          </cell>
          <cell r="M25">
            <v>0.123</v>
          </cell>
          <cell r="N25">
            <v>1.048</v>
          </cell>
          <cell r="O25">
            <v>0.151</v>
          </cell>
          <cell r="P25">
            <v>9.0999999999999998E-2</v>
          </cell>
          <cell r="Q25">
            <v>3.5999999999999997E-2</v>
          </cell>
          <cell r="R25"/>
          <cell r="S25"/>
          <cell r="T25"/>
          <cell r="U25">
            <v>44408</v>
          </cell>
        </row>
        <row r="26">
          <cell r="B26">
            <v>3.5000000000000003E-2</v>
          </cell>
          <cell r="C26">
            <v>2.8000000000000001E-2</v>
          </cell>
          <cell r="D26">
            <v>0.64700000000000002</v>
          </cell>
          <cell r="E26">
            <v>0.04</v>
          </cell>
          <cell r="F26">
            <v>0.161</v>
          </cell>
          <cell r="G26">
            <v>0.03</v>
          </cell>
          <cell r="H26">
            <v>2.3E-2</v>
          </cell>
          <cell r="I26">
            <v>0.94</v>
          </cell>
          <cell r="J26">
            <v>0.16300000000000001</v>
          </cell>
          <cell r="K26">
            <v>0.315</v>
          </cell>
          <cell r="L26">
            <v>0.02</v>
          </cell>
          <cell r="M26">
            <v>3.4000000000000002E-2</v>
          </cell>
          <cell r="N26">
            <v>8.3000000000000004E-2</v>
          </cell>
          <cell r="O26">
            <v>1.9E-2</v>
          </cell>
          <cell r="P26">
            <v>4.8000000000000001E-2</v>
          </cell>
          <cell r="Q26">
            <v>1.2E-2</v>
          </cell>
          <cell r="R26"/>
          <cell r="S26"/>
          <cell r="T26"/>
          <cell r="U26">
            <v>44377</v>
          </cell>
        </row>
        <row r="27">
          <cell r="B27">
            <v>1.4E-2</v>
          </cell>
          <cell r="C27">
            <v>1.6E-2</v>
          </cell>
          <cell r="D27">
            <v>0.48</v>
          </cell>
          <cell r="E27">
            <v>2.4E-2</v>
          </cell>
          <cell r="F27">
            <v>9.0999999999999998E-2</v>
          </cell>
          <cell r="G27">
            <v>1.2999999999999999E-2</v>
          </cell>
          <cell r="H27">
            <v>1.0999999999999999E-2</v>
          </cell>
          <cell r="I27">
            <v>0.57499999999999996</v>
          </cell>
          <cell r="J27">
            <v>9.0999999999999998E-2</v>
          </cell>
          <cell r="K27">
            <v>0.111</v>
          </cell>
          <cell r="L27">
            <v>4.0000000000000001E-3</v>
          </cell>
          <cell r="M27">
            <v>8.9999999999999993E-3</v>
          </cell>
          <cell r="N27">
            <v>2.5000000000000001E-2</v>
          </cell>
          <cell r="O27">
            <v>3.0000000000000001E-3</v>
          </cell>
          <cell r="P27">
            <v>8.9999999999999993E-3</v>
          </cell>
          <cell r="Q27">
            <v>1E-3</v>
          </cell>
          <cell r="R27"/>
          <cell r="S27"/>
          <cell r="T27"/>
          <cell r="U27">
            <v>44377</v>
          </cell>
        </row>
        <row r="28">
          <cell r="B28">
            <v>6.0000000000000001E-3</v>
          </cell>
          <cell r="C28">
            <v>1.2E-2</v>
          </cell>
          <cell r="D28">
            <v>0.252</v>
          </cell>
          <cell r="E28">
            <v>8.9999999999999993E-3</v>
          </cell>
          <cell r="F28">
            <v>4.2000000000000003E-2</v>
          </cell>
          <cell r="G28">
            <v>3.0000000000000001E-3</v>
          </cell>
          <cell r="H28">
            <v>8.0000000000000002E-3</v>
          </cell>
          <cell r="I28">
            <v>0.28799999999999998</v>
          </cell>
          <cell r="J28">
            <v>4.3999999999999997E-2</v>
          </cell>
          <cell r="K28">
            <v>6.2E-2</v>
          </cell>
          <cell r="L28">
            <v>3.0000000000000001E-3</v>
          </cell>
          <cell r="M28">
            <v>1.0999999999999999E-2</v>
          </cell>
          <cell r="N28">
            <v>1.6E-2</v>
          </cell>
          <cell r="O28">
            <v>1E-3</v>
          </cell>
          <cell r="P28">
            <v>4.0000000000000001E-3</v>
          </cell>
          <cell r="Q28">
            <v>2E-3</v>
          </cell>
          <cell r="R28"/>
          <cell r="S28"/>
          <cell r="T28"/>
          <cell r="U28">
            <v>44377</v>
          </cell>
        </row>
        <row r="29">
          <cell r="B29">
            <v>5.0000000000000001E-3</v>
          </cell>
          <cell r="C29">
            <v>4.0000000000000001E-3</v>
          </cell>
          <cell r="D29">
            <v>6.5000000000000002E-2</v>
          </cell>
          <cell r="E29">
            <v>6.0000000000000001E-3</v>
          </cell>
          <cell r="F29">
            <v>1.2999999999999999E-2</v>
          </cell>
          <cell r="G29">
            <v>4.0000000000000001E-3</v>
          </cell>
          <cell r="H29">
            <v>4.0000000000000001E-3</v>
          </cell>
          <cell r="I29">
            <v>0.27800000000000002</v>
          </cell>
          <cell r="J29">
            <v>8.0000000000000002E-3</v>
          </cell>
          <cell r="K29">
            <v>8.0000000000000002E-3</v>
          </cell>
          <cell r="L29">
            <v>3.0000000000000001E-3</v>
          </cell>
          <cell r="M29">
            <v>4.0000000000000001E-3</v>
          </cell>
          <cell r="N29">
            <v>6.0000000000000001E-3</v>
          </cell>
          <cell r="O29">
            <v>2E-3</v>
          </cell>
          <cell r="P29">
            <v>1E-3</v>
          </cell>
          <cell r="Q29">
            <v>3.0000000000000001E-3</v>
          </cell>
          <cell r="R29"/>
          <cell r="S29"/>
          <cell r="T29"/>
          <cell r="U29">
            <v>44377</v>
          </cell>
        </row>
        <row r="30">
          <cell r="B30">
            <v>2E-3</v>
          </cell>
          <cell r="C30">
            <v>3.0000000000000001E-3</v>
          </cell>
          <cell r="D30">
            <v>2.4E-2</v>
          </cell>
          <cell r="E30">
            <v>2E-3</v>
          </cell>
          <cell r="F30">
            <v>0.01</v>
          </cell>
          <cell r="G30">
            <v>5.0000000000000001E-3</v>
          </cell>
          <cell r="H30">
            <v>4.0000000000000001E-3</v>
          </cell>
          <cell r="I30">
            <v>8.4000000000000005E-2</v>
          </cell>
          <cell r="J30">
            <v>4.0000000000000001E-3</v>
          </cell>
          <cell r="K30">
            <v>1.4E-2</v>
          </cell>
          <cell r="L30">
            <v>2E-3</v>
          </cell>
          <cell r="M30">
            <v>1E-3</v>
          </cell>
          <cell r="N30">
            <v>3.0000000000000001E-3</v>
          </cell>
          <cell r="O30">
            <v>2E-3</v>
          </cell>
          <cell r="P30">
            <v>2E-3</v>
          </cell>
          <cell r="Q30">
            <v>1E-3</v>
          </cell>
          <cell r="R30"/>
          <cell r="S30"/>
          <cell r="T30"/>
          <cell r="U30">
            <v>44377</v>
          </cell>
        </row>
        <row r="31">
          <cell r="B31">
            <v>4.0000000000000001E-3</v>
          </cell>
          <cell r="C31">
            <v>5.0000000000000001E-3</v>
          </cell>
          <cell r="D31">
            <v>1.0999999999999999E-2</v>
          </cell>
          <cell r="E31">
            <v>4.0000000000000001E-3</v>
          </cell>
          <cell r="F31">
            <v>8.0000000000000002E-3</v>
          </cell>
          <cell r="G31">
            <v>5.0000000000000001E-3</v>
          </cell>
          <cell r="H31">
            <v>4.0000000000000001E-3</v>
          </cell>
          <cell r="I31">
            <v>2.8000000000000001E-2</v>
          </cell>
          <cell r="J31">
            <v>2E-3</v>
          </cell>
          <cell r="K31">
            <v>2.1999999999999999E-2</v>
          </cell>
          <cell r="L31">
            <v>3.0000000000000001E-3</v>
          </cell>
          <cell r="M31">
            <v>3.0000000000000001E-3</v>
          </cell>
          <cell r="N31">
            <v>1.7000000000000001E-2</v>
          </cell>
          <cell r="O31">
            <v>1E-3</v>
          </cell>
          <cell r="P31">
            <v>2E-3</v>
          </cell>
          <cell r="Q31">
            <v>6.0000000000000001E-3</v>
          </cell>
          <cell r="R31"/>
          <cell r="S31"/>
          <cell r="T31"/>
          <cell r="U31">
            <v>44377</v>
          </cell>
        </row>
        <row r="32">
          <cell r="B32">
            <v>1E-3</v>
          </cell>
          <cell r="C32">
            <v>3.2000000000000001E-2</v>
          </cell>
          <cell r="D32">
            <v>2.3E-2</v>
          </cell>
          <cell r="E32">
            <v>4.0000000000000001E-3</v>
          </cell>
          <cell r="F32">
            <v>5.1999999999999998E-2</v>
          </cell>
          <cell r="G32">
            <v>7.0000000000000001E-3</v>
          </cell>
          <cell r="H32">
            <v>3.0000000000000001E-3</v>
          </cell>
          <cell r="I32">
            <v>7.2999999999999995E-2</v>
          </cell>
          <cell r="J32">
            <v>1.0999999999999999E-2</v>
          </cell>
          <cell r="K32">
            <v>8.9999999999999993E-3</v>
          </cell>
          <cell r="L32">
            <v>4.0000000000000001E-3</v>
          </cell>
          <cell r="M32">
            <v>1.0999999999999999E-2</v>
          </cell>
          <cell r="N32">
            <v>0.11600000000000001</v>
          </cell>
          <cell r="O32">
            <v>5.0000000000000001E-3</v>
          </cell>
          <cell r="P32">
            <v>5.0000000000000001E-3</v>
          </cell>
          <cell r="Q32">
            <v>1.7000000000000001E-2</v>
          </cell>
          <cell r="R32"/>
          <cell r="S32"/>
          <cell r="T32"/>
          <cell r="U32">
            <v>44377</v>
          </cell>
        </row>
        <row r="33">
          <cell r="B33">
            <v>0.01</v>
          </cell>
          <cell r="C33">
            <v>1.2999999999999999E-2</v>
          </cell>
          <cell r="D33">
            <v>8.3000000000000004E-2</v>
          </cell>
          <cell r="E33">
            <v>1.2E-2</v>
          </cell>
          <cell r="F33">
            <v>5.6000000000000001E-2</v>
          </cell>
          <cell r="G33">
            <v>4.1000000000000002E-2</v>
          </cell>
          <cell r="H33">
            <v>6.2E-2</v>
          </cell>
          <cell r="I33">
            <v>0.318</v>
          </cell>
          <cell r="J33">
            <v>2.5999999999999999E-2</v>
          </cell>
          <cell r="K33">
            <v>0.128</v>
          </cell>
          <cell r="L33">
            <v>6.0000000000000001E-3</v>
          </cell>
          <cell r="M33">
            <v>7.8E-2</v>
          </cell>
          <cell r="N33">
            <v>9.8000000000000004E-2</v>
          </cell>
          <cell r="O33">
            <v>8.9999999999999993E-3</v>
          </cell>
          <cell r="P33">
            <v>0.01</v>
          </cell>
          <cell r="Q33">
            <v>0.02</v>
          </cell>
          <cell r="R33"/>
          <cell r="S33"/>
          <cell r="T33"/>
          <cell r="U33">
            <v>44377</v>
          </cell>
        </row>
        <row r="34">
          <cell r="B34">
            <v>2.5000000000000001E-2</v>
          </cell>
          <cell r="C34">
            <v>2.4E-2</v>
          </cell>
          <cell r="D34">
            <v>0.30499999999999999</v>
          </cell>
          <cell r="E34">
            <v>1.2999999999999999E-2</v>
          </cell>
          <cell r="F34">
            <v>0.245</v>
          </cell>
          <cell r="G34">
            <v>0.14199999999999999</v>
          </cell>
          <cell r="H34">
            <v>2.7E-2</v>
          </cell>
          <cell r="I34">
            <v>0.67800000000000005</v>
          </cell>
          <cell r="J34">
            <v>0.11</v>
          </cell>
          <cell r="K34">
            <v>0.312</v>
          </cell>
          <cell r="L34">
            <v>1.0999999999999999E-2</v>
          </cell>
          <cell r="M34">
            <v>1.4999999999999999E-2</v>
          </cell>
          <cell r="N34">
            <v>2.5999999999999999E-2</v>
          </cell>
          <cell r="O34">
            <v>1.4E-2</v>
          </cell>
          <cell r="P34">
            <v>2.1000000000000001E-2</v>
          </cell>
          <cell r="Q34">
            <v>8.9999999999999993E-3</v>
          </cell>
          <cell r="R34"/>
          <cell r="S34"/>
          <cell r="T34"/>
          <cell r="U34">
            <v>44377</v>
          </cell>
        </row>
        <row r="35">
          <cell r="B35">
            <v>7.0999999999999994E-2</v>
          </cell>
          <cell r="C35">
            <v>4.7E-2</v>
          </cell>
          <cell r="D35">
            <v>0.755</v>
          </cell>
          <cell r="E35">
            <v>7.0000000000000007E-2</v>
          </cell>
          <cell r="F35">
            <v>0.38900000000000001</v>
          </cell>
          <cell r="G35">
            <v>0.379</v>
          </cell>
          <cell r="H35">
            <v>4.0000000000000001E-3</v>
          </cell>
          <cell r="I35">
            <v>0.69199999999999995</v>
          </cell>
          <cell r="J35">
            <v>0.17599999999999999</v>
          </cell>
          <cell r="K35">
            <v>0.69099999999999995</v>
          </cell>
          <cell r="L35">
            <v>2.4E-2</v>
          </cell>
          <cell r="M35">
            <v>2.5999999999999999E-2</v>
          </cell>
          <cell r="N35">
            <v>5.8999999999999997E-2</v>
          </cell>
          <cell r="O35">
            <v>5.0999999999999997E-2</v>
          </cell>
          <cell r="P35">
            <v>6.3E-2</v>
          </cell>
          <cell r="Q35">
            <v>2.1000000000000001E-2</v>
          </cell>
          <cell r="R35"/>
          <cell r="S35"/>
          <cell r="T35"/>
          <cell r="U35">
            <v>44377</v>
          </cell>
        </row>
        <row r="36">
          <cell r="B36">
            <v>5.8000000000000003E-2</v>
          </cell>
          <cell r="C36">
            <v>4.5999999999999999E-2</v>
          </cell>
          <cell r="D36">
            <v>1.242</v>
          </cell>
          <cell r="E36">
            <v>0.10299999999999999</v>
          </cell>
          <cell r="F36">
            <v>0.28799999999999998</v>
          </cell>
          <cell r="G36">
            <v>0.72499999999999998</v>
          </cell>
          <cell r="H36">
            <v>6.0000000000000001E-3</v>
          </cell>
          <cell r="I36">
            <v>0.99399999999999999</v>
          </cell>
          <cell r="J36">
            <v>0.28000000000000003</v>
          </cell>
          <cell r="K36">
            <v>0.70299999999999996</v>
          </cell>
          <cell r="L36">
            <v>9.8000000000000004E-2</v>
          </cell>
          <cell r="M36">
            <v>5.8999999999999997E-2</v>
          </cell>
          <cell r="N36">
            <v>9.7000000000000003E-2</v>
          </cell>
          <cell r="O36">
            <v>9.6000000000000002E-2</v>
          </cell>
          <cell r="P36">
            <v>7.6999999999999999E-2</v>
          </cell>
          <cell r="Q36">
            <v>1.0999999999999999E-2</v>
          </cell>
          <cell r="R36"/>
          <cell r="S36"/>
          <cell r="T36"/>
          <cell r="U36">
            <v>44377</v>
          </cell>
        </row>
        <row r="37">
          <cell r="B37">
            <v>0.19900000000000001</v>
          </cell>
          <cell r="C37">
            <v>0.154</v>
          </cell>
          <cell r="D37">
            <v>1.4159999999999999</v>
          </cell>
          <cell r="E37">
            <v>7.8E-2</v>
          </cell>
          <cell r="F37">
            <v>0.28399999999999997</v>
          </cell>
          <cell r="G37">
            <v>0.78500000000000003</v>
          </cell>
          <cell r="H37">
            <v>2.5999999999999999E-2</v>
          </cell>
          <cell r="I37">
            <v>1.492</v>
          </cell>
          <cell r="J37">
            <v>0.375</v>
          </cell>
          <cell r="K37">
            <v>1.1140000000000001</v>
          </cell>
          <cell r="L37">
            <v>8.7999999999999995E-2</v>
          </cell>
          <cell r="M37">
            <v>0.17399999999999999</v>
          </cell>
          <cell r="N37">
            <v>0.18099999999999999</v>
          </cell>
          <cell r="O37">
            <v>0.186</v>
          </cell>
          <cell r="P37">
            <v>8.3000000000000004E-2</v>
          </cell>
          <cell r="Q37">
            <v>1.2999999999999999E-2</v>
          </cell>
          <cell r="R37"/>
          <cell r="S37"/>
          <cell r="T37"/>
          <cell r="U37">
            <v>44377</v>
          </cell>
        </row>
        <row r="38">
          <cell r="B38">
            <v>0.25900000000000001</v>
          </cell>
          <cell r="C38">
            <v>0.20499999999999999</v>
          </cell>
          <cell r="D38">
            <v>1.383</v>
          </cell>
          <cell r="E38">
            <v>0.06</v>
          </cell>
          <cell r="F38">
            <v>0.49099999999999999</v>
          </cell>
          <cell r="G38">
            <v>0.65</v>
          </cell>
          <cell r="H38">
            <v>0.248</v>
          </cell>
          <cell r="I38">
            <v>1.714</v>
          </cell>
          <cell r="J38">
            <v>0.23599999999999999</v>
          </cell>
          <cell r="K38">
            <v>0.98899999999999999</v>
          </cell>
          <cell r="L38">
            <v>9.7000000000000003E-2</v>
          </cell>
          <cell r="M38">
            <v>8.8999999999999996E-2</v>
          </cell>
          <cell r="N38">
            <v>0.71499999999999997</v>
          </cell>
          <cell r="O38">
            <v>0.215</v>
          </cell>
          <cell r="P38">
            <v>0.121</v>
          </cell>
          <cell r="Q38">
            <v>1.2E-2</v>
          </cell>
          <cell r="R38"/>
          <cell r="S38"/>
          <cell r="T38"/>
          <cell r="U38">
            <v>44377</v>
          </cell>
        </row>
        <row r="39">
          <cell r="B39">
            <v>0.21199999999999999</v>
          </cell>
          <cell r="C39">
            <v>0.17899999999999999</v>
          </cell>
          <cell r="D39">
            <v>1.4990000000000001</v>
          </cell>
          <cell r="E39">
            <v>7.6999999999999999E-2</v>
          </cell>
          <cell r="F39">
            <v>0.35199999999999998</v>
          </cell>
          <cell r="G39">
            <v>0.68200000000000005</v>
          </cell>
          <cell r="H39">
            <v>0.28000000000000003</v>
          </cell>
          <cell r="I39">
            <v>1.456</v>
          </cell>
          <cell r="J39">
            <v>0.20899999999999999</v>
          </cell>
          <cell r="K39">
            <v>0.63300000000000001</v>
          </cell>
          <cell r="L39">
            <v>0.125</v>
          </cell>
          <cell r="M39">
            <v>0.112</v>
          </cell>
          <cell r="N39">
            <v>0.18099999999999999</v>
          </cell>
          <cell r="O39">
            <v>0.16300000000000001</v>
          </cell>
          <cell r="P39">
            <v>8.8999999999999996E-2</v>
          </cell>
          <cell r="Q39">
            <v>1.4999999999999999E-2</v>
          </cell>
          <cell r="R39"/>
          <cell r="S39"/>
          <cell r="T39"/>
          <cell r="U39">
            <v>44377</v>
          </cell>
        </row>
        <row r="40">
          <cell r="B40">
            <v>0.14000000000000001</v>
          </cell>
          <cell r="C40">
            <v>0.19900000000000001</v>
          </cell>
          <cell r="D40">
            <v>1.4239999999999999</v>
          </cell>
          <cell r="E40">
            <v>8.5000000000000006E-2</v>
          </cell>
          <cell r="F40">
            <v>0.34399999999999997</v>
          </cell>
          <cell r="G40">
            <v>0.46700000000000003</v>
          </cell>
          <cell r="H40">
            <v>0.26700000000000002</v>
          </cell>
          <cell r="I40">
            <v>1.679</v>
          </cell>
          <cell r="J40">
            <v>0.23200000000000001</v>
          </cell>
          <cell r="K40">
            <v>0.57799999999999996</v>
          </cell>
          <cell r="L40">
            <v>9.8000000000000004E-2</v>
          </cell>
          <cell r="M40">
            <v>7.3999999999999996E-2</v>
          </cell>
          <cell r="N40">
            <v>0.13500000000000001</v>
          </cell>
          <cell r="O40">
            <v>7.3999999999999996E-2</v>
          </cell>
          <cell r="P40">
            <v>0.11600000000000001</v>
          </cell>
          <cell r="Q40">
            <v>4.2000000000000003E-2</v>
          </cell>
          <cell r="R40"/>
          <cell r="S40"/>
          <cell r="T40"/>
          <cell r="U40">
            <v>44377</v>
          </cell>
        </row>
        <row r="41">
          <cell r="B41">
            <v>0.16900000000000001</v>
          </cell>
          <cell r="C41">
            <v>0.30599999999999999</v>
          </cell>
          <cell r="D41">
            <v>1.351</v>
          </cell>
          <cell r="E41">
            <v>6.2E-2</v>
          </cell>
          <cell r="F41">
            <v>0.33100000000000002</v>
          </cell>
          <cell r="G41">
            <v>0.51800000000000002</v>
          </cell>
          <cell r="H41">
            <v>0.2</v>
          </cell>
          <cell r="I41">
            <v>2.1720000000000002</v>
          </cell>
          <cell r="J41">
            <v>0.25800000000000001</v>
          </cell>
          <cell r="K41">
            <v>0.54</v>
          </cell>
          <cell r="L41">
            <v>8.7999999999999995E-2</v>
          </cell>
          <cell r="M41">
            <v>8.8999999999999996E-2</v>
          </cell>
          <cell r="N41">
            <v>0.151</v>
          </cell>
          <cell r="O41">
            <v>0.156</v>
          </cell>
          <cell r="P41">
            <v>0.126</v>
          </cell>
          <cell r="Q41">
            <v>0.121</v>
          </cell>
          <cell r="R41"/>
          <cell r="S41"/>
          <cell r="T41"/>
          <cell r="U41">
            <v>44377</v>
          </cell>
        </row>
        <row r="42">
          <cell r="B42">
            <v>0.20499999999999999</v>
          </cell>
          <cell r="C42">
            <v>0.217</v>
          </cell>
          <cell r="D42">
            <v>1.2549999999999999</v>
          </cell>
          <cell r="E42">
            <v>4.7E-2</v>
          </cell>
          <cell r="F42">
            <v>0.621</v>
          </cell>
          <cell r="G42">
            <v>0.38600000000000001</v>
          </cell>
          <cell r="H42">
            <v>0.155</v>
          </cell>
          <cell r="I42">
            <v>1.383</v>
          </cell>
          <cell r="J42">
            <v>0.14099999999999999</v>
          </cell>
          <cell r="K42">
            <v>0.748</v>
          </cell>
          <cell r="L42">
            <v>9.2999999999999999E-2</v>
          </cell>
          <cell r="M42">
            <v>0.111</v>
          </cell>
          <cell r="N42">
            <v>8.6999999999999994E-2</v>
          </cell>
          <cell r="O42">
            <v>0.13600000000000001</v>
          </cell>
          <cell r="P42">
            <v>8.5000000000000006E-2</v>
          </cell>
          <cell r="Q42">
            <v>0.04</v>
          </cell>
          <cell r="R42"/>
          <cell r="S42"/>
          <cell r="T42"/>
          <cell r="U42">
            <v>44377</v>
          </cell>
        </row>
        <row r="43">
          <cell r="B43">
            <v>0.14899999999999999</v>
          </cell>
          <cell r="C43">
            <v>0.13</v>
          </cell>
          <cell r="D43">
            <v>1.1950000000000001</v>
          </cell>
          <cell r="E43">
            <v>5.7000000000000002E-2</v>
          </cell>
          <cell r="F43">
            <v>0.69099999999999995</v>
          </cell>
          <cell r="G43">
            <v>0.35299999999999998</v>
          </cell>
          <cell r="H43">
            <v>0.14799999999999999</v>
          </cell>
          <cell r="I43">
            <v>1.2010000000000001</v>
          </cell>
          <cell r="J43">
            <v>0.115</v>
          </cell>
          <cell r="K43">
            <v>0.65800000000000003</v>
          </cell>
          <cell r="L43">
            <v>9.0999999999999998E-2</v>
          </cell>
          <cell r="M43">
            <v>6.8000000000000005E-2</v>
          </cell>
          <cell r="N43">
            <v>7.0000000000000007E-2</v>
          </cell>
          <cell r="O43">
            <v>8.3000000000000004E-2</v>
          </cell>
          <cell r="P43">
            <v>7.8E-2</v>
          </cell>
          <cell r="Q43">
            <v>1.7000000000000001E-2</v>
          </cell>
          <cell r="R43"/>
          <cell r="S43"/>
          <cell r="T43"/>
          <cell r="U43">
            <v>44377</v>
          </cell>
        </row>
        <row r="44">
          <cell r="B44">
            <v>0.17100000000000001</v>
          </cell>
          <cell r="C44">
            <v>0.185</v>
          </cell>
          <cell r="D44">
            <v>1.64</v>
          </cell>
          <cell r="E44">
            <v>5.2999999999999999E-2</v>
          </cell>
          <cell r="F44">
            <v>0.73699999999999999</v>
          </cell>
          <cell r="G44">
            <v>0.378</v>
          </cell>
          <cell r="H44">
            <v>0.17100000000000001</v>
          </cell>
          <cell r="I44">
            <v>1.8879999999999999</v>
          </cell>
          <cell r="J44">
            <v>0.17100000000000001</v>
          </cell>
          <cell r="K44">
            <v>0.64400000000000002</v>
          </cell>
          <cell r="L44">
            <v>5.7000000000000002E-2</v>
          </cell>
          <cell r="M44">
            <v>0.26500000000000001</v>
          </cell>
          <cell r="N44">
            <v>0.10299999999999999</v>
          </cell>
          <cell r="O44">
            <v>0.19400000000000001</v>
          </cell>
          <cell r="P44">
            <v>7.6999999999999999E-2</v>
          </cell>
          <cell r="Q44">
            <v>6.9000000000000006E-2</v>
          </cell>
          <cell r="R44"/>
          <cell r="S44"/>
          <cell r="T44"/>
          <cell r="U44">
            <v>44377</v>
          </cell>
        </row>
        <row r="45">
          <cell r="B45">
            <v>0.23200000000000001</v>
          </cell>
          <cell r="C45">
            <v>0.214</v>
          </cell>
          <cell r="D45">
            <v>2.7370000000000001</v>
          </cell>
          <cell r="E45">
            <v>8.5999999999999993E-2</v>
          </cell>
          <cell r="F45">
            <v>0.70299999999999996</v>
          </cell>
          <cell r="G45">
            <v>0.33500000000000002</v>
          </cell>
          <cell r="H45">
            <v>0.13500000000000001</v>
          </cell>
          <cell r="I45">
            <v>2.665</v>
          </cell>
          <cell r="J45">
            <v>0.126</v>
          </cell>
          <cell r="K45">
            <v>1.054</v>
          </cell>
          <cell r="L45">
            <v>8.4000000000000005E-2</v>
          </cell>
          <cell r="M45">
            <v>0.16600000000000001</v>
          </cell>
          <cell r="N45">
            <v>0.215</v>
          </cell>
          <cell r="O45">
            <v>0.23799999999999999</v>
          </cell>
          <cell r="P45">
            <v>0.114</v>
          </cell>
          <cell r="Q45">
            <v>5.0999999999999997E-2</v>
          </cell>
          <cell r="R45"/>
          <cell r="S45"/>
          <cell r="T45"/>
          <cell r="U45">
            <v>44377</v>
          </cell>
        </row>
        <row r="46">
          <cell r="B46">
            <v>0.23100000000000001</v>
          </cell>
          <cell r="C46">
            <v>0.25600000000000001</v>
          </cell>
          <cell r="D46">
            <v>4.1529999999999996</v>
          </cell>
          <cell r="E46">
            <v>0.10299999999999999</v>
          </cell>
          <cell r="F46">
            <v>1.0569999999999999</v>
          </cell>
          <cell r="G46">
            <v>1.6259999999999999</v>
          </cell>
          <cell r="H46">
            <v>2.5999999999999999E-2</v>
          </cell>
          <cell r="I46">
            <v>6.984</v>
          </cell>
          <cell r="J46">
            <v>0.17899999999999999</v>
          </cell>
          <cell r="K46">
            <v>2.4900000000000002</v>
          </cell>
          <cell r="L46">
            <v>8.2000000000000003E-2</v>
          </cell>
          <cell r="M46">
            <v>0.115</v>
          </cell>
          <cell r="N46">
            <v>2.2000000000000002</v>
          </cell>
          <cell r="O46">
            <v>0.34899999999999998</v>
          </cell>
          <cell r="P46">
            <v>0.254</v>
          </cell>
          <cell r="Q46">
            <v>5.8000000000000003E-2</v>
          </cell>
          <cell r="R46"/>
          <cell r="S46"/>
          <cell r="T46"/>
          <cell r="U46">
            <v>44377</v>
          </cell>
        </row>
        <row r="47">
          <cell r="B47">
            <v>0.27400000000000002</v>
          </cell>
          <cell r="C47">
            <v>0.214</v>
          </cell>
          <cell r="D47">
            <v>3.38</v>
          </cell>
          <cell r="E47">
            <v>0.10199999999999999</v>
          </cell>
          <cell r="F47">
            <v>0.84599999999999997</v>
          </cell>
          <cell r="G47">
            <v>1.55</v>
          </cell>
          <cell r="H47">
            <v>0.05</v>
          </cell>
          <cell r="I47">
            <v>8.6069999999999993</v>
          </cell>
          <cell r="J47">
            <v>0.26600000000000001</v>
          </cell>
          <cell r="K47">
            <v>1.925</v>
          </cell>
          <cell r="L47">
            <v>6.2E-2</v>
          </cell>
          <cell r="M47">
            <v>0.156</v>
          </cell>
          <cell r="N47">
            <v>0.192</v>
          </cell>
          <cell r="O47">
            <v>0.219</v>
          </cell>
          <cell r="P47">
            <v>0.32900000000000001</v>
          </cell>
          <cell r="Q47">
            <v>5.5E-2</v>
          </cell>
          <cell r="R47"/>
          <cell r="S47"/>
          <cell r="T47"/>
          <cell r="U47">
            <v>44377</v>
          </cell>
        </row>
        <row r="48">
          <cell r="B48">
            <v>0.27100000000000002</v>
          </cell>
          <cell r="C48">
            <v>0.249</v>
          </cell>
          <cell r="D48">
            <v>1.385</v>
          </cell>
          <cell r="E48">
            <v>8.3000000000000004E-2</v>
          </cell>
          <cell r="F48">
            <v>0.93600000000000005</v>
          </cell>
          <cell r="G48">
            <v>0.86899999999999999</v>
          </cell>
          <cell r="H48">
            <v>0.193</v>
          </cell>
          <cell r="I48">
            <v>3.5760000000000001</v>
          </cell>
          <cell r="J48">
            <v>0.61899999999999999</v>
          </cell>
          <cell r="K48">
            <v>1.0429999999999999</v>
          </cell>
          <cell r="L48">
            <v>8.4000000000000005E-2</v>
          </cell>
          <cell r="M48">
            <v>0.154</v>
          </cell>
          <cell r="N48">
            <v>0.20799999999999999</v>
          </cell>
          <cell r="O48">
            <v>0.32</v>
          </cell>
          <cell r="P48">
            <v>0.20599999999999999</v>
          </cell>
          <cell r="Q48">
            <v>0.13800000000000001</v>
          </cell>
          <cell r="R48"/>
          <cell r="S48"/>
          <cell r="T48"/>
          <cell r="U48">
            <v>44377</v>
          </cell>
        </row>
        <row r="49">
          <cell r="B49">
            <v>0.222</v>
          </cell>
          <cell r="C49">
            <v>0.13</v>
          </cell>
          <cell r="D49">
            <v>0.89300000000000002</v>
          </cell>
          <cell r="E49">
            <v>4.4999999999999998E-2</v>
          </cell>
          <cell r="F49">
            <v>0.32800000000000001</v>
          </cell>
          <cell r="G49">
            <v>0.23599999999999999</v>
          </cell>
          <cell r="H49">
            <v>0.17100000000000001</v>
          </cell>
          <cell r="I49">
            <v>1.302</v>
          </cell>
          <cell r="J49">
            <v>0.41899999999999998</v>
          </cell>
          <cell r="K49">
            <v>0.59</v>
          </cell>
          <cell r="L49">
            <v>4.2000000000000003E-2</v>
          </cell>
          <cell r="M49">
            <v>0.17</v>
          </cell>
          <cell r="N49">
            <v>0.97499999999999998</v>
          </cell>
          <cell r="O49">
            <v>0.129</v>
          </cell>
          <cell r="P49">
            <v>9.0999999999999998E-2</v>
          </cell>
          <cell r="Q49">
            <v>4.2000000000000003E-2</v>
          </cell>
          <cell r="R49"/>
          <cell r="S49"/>
          <cell r="T49"/>
          <cell r="U49">
            <v>44377</v>
          </cell>
        </row>
        <row r="50">
          <cell r="B50">
            <v>6.5000000000000002E-2</v>
          </cell>
          <cell r="C50">
            <v>7.3999999999999996E-2</v>
          </cell>
          <cell r="D50">
            <v>0.70499999999999996</v>
          </cell>
          <cell r="E50">
            <v>3.3000000000000002E-2</v>
          </cell>
          <cell r="F50">
            <v>0.27100000000000002</v>
          </cell>
          <cell r="G50">
            <v>9.6000000000000002E-2</v>
          </cell>
          <cell r="H50">
            <v>6.0999999999999999E-2</v>
          </cell>
          <cell r="I50">
            <v>1.0669999999999999</v>
          </cell>
          <cell r="J50">
            <v>9.4E-2</v>
          </cell>
          <cell r="K50">
            <v>0.66300000000000003</v>
          </cell>
          <cell r="L50">
            <v>3.5000000000000003E-2</v>
          </cell>
          <cell r="M50">
            <v>2.1000000000000001E-2</v>
          </cell>
          <cell r="N50">
            <v>9.5000000000000001E-2</v>
          </cell>
          <cell r="O50">
            <v>1.9E-2</v>
          </cell>
          <cell r="P50">
            <v>6.8000000000000005E-2</v>
          </cell>
          <cell r="Q50">
            <v>0.01</v>
          </cell>
          <cell r="R50"/>
          <cell r="S50"/>
          <cell r="T50"/>
          <cell r="U50">
            <v>44347</v>
          </cell>
        </row>
        <row r="51">
          <cell r="B51">
            <v>1.7999999999999999E-2</v>
          </cell>
          <cell r="C51">
            <v>2.5000000000000001E-2</v>
          </cell>
          <cell r="D51">
            <v>0.48799999999999999</v>
          </cell>
          <cell r="E51">
            <v>3.6999999999999998E-2</v>
          </cell>
          <cell r="F51">
            <v>0.19400000000000001</v>
          </cell>
          <cell r="G51">
            <v>0.03</v>
          </cell>
          <cell r="H51">
            <v>3.3000000000000002E-2</v>
          </cell>
          <cell r="I51">
            <v>0.77800000000000002</v>
          </cell>
          <cell r="J51">
            <v>9.1999999999999998E-2</v>
          </cell>
          <cell r="K51">
            <v>0.42299999999999999</v>
          </cell>
          <cell r="L51">
            <v>8.0000000000000002E-3</v>
          </cell>
          <cell r="M51">
            <v>2.1999999999999999E-2</v>
          </cell>
          <cell r="N51">
            <v>3.7999999999999999E-2</v>
          </cell>
          <cell r="O51">
            <v>4.0000000000000001E-3</v>
          </cell>
          <cell r="P51">
            <v>2.1999999999999999E-2</v>
          </cell>
          <cell r="Q51">
            <v>7.0000000000000001E-3</v>
          </cell>
          <cell r="R51"/>
          <cell r="S51"/>
          <cell r="T51"/>
          <cell r="U51">
            <v>44347</v>
          </cell>
        </row>
        <row r="52">
          <cell r="B52">
            <v>1.2E-2</v>
          </cell>
          <cell r="C52">
            <v>1.7999999999999999E-2</v>
          </cell>
          <cell r="D52">
            <v>0.34899999999999998</v>
          </cell>
          <cell r="E52">
            <v>1.7999999999999999E-2</v>
          </cell>
          <cell r="F52">
            <v>9.6000000000000002E-2</v>
          </cell>
          <cell r="G52">
            <v>0.05</v>
          </cell>
          <cell r="H52">
            <v>6.0000000000000001E-3</v>
          </cell>
          <cell r="I52">
            <v>0.56499999999999995</v>
          </cell>
          <cell r="J52">
            <v>5.2999999999999999E-2</v>
          </cell>
          <cell r="K52">
            <v>0.214</v>
          </cell>
          <cell r="L52">
            <v>8.0000000000000002E-3</v>
          </cell>
          <cell r="M52">
            <v>2.4E-2</v>
          </cell>
          <cell r="N52">
            <v>0.03</v>
          </cell>
          <cell r="O52">
            <v>8.9999999999999993E-3</v>
          </cell>
          <cell r="P52">
            <v>1.2999999999999999E-2</v>
          </cell>
          <cell r="Q52">
            <v>1E-3</v>
          </cell>
          <cell r="R52"/>
          <cell r="S52"/>
          <cell r="T52"/>
          <cell r="U52">
            <v>44347</v>
          </cell>
        </row>
        <row r="53">
          <cell r="B53">
            <v>9.0999999999999998E-2</v>
          </cell>
          <cell r="C53">
            <v>3.2000000000000001E-2</v>
          </cell>
          <cell r="D53">
            <v>0.76900000000000002</v>
          </cell>
          <cell r="E53">
            <v>1.9E-2</v>
          </cell>
          <cell r="F53">
            <v>7.5999999999999998E-2</v>
          </cell>
          <cell r="G53">
            <v>0.34699999999999998</v>
          </cell>
          <cell r="H53">
            <v>1.2999999999999999E-2</v>
          </cell>
          <cell r="I53">
            <v>0.39700000000000002</v>
          </cell>
          <cell r="J53">
            <v>2.3E-2</v>
          </cell>
          <cell r="K53">
            <v>9.9000000000000005E-2</v>
          </cell>
          <cell r="L53">
            <v>4.0000000000000001E-3</v>
          </cell>
          <cell r="M53">
            <v>1.9E-2</v>
          </cell>
          <cell r="N53">
            <v>3.4000000000000002E-2</v>
          </cell>
          <cell r="O53">
            <v>5.8000000000000003E-2</v>
          </cell>
          <cell r="P53">
            <v>7.0000000000000001E-3</v>
          </cell>
          <cell r="Q53">
            <v>2E-3</v>
          </cell>
          <cell r="R53"/>
          <cell r="S53"/>
          <cell r="T53"/>
          <cell r="U53">
            <v>44347</v>
          </cell>
        </row>
        <row r="54">
          <cell r="B54">
            <v>9.4E-2</v>
          </cell>
          <cell r="C54">
            <v>3.4000000000000002E-2</v>
          </cell>
          <cell r="D54">
            <v>0.73199999999999998</v>
          </cell>
          <cell r="E54">
            <v>3.2000000000000001E-2</v>
          </cell>
          <cell r="F54">
            <v>6.0999999999999999E-2</v>
          </cell>
          <cell r="G54">
            <v>0.16300000000000001</v>
          </cell>
          <cell r="H54">
            <v>0.05</v>
          </cell>
          <cell r="I54">
            <v>0.12</v>
          </cell>
          <cell r="J54">
            <v>8.9999999999999993E-3</v>
          </cell>
          <cell r="K54">
            <v>5.8000000000000003E-2</v>
          </cell>
          <cell r="L54">
            <v>2E-3</v>
          </cell>
          <cell r="M54">
            <v>6.0000000000000001E-3</v>
          </cell>
          <cell r="N54">
            <v>5.3999999999999999E-2</v>
          </cell>
          <cell r="O54">
            <v>3.7999999999999999E-2</v>
          </cell>
          <cell r="P54">
            <v>5.0000000000000001E-3</v>
          </cell>
          <cell r="Q54">
            <v>3.0000000000000001E-3</v>
          </cell>
          <cell r="R54"/>
          <cell r="S54"/>
          <cell r="T54"/>
          <cell r="U54">
            <v>44347</v>
          </cell>
        </row>
        <row r="55">
          <cell r="B55">
            <v>8.0000000000000002E-3</v>
          </cell>
          <cell r="C55">
            <v>1.2E-2</v>
          </cell>
          <cell r="D55">
            <v>3.7999999999999999E-2</v>
          </cell>
          <cell r="E55">
            <v>4.0000000000000001E-3</v>
          </cell>
          <cell r="F55">
            <v>1.7000000000000001E-2</v>
          </cell>
          <cell r="G55">
            <v>6.0000000000000001E-3</v>
          </cell>
          <cell r="H55">
            <v>3.0000000000000001E-3</v>
          </cell>
          <cell r="I55">
            <v>3.4000000000000002E-2</v>
          </cell>
          <cell r="J55">
            <v>3.0000000000000001E-3</v>
          </cell>
          <cell r="K55">
            <v>2.1000000000000001E-2</v>
          </cell>
          <cell r="L55">
            <v>6.0000000000000001E-3</v>
          </cell>
          <cell r="M55">
            <v>4.0000000000000001E-3</v>
          </cell>
          <cell r="N55">
            <v>2.5000000000000001E-2</v>
          </cell>
          <cell r="O55">
            <v>2E-3</v>
          </cell>
          <cell r="P55">
            <v>4.0000000000000001E-3</v>
          </cell>
          <cell r="Q55">
            <v>4.0000000000000001E-3</v>
          </cell>
          <cell r="R55"/>
          <cell r="S55"/>
          <cell r="T55"/>
          <cell r="U55">
            <v>44347</v>
          </cell>
        </row>
        <row r="56">
          <cell r="B56">
            <v>1E-3</v>
          </cell>
          <cell r="C56">
            <v>2.7E-2</v>
          </cell>
          <cell r="D56">
            <v>3.6999999999999998E-2</v>
          </cell>
          <cell r="E56">
            <v>8.0000000000000002E-3</v>
          </cell>
          <cell r="F56">
            <v>3.7999999999999999E-2</v>
          </cell>
          <cell r="G56">
            <v>5.0000000000000001E-3</v>
          </cell>
          <cell r="H56">
            <v>1E-3</v>
          </cell>
          <cell r="I56">
            <v>5.5E-2</v>
          </cell>
          <cell r="J56">
            <v>7.0000000000000001E-3</v>
          </cell>
          <cell r="K56">
            <v>1.4999999999999999E-2</v>
          </cell>
          <cell r="L56">
            <v>2E-3</v>
          </cell>
          <cell r="M56">
            <v>6.0000000000000001E-3</v>
          </cell>
          <cell r="N56">
            <v>5.0999999999999997E-2</v>
          </cell>
          <cell r="O56">
            <v>1.4999999999999999E-2</v>
          </cell>
          <cell r="P56">
            <v>3.0000000000000001E-3</v>
          </cell>
          <cell r="Q56">
            <v>5.0000000000000001E-3</v>
          </cell>
          <cell r="R56"/>
          <cell r="S56"/>
          <cell r="T56"/>
          <cell r="U56">
            <v>44347</v>
          </cell>
        </row>
        <row r="57">
          <cell r="B57">
            <v>8.0000000000000002E-3</v>
          </cell>
          <cell r="C57">
            <v>9.9000000000000005E-2</v>
          </cell>
          <cell r="D57">
            <v>0.128</v>
          </cell>
          <cell r="E57">
            <v>8.0000000000000002E-3</v>
          </cell>
          <cell r="F57">
            <v>5.1999999999999998E-2</v>
          </cell>
          <cell r="G57">
            <v>0.11700000000000001</v>
          </cell>
          <cell r="H57">
            <v>0.02</v>
          </cell>
          <cell r="I57">
            <v>0.27700000000000002</v>
          </cell>
          <cell r="J57">
            <v>1.2999999999999999E-2</v>
          </cell>
          <cell r="K57">
            <v>6.7000000000000004E-2</v>
          </cell>
          <cell r="L57">
            <v>3.0000000000000001E-3</v>
          </cell>
          <cell r="M57">
            <v>2.4E-2</v>
          </cell>
          <cell r="N57">
            <v>2.1999999999999999E-2</v>
          </cell>
          <cell r="O57">
            <v>4.0000000000000001E-3</v>
          </cell>
          <cell r="P57">
            <v>1.4999999999999999E-2</v>
          </cell>
          <cell r="Q57">
            <v>0</v>
          </cell>
          <cell r="R57"/>
          <cell r="S57"/>
          <cell r="T57"/>
          <cell r="U57">
            <v>44347</v>
          </cell>
        </row>
        <row r="58">
          <cell r="B58">
            <v>0.03</v>
          </cell>
          <cell r="C58">
            <v>2.3E-2</v>
          </cell>
          <cell r="D58">
            <v>0.45200000000000001</v>
          </cell>
          <cell r="E58">
            <v>8.0000000000000002E-3</v>
          </cell>
          <cell r="F58">
            <v>0.14099999999999999</v>
          </cell>
          <cell r="G58">
            <v>0.20599999999999999</v>
          </cell>
          <cell r="H58">
            <v>6.0000000000000001E-3</v>
          </cell>
          <cell r="I58">
            <v>0.48699999999999999</v>
          </cell>
          <cell r="J58">
            <v>4.7E-2</v>
          </cell>
          <cell r="K58">
            <v>0.26900000000000002</v>
          </cell>
          <cell r="L58">
            <v>1.0999999999999999E-2</v>
          </cell>
          <cell r="M58">
            <v>0.01</v>
          </cell>
          <cell r="N58">
            <v>2.8000000000000001E-2</v>
          </cell>
          <cell r="O58">
            <v>0.01</v>
          </cell>
          <cell r="P58">
            <v>1.4E-2</v>
          </cell>
          <cell r="Q58">
            <v>1.2E-2</v>
          </cell>
          <cell r="R58"/>
          <cell r="S58"/>
          <cell r="T58"/>
          <cell r="U58">
            <v>44347</v>
          </cell>
        </row>
        <row r="59">
          <cell r="B59">
            <v>0.121</v>
          </cell>
          <cell r="C59">
            <v>4.5999999999999999E-2</v>
          </cell>
          <cell r="D59">
            <v>0.80800000000000005</v>
          </cell>
          <cell r="E59">
            <v>3.9E-2</v>
          </cell>
          <cell r="F59">
            <v>0.25800000000000001</v>
          </cell>
          <cell r="G59">
            <v>0.32600000000000001</v>
          </cell>
          <cell r="H59">
            <v>6.0000000000000001E-3</v>
          </cell>
          <cell r="I59">
            <v>0.63100000000000001</v>
          </cell>
          <cell r="J59">
            <v>0.115</v>
          </cell>
          <cell r="K59">
            <v>0.54300000000000004</v>
          </cell>
          <cell r="L59">
            <v>1.2999999999999999E-2</v>
          </cell>
          <cell r="M59">
            <v>0.08</v>
          </cell>
          <cell r="N59">
            <v>3.3000000000000002E-2</v>
          </cell>
          <cell r="O59">
            <v>3.7999999999999999E-2</v>
          </cell>
          <cell r="P59">
            <v>2.5999999999999999E-2</v>
          </cell>
          <cell r="Q59">
            <v>4.0000000000000001E-3</v>
          </cell>
          <cell r="R59"/>
          <cell r="S59"/>
          <cell r="T59"/>
          <cell r="U59">
            <v>44347</v>
          </cell>
        </row>
        <row r="60">
          <cell r="B60">
            <v>4.9000000000000002E-2</v>
          </cell>
          <cell r="C60">
            <v>9.8000000000000004E-2</v>
          </cell>
          <cell r="D60">
            <v>1.046</v>
          </cell>
          <cell r="E60">
            <v>9.0999999999999998E-2</v>
          </cell>
          <cell r="F60">
            <v>0.254</v>
          </cell>
          <cell r="G60">
            <v>0.67300000000000004</v>
          </cell>
          <cell r="H60">
            <v>6.0000000000000001E-3</v>
          </cell>
          <cell r="I60">
            <v>0.93100000000000005</v>
          </cell>
          <cell r="J60">
            <v>0.27</v>
          </cell>
          <cell r="K60">
            <v>0.626</v>
          </cell>
          <cell r="L60">
            <v>7.6999999999999999E-2</v>
          </cell>
          <cell r="M60">
            <v>7.8E-2</v>
          </cell>
          <cell r="N60">
            <v>6.9000000000000006E-2</v>
          </cell>
          <cell r="O60">
            <v>7.4999999999999997E-2</v>
          </cell>
          <cell r="P60">
            <v>5.0999999999999997E-2</v>
          </cell>
          <cell r="Q60">
            <v>4.0000000000000001E-3</v>
          </cell>
          <cell r="R60"/>
          <cell r="S60"/>
          <cell r="T60"/>
          <cell r="U60">
            <v>44347</v>
          </cell>
        </row>
        <row r="61">
          <cell r="B61">
            <v>0.17699999999999999</v>
          </cell>
          <cell r="C61">
            <v>0.128</v>
          </cell>
          <cell r="D61">
            <v>1.175</v>
          </cell>
          <cell r="E61">
            <v>9.4E-2</v>
          </cell>
          <cell r="F61">
            <v>0.27600000000000002</v>
          </cell>
          <cell r="G61">
            <v>0.746</v>
          </cell>
          <cell r="H61">
            <v>8.0000000000000002E-3</v>
          </cell>
          <cell r="I61">
            <v>1.516</v>
          </cell>
          <cell r="J61">
            <v>0.28899999999999998</v>
          </cell>
          <cell r="K61">
            <v>0.99399999999999999</v>
          </cell>
          <cell r="L61">
            <v>0.123</v>
          </cell>
          <cell r="M61">
            <v>0.13100000000000001</v>
          </cell>
          <cell r="N61">
            <v>0.14799999999999999</v>
          </cell>
          <cell r="O61">
            <v>0.13500000000000001</v>
          </cell>
          <cell r="P61">
            <v>6.5000000000000002E-2</v>
          </cell>
          <cell r="Q61">
            <v>1.4E-2</v>
          </cell>
          <cell r="R61"/>
          <cell r="S61"/>
          <cell r="T61"/>
          <cell r="U61">
            <v>44347</v>
          </cell>
        </row>
        <row r="62">
          <cell r="B62">
            <v>0.25900000000000001</v>
          </cell>
          <cell r="C62">
            <v>0.14899999999999999</v>
          </cell>
          <cell r="D62">
            <v>1.077</v>
          </cell>
          <cell r="E62">
            <v>6.6000000000000003E-2</v>
          </cell>
          <cell r="F62">
            <v>0.38600000000000001</v>
          </cell>
          <cell r="G62">
            <v>0.57599999999999996</v>
          </cell>
          <cell r="H62">
            <v>0.22600000000000001</v>
          </cell>
          <cell r="I62">
            <v>1.7629999999999999</v>
          </cell>
          <cell r="J62">
            <v>0.25</v>
          </cell>
          <cell r="K62">
            <v>1.117</v>
          </cell>
          <cell r="L62">
            <v>0.11600000000000001</v>
          </cell>
          <cell r="M62">
            <v>8.3000000000000004E-2</v>
          </cell>
          <cell r="N62">
            <v>0.52300000000000002</v>
          </cell>
          <cell r="O62">
            <v>0.182</v>
          </cell>
          <cell r="P62">
            <v>8.7999999999999995E-2</v>
          </cell>
          <cell r="Q62">
            <v>0.03</v>
          </cell>
          <cell r="R62"/>
          <cell r="S62"/>
          <cell r="T62"/>
          <cell r="U62">
            <v>44347</v>
          </cell>
        </row>
        <row r="63">
          <cell r="B63">
            <v>0.22900000000000001</v>
          </cell>
          <cell r="C63">
            <v>0.111</v>
          </cell>
          <cell r="D63">
            <v>1.1919999999999999</v>
          </cell>
          <cell r="E63">
            <v>5.0999999999999997E-2</v>
          </cell>
          <cell r="F63">
            <v>0.44500000000000001</v>
          </cell>
          <cell r="G63">
            <v>0.61</v>
          </cell>
          <cell r="H63">
            <v>0.30399999999999999</v>
          </cell>
          <cell r="I63">
            <v>1.5429999999999999</v>
          </cell>
          <cell r="J63">
            <v>0.156</v>
          </cell>
          <cell r="K63">
            <v>0.73099999999999998</v>
          </cell>
          <cell r="L63">
            <v>0.11799999999999999</v>
          </cell>
          <cell r="M63">
            <v>0.108</v>
          </cell>
          <cell r="N63">
            <v>0.20499999999999999</v>
          </cell>
          <cell r="O63">
            <v>0.13200000000000001</v>
          </cell>
          <cell r="P63">
            <v>8.2000000000000003E-2</v>
          </cell>
          <cell r="Q63">
            <v>1.2E-2</v>
          </cell>
          <cell r="R63"/>
          <cell r="S63"/>
          <cell r="T63"/>
          <cell r="U63">
            <v>44347</v>
          </cell>
        </row>
        <row r="64">
          <cell r="B64">
            <v>0.13800000000000001</v>
          </cell>
          <cell r="C64">
            <v>0.182</v>
          </cell>
          <cell r="D64">
            <v>1.0920000000000001</v>
          </cell>
          <cell r="E64">
            <v>6.5000000000000002E-2</v>
          </cell>
          <cell r="F64">
            <v>0.41699999999999998</v>
          </cell>
          <cell r="G64">
            <v>0.65900000000000003</v>
          </cell>
          <cell r="H64">
            <v>0.314</v>
          </cell>
          <cell r="I64">
            <v>1.4890000000000001</v>
          </cell>
          <cell r="J64">
            <v>0.223</v>
          </cell>
          <cell r="K64">
            <v>0.67300000000000004</v>
          </cell>
          <cell r="L64">
            <v>7.6999999999999999E-2</v>
          </cell>
          <cell r="M64">
            <v>6.4000000000000001E-2</v>
          </cell>
          <cell r="N64">
            <v>0.17199999999999999</v>
          </cell>
          <cell r="O64">
            <v>6.3E-2</v>
          </cell>
          <cell r="P64">
            <v>0.109</v>
          </cell>
          <cell r="Q64">
            <v>6.0999999999999999E-2</v>
          </cell>
          <cell r="R64"/>
          <cell r="S64"/>
          <cell r="T64"/>
          <cell r="U64">
            <v>44347</v>
          </cell>
        </row>
        <row r="65">
          <cell r="B65">
            <v>0.33</v>
          </cell>
          <cell r="C65">
            <v>0.17699999999999999</v>
          </cell>
          <cell r="D65">
            <v>1.3109999999999999</v>
          </cell>
          <cell r="E65">
            <v>6.5000000000000002E-2</v>
          </cell>
          <cell r="F65">
            <v>0.40799999999999997</v>
          </cell>
          <cell r="G65">
            <v>0.79200000000000004</v>
          </cell>
          <cell r="H65">
            <v>0.223</v>
          </cell>
          <cell r="I65">
            <v>1.756</v>
          </cell>
          <cell r="J65">
            <v>0.215</v>
          </cell>
          <cell r="K65">
            <v>0.74099999999999999</v>
          </cell>
          <cell r="L65">
            <v>9.4E-2</v>
          </cell>
          <cell r="M65">
            <v>0.126</v>
          </cell>
          <cell r="N65">
            <v>0.16700000000000001</v>
          </cell>
          <cell r="O65">
            <v>0.14000000000000001</v>
          </cell>
          <cell r="P65">
            <v>0.13400000000000001</v>
          </cell>
          <cell r="Q65">
            <v>3.4000000000000002E-2</v>
          </cell>
          <cell r="R65"/>
          <cell r="S65"/>
          <cell r="T65"/>
          <cell r="U65">
            <v>44347</v>
          </cell>
        </row>
        <row r="66">
          <cell r="B66">
            <v>0.36799999999999999</v>
          </cell>
          <cell r="C66">
            <v>0.183</v>
          </cell>
          <cell r="D66">
            <v>1.304</v>
          </cell>
          <cell r="E66">
            <v>7.6999999999999999E-2</v>
          </cell>
          <cell r="F66">
            <v>0.51600000000000001</v>
          </cell>
          <cell r="G66">
            <v>0.50900000000000001</v>
          </cell>
          <cell r="H66">
            <v>9.8000000000000004E-2</v>
          </cell>
          <cell r="I66">
            <v>1.6779999999999999</v>
          </cell>
          <cell r="J66">
            <v>0.182</v>
          </cell>
          <cell r="K66">
            <v>0.99199999999999999</v>
          </cell>
          <cell r="L66">
            <v>8.5999999999999993E-2</v>
          </cell>
          <cell r="M66">
            <v>0.10299999999999999</v>
          </cell>
          <cell r="N66">
            <v>0.185</v>
          </cell>
          <cell r="O66">
            <v>6.7000000000000004E-2</v>
          </cell>
          <cell r="P66">
            <v>0.121</v>
          </cell>
          <cell r="Q66">
            <v>5.5E-2</v>
          </cell>
          <cell r="R66"/>
          <cell r="S66"/>
          <cell r="T66"/>
          <cell r="U66">
            <v>44347</v>
          </cell>
        </row>
        <row r="67">
          <cell r="B67">
            <v>0.22700000000000001</v>
          </cell>
          <cell r="C67">
            <v>0.16</v>
          </cell>
          <cell r="D67">
            <v>1.736</v>
          </cell>
          <cell r="E67">
            <v>7.1999999999999995E-2</v>
          </cell>
          <cell r="F67">
            <v>0.58599999999999997</v>
          </cell>
          <cell r="G67">
            <v>0.52700000000000002</v>
          </cell>
          <cell r="H67">
            <v>8.3000000000000004E-2</v>
          </cell>
          <cell r="I67">
            <v>1.5960000000000001</v>
          </cell>
          <cell r="J67">
            <v>0.13400000000000001</v>
          </cell>
          <cell r="K67">
            <v>0.75600000000000001</v>
          </cell>
          <cell r="L67">
            <v>0.1</v>
          </cell>
          <cell r="M67">
            <v>5.8000000000000003E-2</v>
          </cell>
          <cell r="N67">
            <v>0.13400000000000001</v>
          </cell>
          <cell r="O67">
            <v>0.11700000000000001</v>
          </cell>
          <cell r="P67">
            <v>9.6000000000000002E-2</v>
          </cell>
          <cell r="Q67">
            <v>4.5999999999999999E-2</v>
          </cell>
          <cell r="R67"/>
          <cell r="S67"/>
          <cell r="T67"/>
          <cell r="U67">
            <v>44347</v>
          </cell>
        </row>
        <row r="68">
          <cell r="B68">
            <v>0.33300000000000002</v>
          </cell>
          <cell r="C68">
            <v>0.20399999999999999</v>
          </cell>
          <cell r="D68">
            <v>3.6230000000000002</v>
          </cell>
          <cell r="E68">
            <v>3.9E-2</v>
          </cell>
          <cell r="F68">
            <v>0.63300000000000001</v>
          </cell>
          <cell r="G68">
            <v>0.57099999999999995</v>
          </cell>
          <cell r="H68">
            <v>0.128</v>
          </cell>
          <cell r="I68">
            <v>1.7350000000000001</v>
          </cell>
          <cell r="J68">
            <v>0.17399999999999999</v>
          </cell>
          <cell r="K68">
            <v>0.84299999999999997</v>
          </cell>
          <cell r="L68">
            <v>5.3999999999999999E-2</v>
          </cell>
          <cell r="M68">
            <v>7.0000000000000007E-2</v>
          </cell>
          <cell r="N68">
            <v>0.158</v>
          </cell>
          <cell r="O68">
            <v>0.19600000000000001</v>
          </cell>
          <cell r="P68">
            <v>0.08</v>
          </cell>
          <cell r="Q68">
            <v>0.03</v>
          </cell>
          <cell r="R68"/>
          <cell r="S68"/>
          <cell r="T68"/>
          <cell r="U68">
            <v>44347</v>
          </cell>
        </row>
        <row r="69">
          <cell r="B69">
            <v>0.27400000000000002</v>
          </cell>
          <cell r="C69">
            <v>0.20599999999999999</v>
          </cell>
          <cell r="D69">
            <v>3.637</v>
          </cell>
          <cell r="E69">
            <v>0.10199999999999999</v>
          </cell>
          <cell r="F69">
            <v>0.83699999999999997</v>
          </cell>
          <cell r="G69">
            <v>0.36</v>
          </cell>
          <cell r="H69">
            <v>0.107</v>
          </cell>
          <cell r="I69">
            <v>3.2770000000000001</v>
          </cell>
          <cell r="J69">
            <v>0.161</v>
          </cell>
          <cell r="K69">
            <v>1.601</v>
          </cell>
          <cell r="L69">
            <v>4.2999999999999997E-2</v>
          </cell>
          <cell r="M69">
            <v>4.4999999999999998E-2</v>
          </cell>
          <cell r="N69">
            <v>0.51400000000000001</v>
          </cell>
          <cell r="O69">
            <v>0.19</v>
          </cell>
          <cell r="P69">
            <v>0.128</v>
          </cell>
          <cell r="Q69">
            <v>0.03</v>
          </cell>
          <cell r="R69"/>
          <cell r="S69"/>
          <cell r="T69"/>
          <cell r="U69">
            <v>44347</v>
          </cell>
        </row>
        <row r="70">
          <cell r="B70">
            <v>0.249</v>
          </cell>
          <cell r="C70">
            <v>0.23400000000000001</v>
          </cell>
          <cell r="D70">
            <v>5.3520000000000003</v>
          </cell>
          <cell r="E70">
            <v>8.4000000000000005E-2</v>
          </cell>
          <cell r="F70">
            <v>1.0389999999999999</v>
          </cell>
          <cell r="G70">
            <v>2.12</v>
          </cell>
          <cell r="H70">
            <v>3.6999999999999998E-2</v>
          </cell>
          <cell r="I70">
            <v>6.2770000000000001</v>
          </cell>
          <cell r="J70">
            <v>0.20399999999999999</v>
          </cell>
          <cell r="K70">
            <v>2.2309999999999999</v>
          </cell>
          <cell r="L70">
            <v>0.08</v>
          </cell>
          <cell r="M70">
            <v>5.5E-2</v>
          </cell>
          <cell r="N70">
            <v>2.5499999999999998</v>
          </cell>
          <cell r="O70">
            <v>0.28100000000000003</v>
          </cell>
          <cell r="P70">
            <v>0.28699999999999998</v>
          </cell>
          <cell r="Q70">
            <v>0.03</v>
          </cell>
          <cell r="R70"/>
          <cell r="S70"/>
          <cell r="T70"/>
          <cell r="U70">
            <v>44347</v>
          </cell>
        </row>
        <row r="71">
          <cell r="B71">
            <v>0.30499999999999999</v>
          </cell>
          <cell r="C71">
            <v>0.24399999999999999</v>
          </cell>
          <cell r="D71">
            <v>4.0540000000000003</v>
          </cell>
          <cell r="E71">
            <v>6.8000000000000005E-2</v>
          </cell>
          <cell r="F71">
            <v>1.097</v>
          </cell>
          <cell r="G71">
            <v>1.76</v>
          </cell>
          <cell r="H71">
            <v>0.13100000000000001</v>
          </cell>
          <cell r="I71">
            <v>6.1050000000000004</v>
          </cell>
          <cell r="J71">
            <v>0.26400000000000001</v>
          </cell>
          <cell r="K71">
            <v>3.35</v>
          </cell>
          <cell r="L71">
            <v>0.06</v>
          </cell>
          <cell r="M71">
            <v>0.111</v>
          </cell>
          <cell r="N71">
            <v>0.21199999999999999</v>
          </cell>
          <cell r="O71">
            <v>0.20799999999999999</v>
          </cell>
          <cell r="P71">
            <v>0.36499999999999999</v>
          </cell>
          <cell r="Q71">
            <v>0.05</v>
          </cell>
          <cell r="R71"/>
          <cell r="S71"/>
          <cell r="T71"/>
          <cell r="U71">
            <v>44347</v>
          </cell>
        </row>
        <row r="72">
          <cell r="B72">
            <v>0.35</v>
          </cell>
          <cell r="C72">
            <v>0.32700000000000001</v>
          </cell>
          <cell r="D72">
            <v>2.5950000000000002</v>
          </cell>
          <cell r="E72">
            <v>5.0999999999999997E-2</v>
          </cell>
          <cell r="F72">
            <v>1.044</v>
          </cell>
          <cell r="G72">
            <v>1.0069999999999999</v>
          </cell>
          <cell r="H72">
            <v>0.17299999999999999</v>
          </cell>
          <cell r="I72">
            <v>4.0919999999999996</v>
          </cell>
          <cell r="J72">
            <v>0.51300000000000001</v>
          </cell>
          <cell r="K72">
            <v>1.9379999999999999</v>
          </cell>
          <cell r="L72">
            <v>8.6999999999999994E-2</v>
          </cell>
          <cell r="M72">
            <v>0.13900000000000001</v>
          </cell>
          <cell r="N72">
            <v>0.17899999999999999</v>
          </cell>
          <cell r="O72">
            <v>0.192</v>
          </cell>
          <cell r="P72">
            <v>0.16600000000000001</v>
          </cell>
          <cell r="Q72">
            <v>5.3999999999999999E-2</v>
          </cell>
          <cell r="R72"/>
          <cell r="S72"/>
          <cell r="T72"/>
          <cell r="U72">
            <v>44347</v>
          </cell>
        </row>
        <row r="73">
          <cell r="B73">
            <v>0.26400000000000001</v>
          </cell>
          <cell r="C73">
            <v>0.22</v>
          </cell>
          <cell r="D73">
            <v>1.325</v>
          </cell>
          <cell r="E73">
            <v>3.6999999999999998E-2</v>
          </cell>
          <cell r="F73">
            <v>0.47299999999999998</v>
          </cell>
          <cell r="G73">
            <v>0.38600000000000001</v>
          </cell>
          <cell r="H73">
            <v>0.19400000000000001</v>
          </cell>
          <cell r="I73">
            <v>1.8380000000000001</v>
          </cell>
          <cell r="J73">
            <v>0.376</v>
          </cell>
          <cell r="K73">
            <v>1.093</v>
          </cell>
          <cell r="L73">
            <v>6.0999999999999999E-2</v>
          </cell>
          <cell r="M73">
            <v>6.4000000000000001E-2</v>
          </cell>
          <cell r="N73">
            <v>1.2529999999999999</v>
          </cell>
          <cell r="O73">
            <v>0.13300000000000001</v>
          </cell>
          <cell r="P73">
            <v>0.08</v>
          </cell>
          <cell r="Q73">
            <v>2.3E-2</v>
          </cell>
          <cell r="R73"/>
          <cell r="S73"/>
          <cell r="T73"/>
          <cell r="U73">
            <v>44347</v>
          </cell>
        </row>
        <row r="74">
          <cell r="B74">
            <v>4.5999999999999999E-2</v>
          </cell>
          <cell r="C74">
            <v>6.3E-2</v>
          </cell>
          <cell r="D74">
            <v>0.87</v>
          </cell>
          <cell r="E74">
            <v>3.4000000000000002E-2</v>
          </cell>
          <cell r="F74">
            <v>0.34599999999999997</v>
          </cell>
          <cell r="G74">
            <v>6.2E-2</v>
          </cell>
          <cell r="H74">
            <v>6.9000000000000006E-2</v>
          </cell>
          <cell r="I74">
            <v>1.411</v>
          </cell>
          <cell r="J74">
            <v>0.13900000000000001</v>
          </cell>
          <cell r="K74">
            <v>0.59</v>
          </cell>
          <cell r="L74">
            <v>2.8000000000000001E-2</v>
          </cell>
          <cell r="M74">
            <v>2.9000000000000001E-2</v>
          </cell>
          <cell r="N74">
            <v>0.128</v>
          </cell>
          <cell r="O74">
            <v>2.3E-2</v>
          </cell>
          <cell r="P74">
            <v>0.10299999999999999</v>
          </cell>
          <cell r="Q74">
            <v>6.0000000000000001E-3</v>
          </cell>
          <cell r="R74"/>
          <cell r="S74"/>
          <cell r="T74"/>
          <cell r="U74">
            <v>44316</v>
          </cell>
        </row>
        <row r="75">
          <cell r="B75">
            <v>6.0000000000000001E-3</v>
          </cell>
          <cell r="C75">
            <v>0.04</v>
          </cell>
          <cell r="D75">
            <v>0.53100000000000003</v>
          </cell>
          <cell r="E75">
            <v>2.5000000000000001E-2</v>
          </cell>
          <cell r="F75">
            <v>0.23499999999999999</v>
          </cell>
          <cell r="G75">
            <v>3.3000000000000002E-2</v>
          </cell>
          <cell r="H75">
            <v>0.02</v>
          </cell>
          <cell r="I75">
            <v>1.2130000000000001</v>
          </cell>
          <cell r="J75">
            <v>4.4999999999999998E-2</v>
          </cell>
          <cell r="K75">
            <v>0.4</v>
          </cell>
          <cell r="L75">
            <v>8.0000000000000002E-3</v>
          </cell>
          <cell r="M75">
            <v>1.6E-2</v>
          </cell>
          <cell r="N75">
            <v>5.2999999999999999E-2</v>
          </cell>
          <cell r="O75">
            <v>3.0000000000000001E-3</v>
          </cell>
          <cell r="P75">
            <v>3.5999999999999997E-2</v>
          </cell>
          <cell r="Q75">
            <v>2E-3</v>
          </cell>
          <cell r="R75"/>
          <cell r="S75"/>
          <cell r="T75"/>
          <cell r="U75">
            <v>44316</v>
          </cell>
        </row>
        <row r="76">
          <cell r="B76">
            <v>3.3000000000000002E-2</v>
          </cell>
          <cell r="C76">
            <v>0.03</v>
          </cell>
          <cell r="D76">
            <v>0.35499999999999998</v>
          </cell>
          <cell r="E76">
            <v>0.02</v>
          </cell>
          <cell r="F76">
            <v>0.13900000000000001</v>
          </cell>
          <cell r="G76">
            <v>5.0999999999999997E-2</v>
          </cell>
          <cell r="H76">
            <v>7.0000000000000001E-3</v>
          </cell>
          <cell r="I76">
            <v>0.59099999999999997</v>
          </cell>
          <cell r="J76">
            <v>3.4000000000000002E-2</v>
          </cell>
          <cell r="K76">
            <v>0.24399999999999999</v>
          </cell>
          <cell r="L76">
            <v>5.0000000000000001E-3</v>
          </cell>
          <cell r="M76">
            <v>0.02</v>
          </cell>
          <cell r="N76">
            <v>2.5999999999999999E-2</v>
          </cell>
          <cell r="O76">
            <v>2.7E-2</v>
          </cell>
          <cell r="P76">
            <v>2.8000000000000001E-2</v>
          </cell>
          <cell r="Q76">
            <v>0</v>
          </cell>
          <cell r="R76"/>
          <cell r="S76"/>
          <cell r="T76"/>
          <cell r="U76">
            <v>44316</v>
          </cell>
        </row>
        <row r="77">
          <cell r="B77">
            <v>0.14299999999999999</v>
          </cell>
          <cell r="C77">
            <v>0.16900000000000001</v>
          </cell>
          <cell r="D77">
            <v>1.099</v>
          </cell>
          <cell r="E77">
            <v>0.02</v>
          </cell>
          <cell r="F77">
            <v>9.5000000000000001E-2</v>
          </cell>
          <cell r="G77">
            <v>0.38400000000000001</v>
          </cell>
          <cell r="H77">
            <v>6.0000000000000001E-3</v>
          </cell>
          <cell r="I77">
            <v>0.40600000000000003</v>
          </cell>
          <cell r="J77">
            <v>1.6E-2</v>
          </cell>
          <cell r="K77">
            <v>0.17699999999999999</v>
          </cell>
          <cell r="L77">
            <v>4.0000000000000001E-3</v>
          </cell>
          <cell r="M77">
            <v>1.6E-2</v>
          </cell>
          <cell r="N77">
            <v>6.2E-2</v>
          </cell>
          <cell r="O77">
            <v>8.2000000000000003E-2</v>
          </cell>
          <cell r="P77">
            <v>1.6E-2</v>
          </cell>
          <cell r="Q77">
            <v>1E-3</v>
          </cell>
          <cell r="R77"/>
          <cell r="S77"/>
          <cell r="T77"/>
          <cell r="U77">
            <v>44316</v>
          </cell>
        </row>
        <row r="78">
          <cell r="B78">
            <v>0.189</v>
          </cell>
          <cell r="C78">
            <v>0.115</v>
          </cell>
          <cell r="D78">
            <v>1.649</v>
          </cell>
          <cell r="E78">
            <v>3.9E-2</v>
          </cell>
          <cell r="F78">
            <v>0.13500000000000001</v>
          </cell>
          <cell r="G78">
            <v>0.54800000000000004</v>
          </cell>
          <cell r="H78">
            <v>8.0000000000000002E-3</v>
          </cell>
          <cell r="I78">
            <v>0.26900000000000002</v>
          </cell>
          <cell r="J78">
            <v>8.0000000000000002E-3</v>
          </cell>
          <cell r="K78">
            <v>0.111</v>
          </cell>
          <cell r="L78">
            <v>1.2E-2</v>
          </cell>
          <cell r="M78">
            <v>0.01</v>
          </cell>
          <cell r="N78">
            <v>9.2999999999999999E-2</v>
          </cell>
          <cell r="O78">
            <v>8.5999999999999993E-2</v>
          </cell>
          <cell r="P78">
            <v>1.6E-2</v>
          </cell>
          <cell r="Q78">
            <v>2E-3</v>
          </cell>
          <cell r="R78"/>
          <cell r="S78"/>
          <cell r="T78"/>
          <cell r="U78">
            <v>44316</v>
          </cell>
        </row>
        <row r="79">
          <cell r="B79">
            <v>3.4000000000000002E-2</v>
          </cell>
          <cell r="C79">
            <v>1.2E-2</v>
          </cell>
          <cell r="D79">
            <v>6.9000000000000006E-2</v>
          </cell>
          <cell r="E79">
            <v>4.0000000000000001E-3</v>
          </cell>
          <cell r="F79">
            <v>3.2000000000000001E-2</v>
          </cell>
          <cell r="G79">
            <v>6.9000000000000006E-2</v>
          </cell>
          <cell r="H79">
            <v>5.0000000000000001E-3</v>
          </cell>
          <cell r="I79">
            <v>5.3999999999999999E-2</v>
          </cell>
          <cell r="J79">
            <v>1E-3</v>
          </cell>
          <cell r="K79">
            <v>1.4999999999999999E-2</v>
          </cell>
          <cell r="L79">
            <v>4.0000000000000001E-3</v>
          </cell>
          <cell r="M79">
            <v>1.9E-2</v>
          </cell>
          <cell r="N79">
            <v>3.1E-2</v>
          </cell>
          <cell r="O79">
            <v>5.0000000000000001E-3</v>
          </cell>
          <cell r="P79">
            <v>2E-3</v>
          </cell>
          <cell r="Q79">
            <v>2E-3</v>
          </cell>
          <cell r="R79"/>
          <cell r="S79"/>
          <cell r="T79"/>
          <cell r="U79">
            <v>44316</v>
          </cell>
        </row>
        <row r="80">
          <cell r="B80">
            <v>3.0000000000000001E-3</v>
          </cell>
          <cell r="C80">
            <v>3.7999999999999999E-2</v>
          </cell>
          <cell r="D80">
            <v>3.5999999999999997E-2</v>
          </cell>
          <cell r="E80">
            <v>3.0000000000000001E-3</v>
          </cell>
          <cell r="F80">
            <v>2.9000000000000001E-2</v>
          </cell>
          <cell r="G80">
            <v>1.7999999999999999E-2</v>
          </cell>
          <cell r="H80">
            <v>7.0000000000000001E-3</v>
          </cell>
          <cell r="I80">
            <v>5.1999999999999998E-2</v>
          </cell>
          <cell r="J80">
            <v>4.0000000000000001E-3</v>
          </cell>
          <cell r="K80">
            <v>1.9E-2</v>
          </cell>
          <cell r="L80">
            <v>2E-3</v>
          </cell>
          <cell r="M80">
            <v>3.4000000000000002E-2</v>
          </cell>
          <cell r="N80">
            <v>0.18099999999999999</v>
          </cell>
          <cell r="O80">
            <v>1.0999999999999999E-2</v>
          </cell>
          <cell r="P80">
            <v>3.0000000000000001E-3</v>
          </cell>
          <cell r="Q80">
            <v>3.0000000000000001E-3</v>
          </cell>
          <cell r="R80"/>
          <cell r="S80"/>
          <cell r="T80"/>
          <cell r="U80">
            <v>44316</v>
          </cell>
        </row>
        <row r="81">
          <cell r="B81">
            <v>4.0000000000000001E-3</v>
          </cell>
          <cell r="C81">
            <v>0.01</v>
          </cell>
          <cell r="D81">
            <v>7.2999999999999995E-2</v>
          </cell>
          <cell r="E81">
            <v>4.0000000000000001E-3</v>
          </cell>
          <cell r="F81">
            <v>4.8000000000000001E-2</v>
          </cell>
          <cell r="G81">
            <v>2.8000000000000001E-2</v>
          </cell>
          <cell r="H81">
            <v>3.3000000000000002E-2</v>
          </cell>
          <cell r="I81">
            <v>0.33600000000000002</v>
          </cell>
          <cell r="J81">
            <v>8.9999999999999993E-3</v>
          </cell>
          <cell r="K81">
            <v>0.105</v>
          </cell>
          <cell r="L81">
            <v>4.0000000000000001E-3</v>
          </cell>
          <cell r="M81">
            <v>1.7999999999999999E-2</v>
          </cell>
          <cell r="N81">
            <v>1.2E-2</v>
          </cell>
          <cell r="O81">
            <v>0.01</v>
          </cell>
          <cell r="P81">
            <v>6.0000000000000001E-3</v>
          </cell>
          <cell r="Q81">
            <v>3.0000000000000001E-3</v>
          </cell>
          <cell r="R81"/>
          <cell r="S81"/>
          <cell r="T81"/>
          <cell r="U81">
            <v>44316</v>
          </cell>
        </row>
        <row r="82">
          <cell r="B82">
            <v>8.9999999999999993E-3</v>
          </cell>
          <cell r="C82">
            <v>4.7E-2</v>
          </cell>
          <cell r="D82">
            <v>0.38100000000000001</v>
          </cell>
          <cell r="E82">
            <v>1.2E-2</v>
          </cell>
          <cell r="F82">
            <v>0.129</v>
          </cell>
          <cell r="G82">
            <v>0.16700000000000001</v>
          </cell>
          <cell r="H82">
            <v>8.9999999999999993E-3</v>
          </cell>
          <cell r="I82">
            <v>0.48099999999999998</v>
          </cell>
          <cell r="J82">
            <v>5.6000000000000001E-2</v>
          </cell>
          <cell r="K82">
            <v>0.22500000000000001</v>
          </cell>
          <cell r="L82">
            <v>1.6E-2</v>
          </cell>
          <cell r="M82">
            <v>1.2E-2</v>
          </cell>
          <cell r="N82">
            <v>1.6E-2</v>
          </cell>
          <cell r="O82">
            <v>1.0999999999999999E-2</v>
          </cell>
          <cell r="P82">
            <v>0.02</v>
          </cell>
          <cell r="Q82">
            <v>2E-3</v>
          </cell>
          <cell r="R82"/>
          <cell r="S82"/>
          <cell r="T82"/>
          <cell r="U82">
            <v>44316</v>
          </cell>
        </row>
        <row r="83">
          <cell r="B83">
            <v>6.8000000000000005E-2</v>
          </cell>
          <cell r="C83">
            <v>6.2E-2</v>
          </cell>
          <cell r="D83">
            <v>0.68600000000000005</v>
          </cell>
          <cell r="E83">
            <v>0.04</v>
          </cell>
          <cell r="F83">
            <v>0.25800000000000001</v>
          </cell>
          <cell r="G83">
            <v>0.371</v>
          </cell>
          <cell r="H83">
            <v>5.0000000000000001E-3</v>
          </cell>
          <cell r="I83">
            <v>0.62</v>
          </cell>
          <cell r="J83">
            <v>9.0999999999999998E-2</v>
          </cell>
          <cell r="K83">
            <v>0.52700000000000002</v>
          </cell>
          <cell r="L83">
            <v>6.7000000000000004E-2</v>
          </cell>
          <cell r="M83">
            <v>4.2999999999999997E-2</v>
          </cell>
          <cell r="N83">
            <v>4.2000000000000003E-2</v>
          </cell>
          <cell r="O83">
            <v>2.5000000000000001E-2</v>
          </cell>
          <cell r="P83">
            <v>0.03</v>
          </cell>
          <cell r="Q83">
            <v>6.0000000000000001E-3</v>
          </cell>
          <cell r="R83"/>
          <cell r="S83"/>
          <cell r="T83"/>
          <cell r="U83">
            <v>44316</v>
          </cell>
        </row>
        <row r="84">
          <cell r="B84">
            <v>5.2999999999999999E-2</v>
          </cell>
          <cell r="C84">
            <v>0.111</v>
          </cell>
          <cell r="D84">
            <v>1.087</v>
          </cell>
          <cell r="E84">
            <v>6.5000000000000002E-2</v>
          </cell>
          <cell r="F84">
            <v>0.33200000000000002</v>
          </cell>
          <cell r="G84">
            <v>0.54900000000000004</v>
          </cell>
          <cell r="H84">
            <v>5.0000000000000001E-3</v>
          </cell>
          <cell r="I84">
            <v>0.98899999999999999</v>
          </cell>
          <cell r="J84">
            <v>0.152</v>
          </cell>
          <cell r="K84">
            <v>0.64</v>
          </cell>
          <cell r="L84">
            <v>0.156</v>
          </cell>
          <cell r="M84">
            <v>5.7000000000000002E-2</v>
          </cell>
          <cell r="N84">
            <v>8.5999999999999993E-2</v>
          </cell>
          <cell r="O84">
            <v>6.6000000000000003E-2</v>
          </cell>
          <cell r="P84">
            <v>0.06</v>
          </cell>
          <cell r="Q84">
            <v>2E-3</v>
          </cell>
          <cell r="R84"/>
          <cell r="S84"/>
          <cell r="T84"/>
          <cell r="U84">
            <v>44316</v>
          </cell>
        </row>
        <row r="85">
          <cell r="B85">
            <v>0.17799999999999999</v>
          </cell>
          <cell r="C85">
            <v>0.189</v>
          </cell>
          <cell r="D85">
            <v>1.123</v>
          </cell>
          <cell r="E85">
            <v>0.20300000000000001</v>
          </cell>
          <cell r="F85">
            <v>0.36299999999999999</v>
          </cell>
          <cell r="G85">
            <v>0.69399999999999995</v>
          </cell>
          <cell r="H85">
            <v>8.0000000000000002E-3</v>
          </cell>
          <cell r="I85">
            <v>1.4059999999999999</v>
          </cell>
          <cell r="J85">
            <v>0.48199999999999998</v>
          </cell>
          <cell r="K85">
            <v>0.879</v>
          </cell>
          <cell r="L85">
            <v>0.128</v>
          </cell>
          <cell r="M85">
            <v>7.9000000000000001E-2</v>
          </cell>
          <cell r="N85">
            <v>8.5000000000000006E-2</v>
          </cell>
          <cell r="O85">
            <v>5.0999999999999997E-2</v>
          </cell>
          <cell r="P85">
            <v>6.5000000000000002E-2</v>
          </cell>
          <cell r="Q85">
            <v>5.0000000000000001E-3</v>
          </cell>
          <cell r="R85"/>
          <cell r="S85"/>
          <cell r="T85"/>
          <cell r="U85">
            <v>44316</v>
          </cell>
        </row>
        <row r="86">
          <cell r="B86">
            <v>0.151</v>
          </cell>
          <cell r="C86">
            <v>0.19900000000000001</v>
          </cell>
          <cell r="D86">
            <v>0.92300000000000004</v>
          </cell>
          <cell r="E86">
            <v>7.0999999999999994E-2</v>
          </cell>
          <cell r="F86">
            <v>0.45200000000000001</v>
          </cell>
          <cell r="G86">
            <v>0.69299999999999995</v>
          </cell>
          <cell r="H86">
            <v>0.23499999999999999</v>
          </cell>
          <cell r="I86">
            <v>1.82</v>
          </cell>
          <cell r="J86">
            <v>0.28799999999999998</v>
          </cell>
          <cell r="K86">
            <v>1.048</v>
          </cell>
          <cell r="L86">
            <v>5.8000000000000003E-2</v>
          </cell>
          <cell r="M86">
            <v>0.10199999999999999</v>
          </cell>
          <cell r="N86">
            <v>0.37</v>
          </cell>
          <cell r="O86">
            <v>8.6999999999999994E-2</v>
          </cell>
          <cell r="P86">
            <v>5.6000000000000001E-2</v>
          </cell>
          <cell r="Q86">
            <v>1.7999999999999999E-2</v>
          </cell>
          <cell r="R86"/>
          <cell r="S86"/>
          <cell r="T86"/>
          <cell r="U86">
            <v>44316</v>
          </cell>
        </row>
        <row r="87">
          <cell r="B87">
            <v>0.17199999999999999</v>
          </cell>
          <cell r="C87">
            <v>0.11899999999999999</v>
          </cell>
          <cell r="D87">
            <v>1.081</v>
          </cell>
          <cell r="E87">
            <v>0.06</v>
          </cell>
          <cell r="F87">
            <v>0.44</v>
          </cell>
          <cell r="G87">
            <v>0.40200000000000002</v>
          </cell>
          <cell r="H87">
            <v>0.28199999999999997</v>
          </cell>
          <cell r="I87">
            <v>1.2629999999999999</v>
          </cell>
          <cell r="J87">
            <v>0.14000000000000001</v>
          </cell>
          <cell r="K87">
            <v>0.628</v>
          </cell>
          <cell r="L87">
            <v>5.3999999999999999E-2</v>
          </cell>
          <cell r="M87">
            <v>0.182</v>
          </cell>
          <cell r="N87">
            <v>0.14599999999999999</v>
          </cell>
          <cell r="O87">
            <v>7.3999999999999996E-2</v>
          </cell>
          <cell r="P87">
            <v>4.7E-2</v>
          </cell>
          <cell r="Q87">
            <v>8.0000000000000002E-3</v>
          </cell>
          <cell r="R87"/>
          <cell r="S87"/>
          <cell r="T87"/>
          <cell r="U87">
            <v>44316</v>
          </cell>
        </row>
        <row r="88">
          <cell r="B88">
            <v>7.8E-2</v>
          </cell>
          <cell r="C88">
            <v>8.6999999999999994E-2</v>
          </cell>
          <cell r="D88">
            <v>1.177</v>
          </cell>
          <cell r="E88">
            <v>9.2999999999999999E-2</v>
          </cell>
          <cell r="F88">
            <v>0.434</v>
          </cell>
          <cell r="G88">
            <v>0.38300000000000001</v>
          </cell>
          <cell r="H88">
            <v>0.27400000000000002</v>
          </cell>
          <cell r="I88">
            <v>1.3160000000000001</v>
          </cell>
          <cell r="J88">
            <v>0.17299999999999999</v>
          </cell>
          <cell r="K88">
            <v>0.52800000000000002</v>
          </cell>
          <cell r="L88">
            <v>7.6999999999999999E-2</v>
          </cell>
          <cell r="M88">
            <v>0.13400000000000001</v>
          </cell>
          <cell r="N88">
            <v>0.154</v>
          </cell>
          <cell r="O88">
            <v>8.2000000000000003E-2</v>
          </cell>
          <cell r="P88">
            <v>7.9000000000000001E-2</v>
          </cell>
          <cell r="Q88">
            <v>1.7000000000000001E-2</v>
          </cell>
          <cell r="R88"/>
          <cell r="S88"/>
          <cell r="T88"/>
          <cell r="U88">
            <v>44316</v>
          </cell>
        </row>
        <row r="89">
          <cell r="B89">
            <v>0.33600000000000002</v>
          </cell>
          <cell r="C89">
            <v>0.16500000000000001</v>
          </cell>
          <cell r="D89">
            <v>1.331</v>
          </cell>
          <cell r="E89">
            <v>7.9000000000000001E-2</v>
          </cell>
          <cell r="F89">
            <v>0.64100000000000001</v>
          </cell>
          <cell r="G89">
            <v>0.65900000000000003</v>
          </cell>
          <cell r="H89">
            <v>0.186</v>
          </cell>
          <cell r="I89">
            <v>1.6859999999999999</v>
          </cell>
          <cell r="J89">
            <v>0.153</v>
          </cell>
          <cell r="K89">
            <v>0.58599999999999997</v>
          </cell>
          <cell r="L89">
            <v>4.3999999999999997E-2</v>
          </cell>
          <cell r="M89">
            <v>0.13900000000000001</v>
          </cell>
          <cell r="N89">
            <v>0.16</v>
          </cell>
          <cell r="O89">
            <v>0.13</v>
          </cell>
          <cell r="P89">
            <v>0.11600000000000001</v>
          </cell>
          <cell r="Q89">
            <v>2.3E-2</v>
          </cell>
          <cell r="R89"/>
          <cell r="S89"/>
          <cell r="T89"/>
          <cell r="U89">
            <v>44316</v>
          </cell>
        </row>
        <row r="90">
          <cell r="B90">
            <v>0.31900000000000001</v>
          </cell>
          <cell r="C90">
            <v>0.13400000000000001</v>
          </cell>
          <cell r="D90">
            <v>1.429</v>
          </cell>
          <cell r="E90">
            <v>0.122</v>
          </cell>
          <cell r="F90">
            <v>0.55000000000000004</v>
          </cell>
          <cell r="G90">
            <v>0.64700000000000002</v>
          </cell>
          <cell r="H90">
            <v>0.10100000000000001</v>
          </cell>
          <cell r="I90">
            <v>1.665</v>
          </cell>
          <cell r="J90">
            <v>0.183</v>
          </cell>
          <cell r="K90">
            <v>0.70499999999999996</v>
          </cell>
          <cell r="L90">
            <v>4.7E-2</v>
          </cell>
          <cell r="M90">
            <v>0.17100000000000001</v>
          </cell>
          <cell r="N90">
            <v>0.188</v>
          </cell>
          <cell r="O90">
            <v>0.11</v>
          </cell>
          <cell r="P90">
            <v>8.8999999999999996E-2</v>
          </cell>
          <cell r="Q90">
            <v>1.9E-2</v>
          </cell>
          <cell r="R90"/>
          <cell r="S90"/>
          <cell r="T90"/>
          <cell r="U90">
            <v>44316</v>
          </cell>
        </row>
        <row r="91">
          <cell r="B91">
            <v>0.22</v>
          </cell>
          <cell r="C91">
            <v>0.21</v>
          </cell>
          <cell r="D91">
            <v>2.355</v>
          </cell>
          <cell r="E91">
            <v>0.124</v>
          </cell>
          <cell r="F91">
            <v>0.46</v>
          </cell>
          <cell r="G91">
            <v>0.503</v>
          </cell>
          <cell r="H91">
            <v>8.5999999999999993E-2</v>
          </cell>
          <cell r="I91">
            <v>1.3580000000000001</v>
          </cell>
          <cell r="J91">
            <v>9.6000000000000002E-2</v>
          </cell>
          <cell r="K91">
            <v>0.83299999999999996</v>
          </cell>
          <cell r="L91">
            <v>6.5000000000000002E-2</v>
          </cell>
          <cell r="M91">
            <v>0.188</v>
          </cell>
          <cell r="N91">
            <v>0.16</v>
          </cell>
          <cell r="O91">
            <v>9.9000000000000005E-2</v>
          </cell>
          <cell r="P91">
            <v>8.4000000000000005E-2</v>
          </cell>
          <cell r="Q91">
            <v>2.4E-2</v>
          </cell>
          <cell r="R91"/>
          <cell r="S91"/>
          <cell r="T91"/>
          <cell r="U91">
            <v>44316</v>
          </cell>
        </row>
        <row r="92">
          <cell r="B92">
            <v>0.35</v>
          </cell>
          <cell r="C92">
            <v>0.20499999999999999</v>
          </cell>
          <cell r="D92">
            <v>4.9530000000000003</v>
          </cell>
          <cell r="E92">
            <v>5.7000000000000002E-2</v>
          </cell>
          <cell r="F92">
            <v>0.502</v>
          </cell>
          <cell r="G92">
            <v>0.67200000000000004</v>
          </cell>
          <cell r="H92">
            <v>0.16300000000000001</v>
          </cell>
          <cell r="I92">
            <v>1.155</v>
          </cell>
          <cell r="J92">
            <v>0.13500000000000001</v>
          </cell>
          <cell r="K92">
            <v>0.52800000000000002</v>
          </cell>
          <cell r="L92">
            <v>5.2999999999999999E-2</v>
          </cell>
          <cell r="M92">
            <v>0.13900000000000001</v>
          </cell>
          <cell r="N92">
            <v>0.21299999999999999</v>
          </cell>
          <cell r="O92">
            <v>0.157</v>
          </cell>
          <cell r="P92">
            <v>8.8999999999999996E-2</v>
          </cell>
          <cell r="Q92">
            <v>2.7E-2</v>
          </cell>
          <cell r="R92"/>
          <cell r="S92"/>
          <cell r="T92"/>
          <cell r="U92">
            <v>44316</v>
          </cell>
        </row>
        <row r="93">
          <cell r="B93">
            <v>0.23899999999999999</v>
          </cell>
          <cell r="C93">
            <v>0.16500000000000001</v>
          </cell>
          <cell r="D93">
            <v>5.0010000000000003</v>
          </cell>
          <cell r="E93">
            <v>0.114</v>
          </cell>
          <cell r="F93">
            <v>1.1100000000000001</v>
          </cell>
          <cell r="G93">
            <v>0.503</v>
          </cell>
          <cell r="H93">
            <v>0.14199999999999999</v>
          </cell>
          <cell r="I93">
            <v>4.0460000000000003</v>
          </cell>
          <cell r="J93">
            <v>0.18</v>
          </cell>
          <cell r="K93">
            <v>1.9530000000000001</v>
          </cell>
          <cell r="L93">
            <v>5.6000000000000001E-2</v>
          </cell>
          <cell r="M93">
            <v>9.0999999999999998E-2</v>
          </cell>
          <cell r="N93">
            <v>0.70399999999999996</v>
          </cell>
          <cell r="O93">
            <v>0.106</v>
          </cell>
          <cell r="P93">
            <v>0.13800000000000001</v>
          </cell>
          <cell r="Q93">
            <v>0.02</v>
          </cell>
          <cell r="R93"/>
          <cell r="S93"/>
          <cell r="T93"/>
          <cell r="U93">
            <v>44316</v>
          </cell>
        </row>
        <row r="94">
          <cell r="B94">
            <v>0.221</v>
          </cell>
          <cell r="C94">
            <v>0.27200000000000002</v>
          </cell>
          <cell r="D94">
            <v>6.0439999999999996</v>
          </cell>
          <cell r="E94">
            <v>0.108</v>
          </cell>
          <cell r="F94">
            <v>1.321</v>
          </cell>
          <cell r="G94">
            <v>1.7390000000000001</v>
          </cell>
          <cell r="H94">
            <v>0.05</v>
          </cell>
          <cell r="I94">
            <v>6.8170000000000002</v>
          </cell>
          <cell r="J94">
            <v>0.31900000000000001</v>
          </cell>
          <cell r="K94">
            <v>2.6760000000000002</v>
          </cell>
          <cell r="L94">
            <v>6.9000000000000006E-2</v>
          </cell>
          <cell r="M94">
            <v>0.112</v>
          </cell>
          <cell r="N94">
            <v>2.7210000000000001</v>
          </cell>
          <cell r="O94">
            <v>0.125</v>
          </cell>
          <cell r="P94">
            <v>0.30199999999999999</v>
          </cell>
          <cell r="Q94">
            <v>2.1999999999999999E-2</v>
          </cell>
          <cell r="R94"/>
          <cell r="S94"/>
          <cell r="T94"/>
          <cell r="U94">
            <v>44316</v>
          </cell>
        </row>
        <row r="95">
          <cell r="B95">
            <v>0.249</v>
          </cell>
          <cell r="C95">
            <v>0.30299999999999999</v>
          </cell>
          <cell r="D95">
            <v>4.1109999999999998</v>
          </cell>
          <cell r="E95">
            <v>0.17100000000000001</v>
          </cell>
          <cell r="F95">
            <v>1.66</v>
          </cell>
          <cell r="G95">
            <v>1.8049999999999999</v>
          </cell>
          <cell r="H95">
            <v>0.104</v>
          </cell>
          <cell r="I95">
            <v>6.4269999999999996</v>
          </cell>
          <cell r="J95">
            <v>0.53300000000000003</v>
          </cell>
          <cell r="K95">
            <v>3.036</v>
          </cell>
          <cell r="L95">
            <v>7.3999999999999996E-2</v>
          </cell>
          <cell r="M95">
            <v>0.13600000000000001</v>
          </cell>
          <cell r="N95">
            <v>0.28499999999999998</v>
          </cell>
          <cell r="O95">
            <v>0.17799999999999999</v>
          </cell>
          <cell r="P95">
            <v>0.48399999999999999</v>
          </cell>
          <cell r="Q95">
            <v>3.7999999999999999E-2</v>
          </cell>
          <cell r="R95"/>
          <cell r="S95"/>
          <cell r="T95"/>
          <cell r="U95">
            <v>44316</v>
          </cell>
        </row>
        <row r="96">
          <cell r="B96">
            <v>0.26700000000000002</v>
          </cell>
          <cell r="C96">
            <v>0.23799999999999999</v>
          </cell>
          <cell r="D96">
            <v>2.629</v>
          </cell>
          <cell r="E96">
            <v>0.11600000000000001</v>
          </cell>
          <cell r="F96">
            <v>1.294</v>
          </cell>
          <cell r="G96">
            <v>1.1040000000000001</v>
          </cell>
          <cell r="H96">
            <v>0.188</v>
          </cell>
          <cell r="I96">
            <v>6.226</v>
          </cell>
          <cell r="J96">
            <v>0.40600000000000003</v>
          </cell>
          <cell r="K96">
            <v>1.6859999999999999</v>
          </cell>
          <cell r="L96">
            <v>0.11700000000000001</v>
          </cell>
          <cell r="M96">
            <v>0.22700000000000001</v>
          </cell>
          <cell r="N96">
            <v>0.22800000000000001</v>
          </cell>
          <cell r="O96">
            <v>0.11700000000000001</v>
          </cell>
          <cell r="P96">
            <v>0.20399999999999999</v>
          </cell>
          <cell r="Q96">
            <v>2.5999999999999999E-2</v>
          </cell>
          <cell r="R96"/>
          <cell r="S96"/>
          <cell r="T96"/>
          <cell r="U96">
            <v>44316</v>
          </cell>
        </row>
        <row r="97">
          <cell r="B97">
            <v>0.23300000000000001</v>
          </cell>
          <cell r="C97">
            <v>0.19500000000000001</v>
          </cell>
          <cell r="D97">
            <v>1.462</v>
          </cell>
          <cell r="E97">
            <v>4.8000000000000001E-2</v>
          </cell>
          <cell r="F97">
            <v>0.46300000000000002</v>
          </cell>
          <cell r="G97">
            <v>0.438</v>
          </cell>
          <cell r="H97">
            <v>0.183</v>
          </cell>
          <cell r="I97">
            <v>2.056</v>
          </cell>
          <cell r="J97">
            <v>0.36299999999999999</v>
          </cell>
          <cell r="K97">
            <v>0.871</v>
          </cell>
          <cell r="L97">
            <v>5.0999999999999997E-2</v>
          </cell>
          <cell r="M97">
            <v>0.19700000000000001</v>
          </cell>
          <cell r="N97">
            <v>1.2569999999999999</v>
          </cell>
          <cell r="O97">
            <v>9.6000000000000002E-2</v>
          </cell>
          <cell r="P97">
            <v>0.13100000000000001</v>
          </cell>
          <cell r="Q97">
            <v>1.6E-2</v>
          </cell>
          <cell r="R97"/>
          <cell r="S97"/>
          <cell r="T97"/>
          <cell r="U97">
            <v>44316</v>
          </cell>
        </row>
        <row r="98">
          <cell r="B98">
            <v>6.0999999999999999E-2</v>
          </cell>
          <cell r="C98">
            <v>0.108</v>
          </cell>
          <cell r="D98">
            <v>1.0920000000000001</v>
          </cell>
          <cell r="E98">
            <v>6.6000000000000003E-2</v>
          </cell>
          <cell r="F98">
            <v>0.40100000000000002</v>
          </cell>
          <cell r="G98">
            <v>7.1999999999999995E-2</v>
          </cell>
          <cell r="H98">
            <v>3.3000000000000002E-2</v>
          </cell>
          <cell r="I98">
            <v>0.98699999999999999</v>
          </cell>
          <cell r="J98">
            <v>0.16500000000000001</v>
          </cell>
          <cell r="K98">
            <v>0.35099999999999998</v>
          </cell>
          <cell r="L98">
            <v>3.6999999999999998E-2</v>
          </cell>
          <cell r="M98">
            <v>2.1999999999999999E-2</v>
          </cell>
          <cell r="N98">
            <v>0.19400000000000001</v>
          </cell>
          <cell r="O98">
            <v>7.4999999999999997E-2</v>
          </cell>
          <cell r="P98">
            <v>8.5000000000000006E-2</v>
          </cell>
          <cell r="Q98">
            <v>7.0000000000000001E-3</v>
          </cell>
          <cell r="R98"/>
          <cell r="S98"/>
          <cell r="T98"/>
          <cell r="U98">
            <v>44286</v>
          </cell>
        </row>
        <row r="99">
          <cell r="B99">
            <v>2.1000000000000001E-2</v>
          </cell>
          <cell r="C99">
            <v>2.1000000000000001E-2</v>
          </cell>
          <cell r="D99">
            <v>0.61599999999999999</v>
          </cell>
          <cell r="E99">
            <v>2.3E-2</v>
          </cell>
          <cell r="F99">
            <v>0.20799999999999999</v>
          </cell>
          <cell r="G99">
            <v>3.1E-2</v>
          </cell>
          <cell r="H99">
            <v>2.7E-2</v>
          </cell>
          <cell r="I99">
            <v>0.59299999999999997</v>
          </cell>
          <cell r="J99">
            <v>9.2999999999999999E-2</v>
          </cell>
          <cell r="K99">
            <v>0.16300000000000001</v>
          </cell>
          <cell r="L99">
            <v>0.01</v>
          </cell>
          <cell r="M99">
            <v>1.4E-2</v>
          </cell>
          <cell r="N99">
            <v>2.3E-2</v>
          </cell>
          <cell r="O99">
            <v>1.4999999999999999E-2</v>
          </cell>
          <cell r="P99">
            <v>1.4999999999999999E-2</v>
          </cell>
          <cell r="Q99">
            <v>2E-3</v>
          </cell>
          <cell r="R99"/>
          <cell r="S99"/>
          <cell r="T99"/>
          <cell r="U99">
            <v>44286</v>
          </cell>
        </row>
        <row r="100">
          <cell r="B100">
            <v>6.0000000000000001E-3</v>
          </cell>
          <cell r="C100">
            <v>8.0000000000000002E-3</v>
          </cell>
          <cell r="D100">
            <v>0.251</v>
          </cell>
          <cell r="E100">
            <v>1.7999999999999999E-2</v>
          </cell>
          <cell r="F100">
            <v>7.0000000000000007E-2</v>
          </cell>
          <cell r="G100">
            <v>6.0000000000000001E-3</v>
          </cell>
          <cell r="H100">
            <v>1.4E-2</v>
          </cell>
          <cell r="I100">
            <v>0.42</v>
          </cell>
          <cell r="J100">
            <v>1.7999999999999999E-2</v>
          </cell>
          <cell r="K100">
            <v>7.1999999999999995E-2</v>
          </cell>
          <cell r="L100">
            <v>5.0000000000000001E-3</v>
          </cell>
          <cell r="M100">
            <v>1.0999999999999999E-2</v>
          </cell>
          <cell r="N100">
            <v>0.01</v>
          </cell>
          <cell r="O100">
            <v>4.0000000000000001E-3</v>
          </cell>
          <cell r="P100">
            <v>5.0000000000000001E-3</v>
          </cell>
          <cell r="Q100">
            <v>1E-3</v>
          </cell>
          <cell r="R100"/>
          <cell r="S100"/>
          <cell r="T100"/>
          <cell r="U100">
            <v>44286</v>
          </cell>
        </row>
        <row r="101">
          <cell r="B101">
            <v>1E-3</v>
          </cell>
          <cell r="C101">
            <v>2E-3</v>
          </cell>
          <cell r="D101">
            <v>9.9000000000000005E-2</v>
          </cell>
          <cell r="E101">
            <v>8.0000000000000002E-3</v>
          </cell>
          <cell r="F101">
            <v>6.0999999999999999E-2</v>
          </cell>
          <cell r="G101">
            <v>3.0000000000000001E-3</v>
          </cell>
          <cell r="H101">
            <v>0.01</v>
          </cell>
          <cell r="I101">
            <v>0.30399999999999999</v>
          </cell>
          <cell r="J101">
            <v>7.0000000000000001E-3</v>
          </cell>
          <cell r="K101">
            <v>1.9E-2</v>
          </cell>
          <cell r="L101">
            <v>1E-3</v>
          </cell>
          <cell r="M101">
            <v>4.0000000000000001E-3</v>
          </cell>
          <cell r="N101">
            <v>4.0000000000000001E-3</v>
          </cell>
          <cell r="O101">
            <v>3.0000000000000001E-3</v>
          </cell>
          <cell r="P101">
            <v>1E-3</v>
          </cell>
          <cell r="Q101">
            <v>1E-3</v>
          </cell>
          <cell r="R101"/>
          <cell r="S101"/>
          <cell r="T101"/>
          <cell r="U101">
            <v>44286</v>
          </cell>
        </row>
        <row r="102">
          <cell r="B102">
            <v>4.0000000000000001E-3</v>
          </cell>
          <cell r="C102">
            <v>2E-3</v>
          </cell>
          <cell r="D102">
            <v>0.06</v>
          </cell>
          <cell r="E102">
            <v>3.0000000000000001E-3</v>
          </cell>
          <cell r="F102">
            <v>7.0000000000000001E-3</v>
          </cell>
          <cell r="G102">
            <v>1.2999999999999999E-2</v>
          </cell>
          <cell r="H102">
            <v>5.0000000000000001E-3</v>
          </cell>
          <cell r="I102">
            <v>6.0999999999999999E-2</v>
          </cell>
          <cell r="J102">
            <v>3.0000000000000001E-3</v>
          </cell>
          <cell r="K102">
            <v>8.9999999999999993E-3</v>
          </cell>
          <cell r="L102">
            <v>2E-3</v>
          </cell>
          <cell r="M102">
            <v>0</v>
          </cell>
          <cell r="N102">
            <v>2E-3</v>
          </cell>
          <cell r="O102">
            <v>1E-3</v>
          </cell>
          <cell r="P102">
            <v>4.0000000000000001E-3</v>
          </cell>
          <cell r="Q102">
            <v>1E-3</v>
          </cell>
          <cell r="R102"/>
          <cell r="S102"/>
          <cell r="T102"/>
          <cell r="U102">
            <v>44286</v>
          </cell>
        </row>
        <row r="103">
          <cell r="B103">
            <v>5.0000000000000001E-3</v>
          </cell>
          <cell r="C103">
            <v>4.0000000000000001E-3</v>
          </cell>
          <cell r="D103">
            <v>2.7E-2</v>
          </cell>
          <cell r="E103">
            <v>1E-3</v>
          </cell>
          <cell r="F103">
            <v>1.7000000000000001E-2</v>
          </cell>
          <cell r="G103">
            <v>1E-3</v>
          </cell>
          <cell r="H103">
            <v>3.0000000000000001E-3</v>
          </cell>
          <cell r="I103">
            <v>0.02</v>
          </cell>
          <cell r="J103">
            <v>3.0000000000000001E-3</v>
          </cell>
          <cell r="K103">
            <v>1.2E-2</v>
          </cell>
          <cell r="L103">
            <v>2E-3</v>
          </cell>
          <cell r="M103">
            <v>3.0000000000000001E-3</v>
          </cell>
          <cell r="N103">
            <v>2.1000000000000001E-2</v>
          </cell>
          <cell r="O103">
            <v>1E-3</v>
          </cell>
          <cell r="P103">
            <v>3.0000000000000001E-3</v>
          </cell>
          <cell r="Q103">
            <v>1E-3</v>
          </cell>
          <cell r="R103"/>
          <cell r="S103"/>
          <cell r="T103"/>
          <cell r="U103">
            <v>44286</v>
          </cell>
        </row>
        <row r="104">
          <cell r="B104">
            <v>1E-3</v>
          </cell>
          <cell r="C104">
            <v>9.6000000000000002E-2</v>
          </cell>
          <cell r="D104">
            <v>2.5000000000000001E-2</v>
          </cell>
          <cell r="E104">
            <v>3.0000000000000001E-3</v>
          </cell>
          <cell r="F104">
            <v>2.8000000000000001E-2</v>
          </cell>
          <cell r="G104">
            <v>7.0000000000000001E-3</v>
          </cell>
          <cell r="H104">
            <v>4.0000000000000001E-3</v>
          </cell>
          <cell r="I104">
            <v>2.5999999999999999E-2</v>
          </cell>
          <cell r="J104">
            <v>5.0000000000000001E-3</v>
          </cell>
          <cell r="K104">
            <v>2.1000000000000001E-2</v>
          </cell>
          <cell r="L104">
            <v>2E-3</v>
          </cell>
          <cell r="M104">
            <v>7.0000000000000001E-3</v>
          </cell>
          <cell r="N104">
            <v>0.28699999999999998</v>
          </cell>
          <cell r="O104">
            <v>2.1999999999999999E-2</v>
          </cell>
          <cell r="P104">
            <v>2E-3</v>
          </cell>
          <cell r="Q104">
            <v>3.0000000000000001E-3</v>
          </cell>
          <cell r="R104"/>
          <cell r="S104"/>
          <cell r="T104"/>
          <cell r="U104">
            <v>44286</v>
          </cell>
        </row>
        <row r="105">
          <cell r="B105">
            <v>1.6E-2</v>
          </cell>
          <cell r="C105">
            <v>4.9000000000000002E-2</v>
          </cell>
          <cell r="D105">
            <v>0.127</v>
          </cell>
          <cell r="E105">
            <v>1.0999999999999999E-2</v>
          </cell>
          <cell r="F105">
            <v>6.5000000000000002E-2</v>
          </cell>
          <cell r="G105">
            <v>5.0999999999999997E-2</v>
          </cell>
          <cell r="H105">
            <v>2.8000000000000001E-2</v>
          </cell>
          <cell r="I105">
            <v>0.35899999999999999</v>
          </cell>
          <cell r="J105">
            <v>1.9E-2</v>
          </cell>
          <cell r="K105">
            <v>0.10199999999999999</v>
          </cell>
          <cell r="L105">
            <v>4.1000000000000002E-2</v>
          </cell>
          <cell r="M105">
            <v>0.05</v>
          </cell>
          <cell r="N105">
            <v>0.03</v>
          </cell>
          <cell r="O105">
            <v>1.7999999999999999E-2</v>
          </cell>
          <cell r="P105">
            <v>4.5999999999999999E-2</v>
          </cell>
          <cell r="Q105">
            <v>4.0000000000000001E-3</v>
          </cell>
          <cell r="R105"/>
          <cell r="S105"/>
          <cell r="T105"/>
          <cell r="U105">
            <v>44286</v>
          </cell>
        </row>
        <row r="106">
          <cell r="B106">
            <v>1.4999999999999999E-2</v>
          </cell>
          <cell r="C106">
            <v>6.7000000000000004E-2</v>
          </cell>
          <cell r="D106">
            <v>0.496</v>
          </cell>
          <cell r="E106">
            <v>4.2000000000000003E-2</v>
          </cell>
          <cell r="F106">
            <v>0.254</v>
          </cell>
          <cell r="G106">
            <v>0.27200000000000002</v>
          </cell>
          <cell r="H106">
            <v>7.0000000000000001E-3</v>
          </cell>
          <cell r="I106">
            <v>0.67600000000000005</v>
          </cell>
          <cell r="J106">
            <v>9.1999999999999998E-2</v>
          </cell>
          <cell r="K106">
            <v>0.42399999999999999</v>
          </cell>
          <cell r="L106">
            <v>0.10299999999999999</v>
          </cell>
          <cell r="M106">
            <v>8.1000000000000003E-2</v>
          </cell>
          <cell r="N106">
            <v>5.7000000000000002E-2</v>
          </cell>
          <cell r="O106">
            <v>0.01</v>
          </cell>
          <cell r="P106">
            <v>5.7000000000000002E-2</v>
          </cell>
          <cell r="Q106">
            <v>4.0000000000000001E-3</v>
          </cell>
          <cell r="R106"/>
          <cell r="S106"/>
          <cell r="T106"/>
          <cell r="U106">
            <v>44286</v>
          </cell>
        </row>
        <row r="107">
          <cell r="B107">
            <v>9.1999999999999998E-2</v>
          </cell>
          <cell r="C107">
            <v>0.14799999999999999</v>
          </cell>
          <cell r="D107">
            <v>0.91800000000000004</v>
          </cell>
          <cell r="E107">
            <v>5.6000000000000001E-2</v>
          </cell>
          <cell r="F107">
            <v>0.45200000000000001</v>
          </cell>
          <cell r="G107">
            <v>0.69499999999999995</v>
          </cell>
          <cell r="H107">
            <v>7.0000000000000001E-3</v>
          </cell>
          <cell r="I107">
            <v>0.95099999999999996</v>
          </cell>
          <cell r="J107">
            <v>0.13700000000000001</v>
          </cell>
          <cell r="K107">
            <v>0.629</v>
          </cell>
          <cell r="L107">
            <v>5.2999999999999999E-2</v>
          </cell>
          <cell r="M107">
            <v>0.12</v>
          </cell>
          <cell r="N107">
            <v>8.7999999999999995E-2</v>
          </cell>
          <cell r="O107">
            <v>4.2999999999999997E-2</v>
          </cell>
          <cell r="P107">
            <v>3.3000000000000002E-2</v>
          </cell>
          <cell r="Q107">
            <v>5.0000000000000001E-3</v>
          </cell>
          <cell r="R107"/>
          <cell r="S107"/>
          <cell r="T107"/>
          <cell r="U107">
            <v>44286</v>
          </cell>
        </row>
        <row r="108">
          <cell r="B108">
            <v>8.7999999999999995E-2</v>
          </cell>
          <cell r="C108">
            <v>0.17399999999999999</v>
          </cell>
          <cell r="D108">
            <v>1.292</v>
          </cell>
          <cell r="E108">
            <v>7.2999999999999995E-2</v>
          </cell>
          <cell r="F108">
            <v>0.46600000000000003</v>
          </cell>
          <cell r="G108">
            <v>0.60299999999999998</v>
          </cell>
          <cell r="H108">
            <v>5.0000000000000001E-3</v>
          </cell>
          <cell r="I108">
            <v>1.482</v>
          </cell>
          <cell r="J108">
            <v>0.27400000000000002</v>
          </cell>
          <cell r="K108">
            <v>0.53600000000000003</v>
          </cell>
          <cell r="L108">
            <v>0.107</v>
          </cell>
          <cell r="M108">
            <v>8.5999999999999993E-2</v>
          </cell>
          <cell r="N108">
            <v>0.125</v>
          </cell>
          <cell r="O108">
            <v>0.23</v>
          </cell>
          <cell r="P108">
            <v>6.4000000000000001E-2</v>
          </cell>
          <cell r="Q108">
            <v>6.0000000000000001E-3</v>
          </cell>
          <cell r="R108"/>
          <cell r="S108"/>
          <cell r="T108"/>
          <cell r="U108">
            <v>44286</v>
          </cell>
        </row>
        <row r="109">
          <cell r="B109">
            <v>0.27800000000000002</v>
          </cell>
          <cell r="C109">
            <v>0.23100000000000001</v>
          </cell>
          <cell r="D109">
            <v>1.6060000000000001</v>
          </cell>
          <cell r="E109">
            <v>0.26</v>
          </cell>
          <cell r="F109">
            <v>0.48599999999999999</v>
          </cell>
          <cell r="G109">
            <v>0.78600000000000003</v>
          </cell>
          <cell r="H109">
            <v>1.0999999999999999E-2</v>
          </cell>
          <cell r="I109">
            <v>1.371</v>
          </cell>
          <cell r="J109">
            <v>0.23899999999999999</v>
          </cell>
          <cell r="K109">
            <v>0.53200000000000003</v>
          </cell>
          <cell r="L109">
            <v>0.16</v>
          </cell>
          <cell r="M109">
            <v>0.12</v>
          </cell>
          <cell r="N109">
            <v>0.17299999999999999</v>
          </cell>
          <cell r="O109">
            <v>0.27100000000000002</v>
          </cell>
          <cell r="P109">
            <v>0.10299999999999999</v>
          </cell>
          <cell r="Q109">
            <v>1.2E-2</v>
          </cell>
          <cell r="R109"/>
          <cell r="S109"/>
          <cell r="T109"/>
          <cell r="U109">
            <v>44286</v>
          </cell>
        </row>
        <row r="110">
          <cell r="B110">
            <v>0.223</v>
          </cell>
          <cell r="C110">
            <v>0.25800000000000001</v>
          </cell>
          <cell r="D110">
            <v>1.2310000000000001</v>
          </cell>
          <cell r="E110">
            <v>8.8999999999999996E-2</v>
          </cell>
          <cell r="F110">
            <v>0.54100000000000004</v>
          </cell>
          <cell r="G110">
            <v>0.7</v>
          </cell>
          <cell r="H110">
            <v>0.11600000000000001</v>
          </cell>
          <cell r="I110">
            <v>1.391</v>
          </cell>
          <cell r="J110">
            <v>0.219</v>
          </cell>
          <cell r="K110">
            <v>0.98799999999999999</v>
          </cell>
          <cell r="L110">
            <v>0.158</v>
          </cell>
          <cell r="M110">
            <v>0.156</v>
          </cell>
          <cell r="N110">
            <v>0.38300000000000001</v>
          </cell>
          <cell r="O110">
            <v>0.2</v>
          </cell>
          <cell r="P110">
            <v>0.09</v>
          </cell>
          <cell r="Q110">
            <v>1.7999999999999999E-2</v>
          </cell>
          <cell r="R110"/>
          <cell r="S110"/>
          <cell r="T110"/>
          <cell r="U110">
            <v>44286</v>
          </cell>
        </row>
        <row r="111">
          <cell r="B111">
            <v>0.24299999999999999</v>
          </cell>
          <cell r="C111">
            <v>0.18099999999999999</v>
          </cell>
          <cell r="D111">
            <v>1.226</v>
          </cell>
          <cell r="E111">
            <v>0.112</v>
          </cell>
          <cell r="F111">
            <v>0.437</v>
          </cell>
          <cell r="G111">
            <v>0.51100000000000001</v>
          </cell>
          <cell r="H111">
            <v>0.13400000000000001</v>
          </cell>
          <cell r="I111">
            <v>1.4610000000000001</v>
          </cell>
          <cell r="J111">
            <v>0.222</v>
          </cell>
          <cell r="K111">
            <v>0.65</v>
          </cell>
          <cell r="L111">
            <v>0.108</v>
          </cell>
          <cell r="M111">
            <v>0.151</v>
          </cell>
          <cell r="N111">
            <v>0.23799999999999999</v>
          </cell>
          <cell r="O111">
            <v>0.13300000000000001</v>
          </cell>
          <cell r="P111">
            <v>7.4999999999999997E-2</v>
          </cell>
          <cell r="Q111">
            <v>2.1999999999999999E-2</v>
          </cell>
          <cell r="R111"/>
          <cell r="S111"/>
          <cell r="T111"/>
          <cell r="U111">
            <v>44286</v>
          </cell>
        </row>
        <row r="112">
          <cell r="B112">
            <v>0.11700000000000001</v>
          </cell>
          <cell r="C112">
            <v>0.108</v>
          </cell>
          <cell r="D112">
            <v>1.1739999999999999</v>
          </cell>
          <cell r="E112">
            <v>0.127</v>
          </cell>
          <cell r="F112">
            <v>0.52100000000000002</v>
          </cell>
          <cell r="G112">
            <v>0.34899999999999998</v>
          </cell>
          <cell r="H112">
            <v>0.121</v>
          </cell>
          <cell r="I112">
            <v>1.3520000000000001</v>
          </cell>
          <cell r="J112">
            <v>0.23599999999999999</v>
          </cell>
          <cell r="K112">
            <v>0.55400000000000005</v>
          </cell>
          <cell r="L112">
            <v>9.6000000000000002E-2</v>
          </cell>
          <cell r="M112">
            <v>0.111</v>
          </cell>
          <cell r="N112">
            <v>0.128</v>
          </cell>
          <cell r="O112">
            <v>7.2999999999999995E-2</v>
          </cell>
          <cell r="P112">
            <v>8.5999999999999993E-2</v>
          </cell>
          <cell r="Q112">
            <v>8.0000000000000002E-3</v>
          </cell>
          <cell r="R112"/>
          <cell r="S112"/>
          <cell r="T112"/>
          <cell r="U112">
            <v>44286</v>
          </cell>
        </row>
        <row r="113">
          <cell r="B113">
            <v>0.307</v>
          </cell>
          <cell r="C113">
            <v>0.128</v>
          </cell>
          <cell r="D113">
            <v>1.0860000000000001</v>
          </cell>
          <cell r="E113">
            <v>9.1999999999999998E-2</v>
          </cell>
          <cell r="F113">
            <v>0.53900000000000003</v>
          </cell>
          <cell r="G113">
            <v>0.51700000000000002</v>
          </cell>
          <cell r="H113">
            <v>0.13800000000000001</v>
          </cell>
          <cell r="I113">
            <v>1.573</v>
          </cell>
          <cell r="J113">
            <v>0.26100000000000001</v>
          </cell>
          <cell r="K113">
            <v>0.59899999999999998</v>
          </cell>
          <cell r="L113">
            <v>6.8000000000000005E-2</v>
          </cell>
          <cell r="M113">
            <v>9.7000000000000003E-2</v>
          </cell>
          <cell r="N113">
            <v>0.11799999999999999</v>
          </cell>
          <cell r="O113">
            <v>4.4999999999999998E-2</v>
          </cell>
          <cell r="P113">
            <v>0.124</v>
          </cell>
          <cell r="Q113">
            <v>0.01</v>
          </cell>
          <cell r="R113"/>
          <cell r="S113"/>
          <cell r="T113"/>
          <cell r="U113">
            <v>44286</v>
          </cell>
        </row>
        <row r="114">
          <cell r="B114">
            <v>0.34799999999999998</v>
          </cell>
          <cell r="C114">
            <v>0.214</v>
          </cell>
          <cell r="D114">
            <v>1.226</v>
          </cell>
          <cell r="E114">
            <v>0.115</v>
          </cell>
          <cell r="F114">
            <v>0.49199999999999999</v>
          </cell>
          <cell r="G114">
            <v>0.41</v>
          </cell>
          <cell r="H114">
            <v>0.184</v>
          </cell>
          <cell r="I114">
            <v>1.3640000000000001</v>
          </cell>
          <cell r="J114">
            <v>0.2</v>
          </cell>
          <cell r="K114">
            <v>0.64700000000000002</v>
          </cell>
          <cell r="L114">
            <v>8.2000000000000003E-2</v>
          </cell>
          <cell r="M114">
            <v>0.11600000000000001</v>
          </cell>
          <cell r="N114">
            <v>7.1999999999999995E-2</v>
          </cell>
          <cell r="O114">
            <v>5.0999999999999997E-2</v>
          </cell>
          <cell r="P114">
            <v>0.124</v>
          </cell>
          <cell r="Q114">
            <v>7.0000000000000001E-3</v>
          </cell>
          <cell r="R114"/>
          <cell r="S114"/>
          <cell r="T114"/>
          <cell r="U114">
            <v>44286</v>
          </cell>
        </row>
        <row r="115">
          <cell r="B115">
            <v>0.26600000000000001</v>
          </cell>
          <cell r="C115">
            <v>0.23300000000000001</v>
          </cell>
          <cell r="D115">
            <v>1.3460000000000001</v>
          </cell>
          <cell r="E115">
            <v>0.16400000000000001</v>
          </cell>
          <cell r="F115">
            <v>0.63200000000000001</v>
          </cell>
          <cell r="G115">
            <v>0.29099999999999998</v>
          </cell>
          <cell r="H115">
            <v>0.17899999999999999</v>
          </cell>
          <cell r="I115">
            <v>1.089</v>
          </cell>
          <cell r="J115">
            <v>0.157</v>
          </cell>
          <cell r="K115">
            <v>0.53600000000000003</v>
          </cell>
          <cell r="L115">
            <v>9.1999999999999998E-2</v>
          </cell>
          <cell r="M115">
            <v>0.17899999999999999</v>
          </cell>
          <cell r="N115">
            <v>0.08</v>
          </cell>
          <cell r="O115">
            <v>6.6000000000000003E-2</v>
          </cell>
          <cell r="P115">
            <v>8.3000000000000004E-2</v>
          </cell>
          <cell r="Q115">
            <v>6.0000000000000001E-3</v>
          </cell>
          <cell r="R115"/>
          <cell r="S115"/>
          <cell r="T115"/>
          <cell r="U115">
            <v>44286</v>
          </cell>
        </row>
        <row r="116">
          <cell r="B116">
            <v>0.34799999999999998</v>
          </cell>
          <cell r="C116">
            <v>0.22800000000000001</v>
          </cell>
          <cell r="D116">
            <v>2.286</v>
          </cell>
          <cell r="E116">
            <v>8.5999999999999993E-2</v>
          </cell>
          <cell r="F116">
            <v>0.64100000000000001</v>
          </cell>
          <cell r="G116">
            <v>0.30199999999999999</v>
          </cell>
          <cell r="H116">
            <v>0.13400000000000001</v>
          </cell>
          <cell r="I116">
            <v>0.92100000000000004</v>
          </cell>
          <cell r="J116">
            <v>0.26600000000000001</v>
          </cell>
          <cell r="K116">
            <v>0.61499999999999999</v>
          </cell>
          <cell r="L116">
            <v>0.10299999999999999</v>
          </cell>
          <cell r="M116">
            <v>0.20699999999999999</v>
          </cell>
          <cell r="N116">
            <v>0.11</v>
          </cell>
          <cell r="O116">
            <v>9.0999999999999998E-2</v>
          </cell>
          <cell r="P116">
            <v>9.4E-2</v>
          </cell>
          <cell r="Q116">
            <v>7.0000000000000001E-3</v>
          </cell>
          <cell r="R116"/>
          <cell r="S116"/>
          <cell r="T116"/>
          <cell r="U116">
            <v>44286</v>
          </cell>
        </row>
        <row r="117">
          <cell r="B117">
            <v>0.29599999999999999</v>
          </cell>
          <cell r="C117">
            <v>0.252</v>
          </cell>
          <cell r="D117">
            <v>5.0739999999999998</v>
          </cell>
          <cell r="E117">
            <v>0.12</v>
          </cell>
          <cell r="F117">
            <v>1.327</v>
          </cell>
          <cell r="G117">
            <v>0.48299999999999998</v>
          </cell>
          <cell r="H117">
            <v>0.10100000000000001</v>
          </cell>
          <cell r="I117">
            <v>2.3290000000000002</v>
          </cell>
          <cell r="J117">
            <v>0.55300000000000005</v>
          </cell>
          <cell r="K117">
            <v>2.0449999999999999</v>
          </cell>
          <cell r="L117">
            <v>0.17699999999999999</v>
          </cell>
          <cell r="M117">
            <v>0.17599999999999999</v>
          </cell>
          <cell r="N117">
            <v>0.28199999999999997</v>
          </cell>
          <cell r="O117">
            <v>0.152</v>
          </cell>
          <cell r="P117">
            <v>0.127</v>
          </cell>
          <cell r="Q117">
            <v>3.3000000000000002E-2</v>
          </cell>
          <cell r="R117"/>
          <cell r="S117"/>
          <cell r="T117"/>
          <cell r="U117">
            <v>44286</v>
          </cell>
        </row>
        <row r="118">
          <cell r="B118">
            <v>0.29599999999999999</v>
          </cell>
          <cell r="C118">
            <v>0.439</v>
          </cell>
          <cell r="D118">
            <v>4.0069999999999997</v>
          </cell>
          <cell r="E118">
            <v>0.13700000000000001</v>
          </cell>
          <cell r="F118">
            <v>1.2649999999999999</v>
          </cell>
          <cell r="G118">
            <v>1.782</v>
          </cell>
          <cell r="H118">
            <v>4.1000000000000002E-2</v>
          </cell>
          <cell r="I118">
            <v>7.2009999999999996</v>
          </cell>
          <cell r="J118">
            <v>0.41199999999999998</v>
          </cell>
          <cell r="K118">
            <v>2.9089999999999998</v>
          </cell>
          <cell r="L118">
            <v>0.11</v>
          </cell>
          <cell r="M118">
            <v>0.151</v>
          </cell>
          <cell r="N118">
            <v>1.9730000000000001</v>
          </cell>
          <cell r="O118">
            <v>0.27300000000000002</v>
          </cell>
          <cell r="P118">
            <v>0.224</v>
          </cell>
          <cell r="Q118">
            <v>2.8000000000000001E-2</v>
          </cell>
          <cell r="R118"/>
          <cell r="S118"/>
          <cell r="T118"/>
          <cell r="U118">
            <v>44286</v>
          </cell>
        </row>
        <row r="119">
          <cell r="B119">
            <v>0.35</v>
          </cell>
          <cell r="C119">
            <v>0.33500000000000002</v>
          </cell>
          <cell r="D119">
            <v>3.5270000000000001</v>
          </cell>
          <cell r="E119">
            <v>0.129</v>
          </cell>
          <cell r="F119">
            <v>1.7130000000000001</v>
          </cell>
          <cell r="G119">
            <v>1.6120000000000001</v>
          </cell>
          <cell r="H119">
            <v>5.5E-2</v>
          </cell>
          <cell r="I119">
            <v>7.39</v>
          </cell>
          <cell r="J119">
            <v>0.75700000000000001</v>
          </cell>
          <cell r="K119">
            <v>1.508</v>
          </cell>
          <cell r="L119">
            <v>0.13</v>
          </cell>
          <cell r="M119">
            <v>0.217</v>
          </cell>
          <cell r="N119">
            <v>0.23200000000000001</v>
          </cell>
          <cell r="O119">
            <v>0.309</v>
          </cell>
          <cell r="P119">
            <v>0.46600000000000003</v>
          </cell>
          <cell r="Q119">
            <v>4.2000000000000003E-2</v>
          </cell>
          <cell r="R119"/>
          <cell r="S119"/>
          <cell r="T119"/>
          <cell r="U119">
            <v>44286</v>
          </cell>
        </row>
        <row r="120">
          <cell r="B120">
            <v>0.33200000000000002</v>
          </cell>
          <cell r="C120">
            <v>0.32700000000000001</v>
          </cell>
          <cell r="D120">
            <v>1.9590000000000001</v>
          </cell>
          <cell r="E120">
            <v>0.14099999999999999</v>
          </cell>
          <cell r="F120">
            <v>1.2729999999999999</v>
          </cell>
          <cell r="G120">
            <v>1.9470000000000001</v>
          </cell>
          <cell r="H120">
            <v>0.115</v>
          </cell>
          <cell r="I120">
            <v>3.5859999999999999</v>
          </cell>
          <cell r="J120">
            <v>0.49099999999999999</v>
          </cell>
          <cell r="K120">
            <v>1.1220000000000001</v>
          </cell>
          <cell r="L120">
            <v>0.27500000000000002</v>
          </cell>
          <cell r="M120">
            <v>0.33500000000000002</v>
          </cell>
          <cell r="N120">
            <v>0.25600000000000001</v>
          </cell>
          <cell r="O120">
            <v>0.33500000000000002</v>
          </cell>
          <cell r="P120">
            <v>0.216</v>
          </cell>
          <cell r="Q120">
            <v>1.0999999999999999E-2</v>
          </cell>
          <cell r="R120"/>
          <cell r="S120"/>
          <cell r="T120"/>
          <cell r="U120">
            <v>44286</v>
          </cell>
        </row>
        <row r="121">
          <cell r="B121">
            <v>0.25800000000000001</v>
          </cell>
          <cell r="C121">
            <v>0.251</v>
          </cell>
          <cell r="D121">
            <v>1.4059999999999999</v>
          </cell>
          <cell r="E121">
            <v>8.5999999999999993E-2</v>
          </cell>
          <cell r="F121">
            <v>0.69799999999999995</v>
          </cell>
          <cell r="G121">
            <v>0.44500000000000001</v>
          </cell>
          <cell r="H121">
            <v>0.14699999999999999</v>
          </cell>
          <cell r="I121">
            <v>1.7549999999999999</v>
          </cell>
          <cell r="J121">
            <v>0.35199999999999998</v>
          </cell>
          <cell r="K121">
            <v>0.86399999999999999</v>
          </cell>
          <cell r="L121">
            <v>8.5999999999999993E-2</v>
          </cell>
          <cell r="M121">
            <v>0.157</v>
          </cell>
          <cell r="N121">
            <v>0.8</v>
          </cell>
          <cell r="O121">
            <v>0.17899999999999999</v>
          </cell>
          <cell r="P121">
            <v>0.14199999999999999</v>
          </cell>
          <cell r="Q121">
            <v>0.02</v>
          </cell>
          <cell r="R121"/>
          <cell r="S121"/>
          <cell r="T121"/>
          <cell r="U121">
            <v>44286</v>
          </cell>
        </row>
        <row r="122">
          <cell r="B122">
            <v>3.9E-2</v>
          </cell>
          <cell r="C122">
            <v>0.14000000000000001</v>
          </cell>
          <cell r="D122">
            <v>1.234</v>
          </cell>
          <cell r="E122">
            <v>3.5000000000000003E-2</v>
          </cell>
          <cell r="F122">
            <v>0.39700000000000002</v>
          </cell>
          <cell r="G122">
            <v>0.05</v>
          </cell>
          <cell r="H122">
            <v>0.01</v>
          </cell>
          <cell r="I122">
            <v>0.80800000000000005</v>
          </cell>
          <cell r="J122">
            <v>0.19700000000000001</v>
          </cell>
          <cell r="K122">
            <v>0.38200000000000001</v>
          </cell>
          <cell r="L122">
            <v>4.9000000000000002E-2</v>
          </cell>
          <cell r="M122">
            <v>5.8999999999999997E-2</v>
          </cell>
          <cell r="N122">
            <v>9.6000000000000002E-2</v>
          </cell>
          <cell r="O122">
            <v>0.21099999999999999</v>
          </cell>
          <cell r="P122">
            <v>7.8E-2</v>
          </cell>
          <cell r="Q122">
            <v>1.2E-2</v>
          </cell>
          <cell r="R122"/>
          <cell r="S122"/>
          <cell r="T122"/>
          <cell r="U122">
            <v>44255</v>
          </cell>
        </row>
        <row r="123">
          <cell r="B123">
            <v>1.2E-2</v>
          </cell>
          <cell r="C123">
            <v>3.4000000000000002E-2</v>
          </cell>
          <cell r="D123">
            <v>0.56599999999999995</v>
          </cell>
          <cell r="E123">
            <v>1.9E-2</v>
          </cell>
          <cell r="F123">
            <v>0.16600000000000001</v>
          </cell>
          <cell r="G123">
            <v>2.1999999999999999E-2</v>
          </cell>
          <cell r="H123">
            <v>4.0000000000000001E-3</v>
          </cell>
          <cell r="I123">
            <v>0.54200000000000004</v>
          </cell>
          <cell r="J123">
            <v>0.19</v>
          </cell>
          <cell r="K123">
            <v>0.23599999999999999</v>
          </cell>
          <cell r="L123">
            <v>8.0000000000000002E-3</v>
          </cell>
          <cell r="M123">
            <v>1.4E-2</v>
          </cell>
          <cell r="N123">
            <v>2.3E-2</v>
          </cell>
          <cell r="O123">
            <v>8.9999999999999993E-3</v>
          </cell>
          <cell r="P123">
            <v>0.02</v>
          </cell>
          <cell r="Q123">
            <v>4.2999999999999997E-2</v>
          </cell>
          <cell r="R123"/>
          <cell r="S123"/>
          <cell r="T123"/>
          <cell r="U123">
            <v>44255</v>
          </cell>
        </row>
        <row r="124">
          <cell r="B124">
            <v>5.0000000000000001E-3</v>
          </cell>
          <cell r="C124">
            <v>8.9999999999999993E-3</v>
          </cell>
          <cell r="D124">
            <v>0.25</v>
          </cell>
          <cell r="E124">
            <v>8.9999999999999993E-3</v>
          </cell>
          <cell r="F124">
            <v>4.1000000000000002E-2</v>
          </cell>
          <cell r="G124">
            <v>4.0000000000000001E-3</v>
          </cell>
          <cell r="H124">
            <v>8.0000000000000002E-3</v>
          </cell>
          <cell r="I124">
            <v>0.33800000000000002</v>
          </cell>
          <cell r="J124">
            <v>2.3E-2</v>
          </cell>
          <cell r="K124">
            <v>0.122</v>
          </cell>
          <cell r="L124">
            <v>3.0000000000000001E-3</v>
          </cell>
          <cell r="M124">
            <v>5.0000000000000001E-3</v>
          </cell>
          <cell r="N124">
            <v>1.7000000000000001E-2</v>
          </cell>
          <cell r="O124">
            <v>1E-3</v>
          </cell>
          <cell r="P124">
            <v>8.0000000000000002E-3</v>
          </cell>
          <cell r="Q124">
            <v>0.03</v>
          </cell>
          <cell r="R124"/>
          <cell r="S124"/>
          <cell r="T124"/>
          <cell r="U124">
            <v>44255</v>
          </cell>
        </row>
        <row r="125">
          <cell r="B125">
            <v>1E-3</v>
          </cell>
          <cell r="C125">
            <v>8.0000000000000002E-3</v>
          </cell>
          <cell r="D125">
            <v>5.7000000000000002E-2</v>
          </cell>
          <cell r="E125">
            <v>5.0000000000000001E-3</v>
          </cell>
          <cell r="F125">
            <v>6.5000000000000002E-2</v>
          </cell>
          <cell r="G125">
            <v>1E-3</v>
          </cell>
          <cell r="H125">
            <v>3.0000000000000001E-3</v>
          </cell>
          <cell r="I125">
            <v>0.14299999999999999</v>
          </cell>
          <cell r="J125">
            <v>7.0000000000000001E-3</v>
          </cell>
          <cell r="K125">
            <v>0.02</v>
          </cell>
          <cell r="L125">
            <v>1E-3</v>
          </cell>
          <cell r="M125">
            <v>2E-3</v>
          </cell>
          <cell r="N125">
            <v>8.0000000000000002E-3</v>
          </cell>
          <cell r="O125">
            <v>1E-3</v>
          </cell>
          <cell r="P125">
            <v>4.0000000000000001E-3</v>
          </cell>
          <cell r="Q125">
            <v>2E-3</v>
          </cell>
          <cell r="R125"/>
          <cell r="S125"/>
          <cell r="T125"/>
          <cell r="U125">
            <v>44255</v>
          </cell>
        </row>
        <row r="126">
          <cell r="B126">
            <v>3.0000000000000001E-3</v>
          </cell>
          <cell r="C126">
            <v>5.0000000000000001E-3</v>
          </cell>
          <cell r="D126">
            <v>2.4E-2</v>
          </cell>
          <cell r="E126">
            <v>3.0000000000000001E-3</v>
          </cell>
          <cell r="F126">
            <v>6.0000000000000001E-3</v>
          </cell>
          <cell r="G126">
            <v>1E-3</v>
          </cell>
          <cell r="H126">
            <v>4.0000000000000001E-3</v>
          </cell>
          <cell r="I126">
            <v>6.2E-2</v>
          </cell>
          <cell r="J126">
            <v>6.0000000000000001E-3</v>
          </cell>
          <cell r="K126">
            <v>1.7000000000000001E-2</v>
          </cell>
          <cell r="L126">
            <v>3.0000000000000001E-3</v>
          </cell>
          <cell r="M126">
            <v>2E-3</v>
          </cell>
          <cell r="N126">
            <v>3.0000000000000001E-3</v>
          </cell>
          <cell r="O126">
            <v>1E-3</v>
          </cell>
          <cell r="P126">
            <v>2E-3</v>
          </cell>
          <cell r="Q126">
            <v>1E-3</v>
          </cell>
          <cell r="R126"/>
          <cell r="S126"/>
          <cell r="T126"/>
          <cell r="U126">
            <v>44255</v>
          </cell>
        </row>
        <row r="127">
          <cell r="B127">
            <v>2E-3</v>
          </cell>
          <cell r="C127">
            <v>5.0000000000000001E-3</v>
          </cell>
          <cell r="D127">
            <v>1.4999999999999999E-2</v>
          </cell>
          <cell r="E127">
            <v>1E-3</v>
          </cell>
          <cell r="F127">
            <v>2E-3</v>
          </cell>
          <cell r="G127">
            <v>1E-3</v>
          </cell>
          <cell r="H127">
            <v>1E-3</v>
          </cell>
          <cell r="I127">
            <v>1.6E-2</v>
          </cell>
          <cell r="J127">
            <v>2E-3</v>
          </cell>
          <cell r="K127">
            <v>1.4E-2</v>
          </cell>
          <cell r="L127">
            <v>1E-3</v>
          </cell>
          <cell r="M127">
            <v>5.0000000000000001E-3</v>
          </cell>
          <cell r="N127">
            <v>1.7999999999999999E-2</v>
          </cell>
          <cell r="O127">
            <v>1E-3</v>
          </cell>
          <cell r="P127">
            <v>3.0000000000000001E-3</v>
          </cell>
          <cell r="Q127">
            <v>3.0000000000000001E-3</v>
          </cell>
          <cell r="R127"/>
          <cell r="S127"/>
          <cell r="T127"/>
          <cell r="U127">
            <v>44255</v>
          </cell>
        </row>
        <row r="128">
          <cell r="B128">
            <v>3.0000000000000001E-3</v>
          </cell>
          <cell r="C128">
            <v>6.7000000000000004E-2</v>
          </cell>
          <cell r="D128">
            <v>6.8000000000000005E-2</v>
          </cell>
          <cell r="E128">
            <v>3.0000000000000001E-3</v>
          </cell>
          <cell r="F128">
            <v>0.03</v>
          </cell>
          <cell r="G128">
            <v>8.0000000000000002E-3</v>
          </cell>
          <cell r="H128">
            <v>2E-3</v>
          </cell>
          <cell r="I128">
            <v>2.5999999999999999E-2</v>
          </cell>
          <cell r="J128">
            <v>4.0000000000000001E-3</v>
          </cell>
          <cell r="K128">
            <v>2.9000000000000001E-2</v>
          </cell>
          <cell r="L128">
            <v>1E-3</v>
          </cell>
          <cell r="M128">
            <v>1.2999999999999999E-2</v>
          </cell>
          <cell r="N128">
            <v>0.254</v>
          </cell>
          <cell r="O128">
            <v>1.7999999999999999E-2</v>
          </cell>
          <cell r="P128">
            <v>4.0000000000000001E-3</v>
          </cell>
          <cell r="Q128">
            <v>0</v>
          </cell>
          <cell r="R128"/>
          <cell r="S128"/>
          <cell r="T128"/>
          <cell r="U128">
            <v>44255</v>
          </cell>
        </row>
        <row r="129">
          <cell r="B129">
            <v>2.7E-2</v>
          </cell>
          <cell r="C129">
            <v>7.0000000000000007E-2</v>
          </cell>
          <cell r="D129">
            <v>0.28199999999999997</v>
          </cell>
          <cell r="E129">
            <v>1.9E-2</v>
          </cell>
          <cell r="F129">
            <v>5.0999999999999997E-2</v>
          </cell>
          <cell r="G129">
            <v>3.3000000000000002E-2</v>
          </cell>
          <cell r="H129">
            <v>0.02</v>
          </cell>
          <cell r="I129">
            <v>0.27100000000000002</v>
          </cell>
          <cell r="J129">
            <v>8.9999999999999993E-3</v>
          </cell>
          <cell r="K129">
            <v>9.2999999999999999E-2</v>
          </cell>
          <cell r="L129">
            <v>8.9999999999999993E-3</v>
          </cell>
          <cell r="M129">
            <v>7.6999999999999999E-2</v>
          </cell>
          <cell r="N129">
            <v>1.2999999999999999E-2</v>
          </cell>
          <cell r="O129">
            <v>2.1000000000000001E-2</v>
          </cell>
          <cell r="P129">
            <v>0.03</v>
          </cell>
          <cell r="Q129">
            <v>1E-3</v>
          </cell>
          <cell r="R129"/>
          <cell r="S129"/>
          <cell r="T129"/>
          <cell r="U129">
            <v>44255</v>
          </cell>
        </row>
        <row r="130">
          <cell r="B130">
            <v>2.1999999999999999E-2</v>
          </cell>
          <cell r="C130">
            <v>6.4000000000000001E-2</v>
          </cell>
          <cell r="D130">
            <v>0.52200000000000002</v>
          </cell>
          <cell r="E130">
            <v>7.3999999999999996E-2</v>
          </cell>
          <cell r="F130">
            <v>0.193</v>
          </cell>
          <cell r="G130">
            <v>0.14599999999999999</v>
          </cell>
          <cell r="H130">
            <v>3.0000000000000001E-3</v>
          </cell>
          <cell r="I130">
            <v>0.85599999999999998</v>
          </cell>
          <cell r="J130">
            <v>8.4000000000000005E-2</v>
          </cell>
          <cell r="K130">
            <v>0.32</v>
          </cell>
          <cell r="L130">
            <v>0.14699999999999999</v>
          </cell>
          <cell r="M130">
            <v>7.3999999999999996E-2</v>
          </cell>
          <cell r="N130">
            <v>0.04</v>
          </cell>
          <cell r="O130">
            <v>2.7E-2</v>
          </cell>
          <cell r="P130">
            <v>0.122</v>
          </cell>
          <cell r="Q130">
            <v>4.0000000000000001E-3</v>
          </cell>
          <cell r="R130"/>
          <cell r="S130"/>
          <cell r="T130"/>
          <cell r="U130">
            <v>44255</v>
          </cell>
        </row>
        <row r="131">
          <cell r="B131">
            <v>4.1000000000000002E-2</v>
          </cell>
          <cell r="C131">
            <v>0.11799999999999999</v>
          </cell>
          <cell r="D131">
            <v>0.97599999999999998</v>
          </cell>
          <cell r="E131">
            <v>5.8000000000000003E-2</v>
          </cell>
          <cell r="F131">
            <v>0.40899999999999997</v>
          </cell>
          <cell r="G131">
            <v>0.68600000000000005</v>
          </cell>
          <cell r="H131">
            <v>3.0000000000000001E-3</v>
          </cell>
          <cell r="I131">
            <v>1.012</v>
          </cell>
          <cell r="J131">
            <v>0.185</v>
          </cell>
          <cell r="K131">
            <v>0.71499999999999997</v>
          </cell>
          <cell r="L131">
            <v>0.14599999999999999</v>
          </cell>
          <cell r="M131">
            <v>0.161</v>
          </cell>
          <cell r="N131">
            <v>8.4000000000000005E-2</v>
          </cell>
          <cell r="O131">
            <v>0.15</v>
          </cell>
          <cell r="P131">
            <v>4.1000000000000002E-2</v>
          </cell>
          <cell r="Q131">
            <v>6.0000000000000001E-3</v>
          </cell>
          <cell r="R131"/>
          <cell r="S131"/>
          <cell r="T131"/>
          <cell r="U131">
            <v>44255</v>
          </cell>
        </row>
        <row r="132">
          <cell r="B132">
            <v>0.125</v>
          </cell>
          <cell r="C132">
            <v>0.20499999999999999</v>
          </cell>
          <cell r="D132">
            <v>1.5289999999999999</v>
          </cell>
          <cell r="E132">
            <v>7.8E-2</v>
          </cell>
          <cell r="F132">
            <v>0.46</v>
          </cell>
          <cell r="G132">
            <v>0.53500000000000003</v>
          </cell>
          <cell r="H132">
            <v>8.0000000000000002E-3</v>
          </cell>
          <cell r="I132">
            <v>1.0629999999999999</v>
          </cell>
          <cell r="J132">
            <v>0.20200000000000001</v>
          </cell>
          <cell r="K132">
            <v>0.72399999999999998</v>
          </cell>
          <cell r="L132">
            <v>0.13600000000000001</v>
          </cell>
          <cell r="M132">
            <v>0.13300000000000001</v>
          </cell>
          <cell r="N132">
            <v>0.11700000000000001</v>
          </cell>
          <cell r="O132">
            <v>0.24199999999999999</v>
          </cell>
          <cell r="P132">
            <v>5.7000000000000002E-2</v>
          </cell>
          <cell r="Q132">
            <v>4.0000000000000001E-3</v>
          </cell>
          <cell r="R132"/>
          <cell r="S132"/>
          <cell r="T132"/>
          <cell r="U132">
            <v>44255</v>
          </cell>
        </row>
        <row r="133">
          <cell r="B133">
            <v>0.218</v>
          </cell>
          <cell r="C133">
            <v>0.161</v>
          </cell>
          <cell r="D133">
            <v>1.7090000000000001</v>
          </cell>
          <cell r="E133">
            <v>0.248</v>
          </cell>
          <cell r="F133">
            <v>0.495</v>
          </cell>
          <cell r="G133">
            <v>0.83599999999999997</v>
          </cell>
          <cell r="H133">
            <v>1.4999999999999999E-2</v>
          </cell>
          <cell r="I133">
            <v>1.429</v>
          </cell>
          <cell r="J133">
            <v>0.28499999999999998</v>
          </cell>
          <cell r="K133">
            <v>0.66700000000000004</v>
          </cell>
          <cell r="L133">
            <v>7.8E-2</v>
          </cell>
          <cell r="M133">
            <v>0.157</v>
          </cell>
          <cell r="N133">
            <v>0.10100000000000001</v>
          </cell>
          <cell r="O133">
            <v>0.255</v>
          </cell>
          <cell r="P133">
            <v>8.5999999999999993E-2</v>
          </cell>
          <cell r="Q133">
            <v>2E-3</v>
          </cell>
          <cell r="R133"/>
          <cell r="S133"/>
          <cell r="T133"/>
          <cell r="U133">
            <v>44255</v>
          </cell>
        </row>
        <row r="134">
          <cell r="B134">
            <v>0.27300000000000002</v>
          </cell>
          <cell r="C134">
            <v>0.19600000000000001</v>
          </cell>
          <cell r="D134">
            <v>1.032</v>
          </cell>
          <cell r="E134">
            <v>0.111</v>
          </cell>
          <cell r="F134">
            <v>0.501</v>
          </cell>
          <cell r="G134">
            <v>0.7</v>
          </cell>
          <cell r="H134">
            <v>6.9000000000000006E-2</v>
          </cell>
          <cell r="I134">
            <v>1.5189999999999999</v>
          </cell>
          <cell r="J134">
            <v>0.314</v>
          </cell>
          <cell r="K134">
            <v>0.92700000000000005</v>
          </cell>
          <cell r="L134">
            <v>7.3999999999999996E-2</v>
          </cell>
          <cell r="M134">
            <v>0.16500000000000001</v>
          </cell>
          <cell r="N134">
            <v>0.34</v>
          </cell>
          <cell r="O134">
            <v>0.23699999999999999</v>
          </cell>
          <cell r="P134">
            <v>6.8000000000000005E-2</v>
          </cell>
          <cell r="Q134">
            <v>0.01</v>
          </cell>
          <cell r="R134"/>
          <cell r="S134"/>
          <cell r="T134"/>
          <cell r="U134">
            <v>44255</v>
          </cell>
        </row>
        <row r="135">
          <cell r="B135">
            <v>0.16700000000000001</v>
          </cell>
          <cell r="C135">
            <v>0.20899999999999999</v>
          </cell>
          <cell r="D135">
            <v>1.0649999999999999</v>
          </cell>
          <cell r="E135">
            <v>7.2999999999999995E-2</v>
          </cell>
          <cell r="F135">
            <v>0.46800000000000003</v>
          </cell>
          <cell r="G135">
            <v>0.42499999999999999</v>
          </cell>
          <cell r="H135">
            <v>0.112</v>
          </cell>
          <cell r="I135">
            <v>1.2509999999999999</v>
          </cell>
          <cell r="J135">
            <v>0.24099999999999999</v>
          </cell>
          <cell r="K135">
            <v>0.58499999999999996</v>
          </cell>
          <cell r="L135">
            <v>7.0999999999999994E-2</v>
          </cell>
          <cell r="M135">
            <v>0.156</v>
          </cell>
          <cell r="N135">
            <v>0.189</v>
          </cell>
          <cell r="O135">
            <v>0.14499999999999999</v>
          </cell>
          <cell r="P135">
            <v>5.6000000000000001E-2</v>
          </cell>
          <cell r="Q135">
            <v>1.7000000000000001E-2</v>
          </cell>
          <cell r="R135"/>
          <cell r="S135"/>
          <cell r="T135"/>
          <cell r="U135">
            <v>44255</v>
          </cell>
        </row>
        <row r="136">
          <cell r="B136">
            <v>0.153</v>
          </cell>
          <cell r="C136">
            <v>0.14199999999999999</v>
          </cell>
          <cell r="D136">
            <v>1.069</v>
          </cell>
          <cell r="E136">
            <v>6.8000000000000005E-2</v>
          </cell>
          <cell r="F136">
            <v>0.44500000000000001</v>
          </cell>
          <cell r="G136">
            <v>0.36099999999999999</v>
          </cell>
          <cell r="H136">
            <v>0.10199999999999999</v>
          </cell>
          <cell r="I136">
            <v>1.109</v>
          </cell>
          <cell r="J136">
            <v>0.27700000000000002</v>
          </cell>
          <cell r="K136">
            <v>0.54500000000000004</v>
          </cell>
          <cell r="L136">
            <v>8.2000000000000003E-2</v>
          </cell>
          <cell r="M136">
            <v>0.17</v>
          </cell>
          <cell r="N136">
            <v>9.8000000000000004E-2</v>
          </cell>
          <cell r="O136">
            <v>0.12</v>
          </cell>
          <cell r="P136">
            <v>7.9000000000000001E-2</v>
          </cell>
          <cell r="Q136">
            <v>0.252</v>
          </cell>
          <cell r="R136"/>
          <cell r="S136"/>
          <cell r="T136"/>
          <cell r="U136">
            <v>44255</v>
          </cell>
        </row>
        <row r="137">
          <cell r="B137">
            <v>0.308</v>
          </cell>
          <cell r="C137">
            <v>0.23699999999999999</v>
          </cell>
          <cell r="D137">
            <v>1.157</v>
          </cell>
          <cell r="E137">
            <v>6.7000000000000004E-2</v>
          </cell>
          <cell r="F137">
            <v>0.44</v>
          </cell>
          <cell r="G137">
            <v>0.48099999999999998</v>
          </cell>
          <cell r="H137">
            <v>0.161</v>
          </cell>
          <cell r="I137">
            <v>1.2929999999999999</v>
          </cell>
          <cell r="J137">
            <v>0.24099999999999999</v>
          </cell>
          <cell r="K137">
            <v>0.56299999999999994</v>
          </cell>
          <cell r="L137">
            <v>6.0999999999999999E-2</v>
          </cell>
          <cell r="M137">
            <v>0.14699999999999999</v>
          </cell>
          <cell r="N137">
            <v>0.13900000000000001</v>
          </cell>
          <cell r="O137">
            <v>4.8000000000000001E-2</v>
          </cell>
          <cell r="P137">
            <v>0.104</v>
          </cell>
          <cell r="Q137">
            <v>0.214</v>
          </cell>
          <cell r="R137"/>
          <cell r="S137"/>
          <cell r="T137"/>
          <cell r="U137">
            <v>44255</v>
          </cell>
        </row>
        <row r="138">
          <cell r="B138">
            <v>0.28799999999999998</v>
          </cell>
          <cell r="C138">
            <v>0.27100000000000002</v>
          </cell>
          <cell r="D138">
            <v>1.2669999999999999</v>
          </cell>
          <cell r="E138">
            <v>9.4E-2</v>
          </cell>
          <cell r="F138">
            <v>0.44800000000000001</v>
          </cell>
          <cell r="G138">
            <v>0.308</v>
          </cell>
          <cell r="H138">
            <v>0.191</v>
          </cell>
          <cell r="I138">
            <v>1.087</v>
          </cell>
          <cell r="J138">
            <v>0.185</v>
          </cell>
          <cell r="K138">
            <v>0.63</v>
          </cell>
          <cell r="L138">
            <v>9.1999999999999998E-2</v>
          </cell>
          <cell r="M138">
            <v>0.28599999999999998</v>
          </cell>
          <cell r="N138">
            <v>9.5000000000000001E-2</v>
          </cell>
          <cell r="O138">
            <v>0.05</v>
          </cell>
          <cell r="P138">
            <v>9.9000000000000005E-2</v>
          </cell>
          <cell r="Q138">
            <v>0.27600000000000002</v>
          </cell>
          <cell r="R138"/>
          <cell r="S138"/>
          <cell r="T138"/>
          <cell r="U138">
            <v>44255</v>
          </cell>
        </row>
        <row r="139">
          <cell r="B139">
            <v>0.28000000000000003</v>
          </cell>
          <cell r="C139">
            <v>0.35099999999999998</v>
          </cell>
          <cell r="D139">
            <v>1.3480000000000001</v>
          </cell>
          <cell r="E139">
            <v>0.13900000000000001</v>
          </cell>
          <cell r="F139">
            <v>0.73899999999999999</v>
          </cell>
          <cell r="G139">
            <v>0.183</v>
          </cell>
          <cell r="H139">
            <v>0.19400000000000001</v>
          </cell>
          <cell r="I139">
            <v>1.115</v>
          </cell>
          <cell r="J139">
            <v>0.154</v>
          </cell>
          <cell r="K139">
            <v>0.53900000000000003</v>
          </cell>
          <cell r="L139">
            <v>7.8E-2</v>
          </cell>
          <cell r="M139">
            <v>0.21299999999999999</v>
          </cell>
          <cell r="N139">
            <v>7.4999999999999997E-2</v>
          </cell>
          <cell r="O139">
            <v>9.1999999999999998E-2</v>
          </cell>
          <cell r="P139">
            <v>7.6999999999999999E-2</v>
          </cell>
          <cell r="Q139">
            <v>0.13100000000000001</v>
          </cell>
          <cell r="R139"/>
          <cell r="S139"/>
          <cell r="T139"/>
          <cell r="U139">
            <v>44255</v>
          </cell>
        </row>
        <row r="140">
          <cell r="B140">
            <v>0.28499999999999998</v>
          </cell>
          <cell r="C140">
            <v>0.26200000000000001</v>
          </cell>
          <cell r="D140">
            <v>2.694</v>
          </cell>
          <cell r="E140">
            <v>9.5000000000000001E-2</v>
          </cell>
          <cell r="F140">
            <v>0.75700000000000001</v>
          </cell>
          <cell r="G140">
            <v>0.184</v>
          </cell>
          <cell r="H140">
            <v>0.13200000000000001</v>
          </cell>
          <cell r="I140">
            <v>1.8069999999999999</v>
          </cell>
          <cell r="J140">
            <v>0.26</v>
          </cell>
          <cell r="K140">
            <v>0.745</v>
          </cell>
          <cell r="L140">
            <v>9.9000000000000005E-2</v>
          </cell>
          <cell r="M140">
            <v>0.19700000000000001</v>
          </cell>
          <cell r="N140">
            <v>0.107</v>
          </cell>
          <cell r="O140">
            <v>9.6000000000000002E-2</v>
          </cell>
          <cell r="P140">
            <v>0.115</v>
          </cell>
          <cell r="Q140">
            <v>0.125</v>
          </cell>
          <cell r="R140"/>
          <cell r="S140"/>
          <cell r="T140"/>
          <cell r="U140">
            <v>44255</v>
          </cell>
        </row>
        <row r="141">
          <cell r="B141">
            <v>0.26600000000000001</v>
          </cell>
          <cell r="C141">
            <v>0.31</v>
          </cell>
          <cell r="D141">
            <v>4.9770000000000003</v>
          </cell>
          <cell r="E141">
            <v>0.104</v>
          </cell>
          <cell r="F141">
            <v>1.216</v>
          </cell>
          <cell r="G141">
            <v>0.45100000000000001</v>
          </cell>
          <cell r="H141">
            <v>8.3000000000000004E-2</v>
          </cell>
          <cell r="I141">
            <v>5.0469999999999997</v>
          </cell>
          <cell r="J141">
            <v>0.442</v>
          </cell>
          <cell r="K141">
            <v>1.794</v>
          </cell>
          <cell r="L141">
            <v>0.111</v>
          </cell>
          <cell r="M141">
            <v>0.28399999999999997</v>
          </cell>
          <cell r="N141">
            <v>0.26700000000000002</v>
          </cell>
          <cell r="O141">
            <v>0.214</v>
          </cell>
          <cell r="P141">
            <v>0.16400000000000001</v>
          </cell>
          <cell r="Q141">
            <v>0.123</v>
          </cell>
          <cell r="R141"/>
          <cell r="S141"/>
          <cell r="T141"/>
          <cell r="U141">
            <v>44255</v>
          </cell>
        </row>
        <row r="142">
          <cell r="B142">
            <v>0.27400000000000002</v>
          </cell>
          <cell r="C142">
            <v>0.54100000000000004</v>
          </cell>
          <cell r="D142">
            <v>3.839</v>
          </cell>
          <cell r="E142">
            <v>0.127</v>
          </cell>
          <cell r="F142">
            <v>1.1719999999999999</v>
          </cell>
          <cell r="G142">
            <v>1.6559999999999999</v>
          </cell>
          <cell r="H142">
            <v>4.5999999999999999E-2</v>
          </cell>
          <cell r="I142">
            <v>7.492</v>
          </cell>
          <cell r="J142">
            <v>0.52100000000000002</v>
          </cell>
          <cell r="K142">
            <v>2.339</v>
          </cell>
          <cell r="L142">
            <v>0.152</v>
          </cell>
          <cell r="M142">
            <v>0.23400000000000001</v>
          </cell>
          <cell r="N142">
            <v>2.14</v>
          </cell>
          <cell r="O142">
            <v>0.498</v>
          </cell>
          <cell r="P142">
            <v>0.26800000000000002</v>
          </cell>
          <cell r="Q142">
            <v>6.7000000000000004E-2</v>
          </cell>
          <cell r="R142"/>
          <cell r="S142"/>
          <cell r="T142"/>
          <cell r="U142">
            <v>44255</v>
          </cell>
        </row>
        <row r="143">
          <cell r="B143">
            <v>0.29799999999999999</v>
          </cell>
          <cell r="C143">
            <v>0.40600000000000003</v>
          </cell>
          <cell r="D143">
            <v>3.8210000000000002</v>
          </cell>
          <cell r="E143">
            <v>0.17699999999999999</v>
          </cell>
          <cell r="F143">
            <v>1.796</v>
          </cell>
          <cell r="G143">
            <v>1.589</v>
          </cell>
          <cell r="H143">
            <v>0.05</v>
          </cell>
          <cell r="I143">
            <v>6.0250000000000004</v>
          </cell>
          <cell r="J143">
            <v>0.82499999999999996</v>
          </cell>
          <cell r="K143">
            <v>1.5549999999999999</v>
          </cell>
          <cell r="L143">
            <v>0.106</v>
          </cell>
          <cell r="M143">
            <v>0.24</v>
          </cell>
          <cell r="N143">
            <v>0.33100000000000002</v>
          </cell>
          <cell r="O143">
            <v>0.30099999999999999</v>
          </cell>
          <cell r="P143">
            <v>0.314</v>
          </cell>
          <cell r="Q143">
            <v>0.16700000000000001</v>
          </cell>
          <cell r="R143"/>
          <cell r="S143"/>
          <cell r="T143"/>
          <cell r="U143">
            <v>44255</v>
          </cell>
        </row>
        <row r="144">
          <cell r="B144">
            <v>0.30199999999999999</v>
          </cell>
          <cell r="C144">
            <v>0.437</v>
          </cell>
          <cell r="D144">
            <v>2.1269999999999998</v>
          </cell>
          <cell r="E144">
            <v>0.13800000000000001</v>
          </cell>
          <cell r="F144">
            <v>1.2330000000000001</v>
          </cell>
          <cell r="G144">
            <v>1.6439999999999999</v>
          </cell>
          <cell r="H144">
            <v>5.8000000000000003E-2</v>
          </cell>
          <cell r="I144">
            <v>3.1160000000000001</v>
          </cell>
          <cell r="J144">
            <v>0.42599999999999999</v>
          </cell>
          <cell r="K144">
            <v>1.151</v>
          </cell>
          <cell r="L144">
            <v>0.17299999999999999</v>
          </cell>
          <cell r="M144">
            <v>0.32300000000000001</v>
          </cell>
          <cell r="N144">
            <v>0.34300000000000003</v>
          </cell>
          <cell r="O144">
            <v>0.46800000000000003</v>
          </cell>
          <cell r="P144">
            <v>0.193</v>
          </cell>
          <cell r="Q144">
            <v>0.32500000000000001</v>
          </cell>
          <cell r="R144"/>
          <cell r="S144"/>
          <cell r="T144"/>
          <cell r="U144">
            <v>44255</v>
          </cell>
        </row>
        <row r="145">
          <cell r="B145">
            <v>0.25600000000000001</v>
          </cell>
          <cell r="C145">
            <v>0.29899999999999999</v>
          </cell>
          <cell r="D145">
            <v>1.3819999999999999</v>
          </cell>
          <cell r="E145">
            <v>7.6999999999999999E-2</v>
          </cell>
          <cell r="F145">
            <v>0.61499999999999999</v>
          </cell>
          <cell r="G145">
            <v>0.36099999999999999</v>
          </cell>
          <cell r="H145">
            <v>0.04</v>
          </cell>
          <cell r="I145">
            <v>1.851</v>
          </cell>
          <cell r="J145">
            <v>0.27900000000000003</v>
          </cell>
          <cell r="K145">
            <v>0.96899999999999997</v>
          </cell>
          <cell r="L145">
            <v>7.5999999999999998E-2</v>
          </cell>
          <cell r="M145">
            <v>0.223</v>
          </cell>
          <cell r="N145">
            <v>1.022</v>
          </cell>
          <cell r="O145">
            <v>0.23899999999999999</v>
          </cell>
          <cell r="P145">
            <v>0.11</v>
          </cell>
          <cell r="Q145">
            <v>0.34300000000000003</v>
          </cell>
          <cell r="R145"/>
          <cell r="S145"/>
          <cell r="T145"/>
          <cell r="U145">
            <v>44255</v>
          </cell>
        </row>
        <row r="146">
          <cell r="B146">
            <v>2.5000000000000001E-2</v>
          </cell>
          <cell r="C146">
            <v>0.108</v>
          </cell>
          <cell r="D146">
            <v>1.1819999999999999</v>
          </cell>
          <cell r="E146">
            <v>5.3999999999999999E-2</v>
          </cell>
          <cell r="F146">
            <v>0.377</v>
          </cell>
          <cell r="G146">
            <v>6.6000000000000003E-2</v>
          </cell>
          <cell r="H146">
            <v>2.3E-2</v>
          </cell>
          <cell r="I146">
            <v>0.97599999999999998</v>
          </cell>
          <cell r="J146">
            <v>0.27700000000000002</v>
          </cell>
          <cell r="K146">
            <v>0.316</v>
          </cell>
          <cell r="L146">
            <v>4.9000000000000002E-2</v>
          </cell>
          <cell r="M146">
            <v>6.6000000000000003E-2</v>
          </cell>
          <cell r="N146">
            <v>9.0999999999999998E-2</v>
          </cell>
          <cell r="O146">
            <v>0.03</v>
          </cell>
          <cell r="P146">
            <v>7.3999999999999996E-2</v>
          </cell>
          <cell r="Q146">
            <v>8.9999999999999993E-3</v>
          </cell>
          <cell r="R146"/>
          <cell r="S146"/>
          <cell r="T146"/>
          <cell r="U146">
            <v>44227</v>
          </cell>
        </row>
        <row r="147">
          <cell r="B147">
            <v>2.1999999999999999E-2</v>
          </cell>
          <cell r="C147">
            <v>2.7E-2</v>
          </cell>
          <cell r="D147">
            <v>0.67</v>
          </cell>
          <cell r="E147">
            <v>3.4000000000000002E-2</v>
          </cell>
          <cell r="F147">
            <v>0.14399999999999999</v>
          </cell>
          <cell r="G147">
            <v>2.1999999999999999E-2</v>
          </cell>
          <cell r="H147">
            <v>1.6E-2</v>
          </cell>
          <cell r="I147">
            <v>0.69</v>
          </cell>
          <cell r="J147">
            <v>0.29699999999999999</v>
          </cell>
          <cell r="K147">
            <v>0.13300000000000001</v>
          </cell>
          <cell r="L147">
            <v>1.2999999999999999E-2</v>
          </cell>
          <cell r="M147">
            <v>3.0000000000000001E-3</v>
          </cell>
          <cell r="N147">
            <v>2.1999999999999999E-2</v>
          </cell>
          <cell r="O147">
            <v>4.0000000000000001E-3</v>
          </cell>
          <cell r="P147">
            <v>1.2E-2</v>
          </cell>
          <cell r="Q147">
            <v>1E-3</v>
          </cell>
          <cell r="R147"/>
          <cell r="S147"/>
          <cell r="T147"/>
          <cell r="U147">
            <v>44227</v>
          </cell>
        </row>
        <row r="148">
          <cell r="B148">
            <v>4.0000000000000001E-3</v>
          </cell>
          <cell r="C148">
            <v>4.0000000000000001E-3</v>
          </cell>
          <cell r="D148">
            <v>0.33100000000000002</v>
          </cell>
          <cell r="E148">
            <v>0.01</v>
          </cell>
          <cell r="F148">
            <v>3.5999999999999997E-2</v>
          </cell>
          <cell r="G148">
            <v>5.0000000000000001E-3</v>
          </cell>
          <cell r="H148">
            <v>1E-3</v>
          </cell>
          <cell r="I148">
            <v>0.34599999999999997</v>
          </cell>
          <cell r="J148">
            <v>5.8999999999999997E-2</v>
          </cell>
          <cell r="K148">
            <v>6.0999999999999999E-2</v>
          </cell>
          <cell r="L148">
            <v>4.0000000000000001E-3</v>
          </cell>
          <cell r="M148">
            <v>1.0999999999999999E-2</v>
          </cell>
          <cell r="N148">
            <v>1.2999999999999999E-2</v>
          </cell>
          <cell r="O148">
            <v>3.0000000000000001E-3</v>
          </cell>
          <cell r="P148">
            <v>5.0000000000000001E-3</v>
          </cell>
          <cell r="Q148">
            <v>1E-3</v>
          </cell>
          <cell r="R148"/>
          <cell r="S148"/>
          <cell r="T148"/>
          <cell r="U148">
            <v>44227</v>
          </cell>
        </row>
        <row r="149">
          <cell r="B149">
            <v>3.0000000000000001E-3</v>
          </cell>
          <cell r="C149">
            <v>3.0000000000000001E-3</v>
          </cell>
          <cell r="D149">
            <v>6.8000000000000005E-2</v>
          </cell>
          <cell r="E149">
            <v>2E-3</v>
          </cell>
          <cell r="F149">
            <v>2.5000000000000001E-2</v>
          </cell>
          <cell r="G149">
            <v>1E-3</v>
          </cell>
          <cell r="H149">
            <v>3.0000000000000001E-3</v>
          </cell>
          <cell r="I149">
            <v>0.29399999999999998</v>
          </cell>
          <cell r="J149">
            <v>0.04</v>
          </cell>
          <cell r="K149">
            <v>1.2E-2</v>
          </cell>
          <cell r="L149">
            <v>1E-3</v>
          </cell>
          <cell r="M149">
            <v>6.0000000000000001E-3</v>
          </cell>
          <cell r="N149">
            <v>4.0000000000000001E-3</v>
          </cell>
          <cell r="O149">
            <v>1E-3</v>
          </cell>
          <cell r="P149">
            <v>2E-3</v>
          </cell>
          <cell r="Q149">
            <v>1E-3</v>
          </cell>
          <cell r="R149"/>
          <cell r="S149"/>
          <cell r="T149"/>
          <cell r="U149">
            <v>44227</v>
          </cell>
        </row>
        <row r="150">
          <cell r="B150">
            <v>3.0000000000000001E-3</v>
          </cell>
          <cell r="C150">
            <v>0</v>
          </cell>
          <cell r="D150">
            <v>2.5999999999999999E-2</v>
          </cell>
          <cell r="E150">
            <v>2E-3</v>
          </cell>
          <cell r="F150">
            <v>5.0000000000000001E-3</v>
          </cell>
          <cell r="G150">
            <v>1E-3</v>
          </cell>
          <cell r="H150">
            <v>2E-3</v>
          </cell>
          <cell r="I150">
            <v>0.10100000000000001</v>
          </cell>
          <cell r="J150">
            <v>6.0000000000000001E-3</v>
          </cell>
          <cell r="K150">
            <v>6.0000000000000001E-3</v>
          </cell>
          <cell r="L150">
            <v>2E-3</v>
          </cell>
          <cell r="M150">
            <v>1E-3</v>
          </cell>
          <cell r="N150">
            <v>0.01</v>
          </cell>
          <cell r="O150">
            <v>0.01</v>
          </cell>
          <cell r="P150">
            <v>2E-3</v>
          </cell>
          <cell r="Q150">
            <v>1E-3</v>
          </cell>
          <cell r="R150"/>
          <cell r="S150"/>
          <cell r="T150"/>
          <cell r="U150">
            <v>44227</v>
          </cell>
        </row>
        <row r="151">
          <cell r="B151">
            <v>2E-3</v>
          </cell>
          <cell r="C151">
            <v>1E-3</v>
          </cell>
          <cell r="D151">
            <v>1.4E-2</v>
          </cell>
          <cell r="E151">
            <v>0</v>
          </cell>
          <cell r="F151">
            <v>2E-3</v>
          </cell>
          <cell r="G151">
            <v>2E-3</v>
          </cell>
          <cell r="H151">
            <v>2E-3</v>
          </cell>
          <cell r="I151">
            <v>1.7999999999999999E-2</v>
          </cell>
          <cell r="J151">
            <v>3.0000000000000001E-3</v>
          </cell>
          <cell r="K151">
            <v>4.0000000000000001E-3</v>
          </cell>
          <cell r="L151">
            <v>2E-3</v>
          </cell>
          <cell r="M151">
            <v>6.0000000000000001E-3</v>
          </cell>
          <cell r="N151">
            <v>0.01</v>
          </cell>
          <cell r="O151">
            <v>1E-3</v>
          </cell>
          <cell r="P151">
            <v>1E-3</v>
          </cell>
          <cell r="Q151">
            <v>1E-3</v>
          </cell>
          <cell r="R151"/>
          <cell r="S151"/>
          <cell r="T151"/>
          <cell r="U151">
            <v>44227</v>
          </cell>
        </row>
        <row r="152">
          <cell r="B152">
            <v>3.0000000000000001E-3</v>
          </cell>
          <cell r="C152">
            <v>2.1000000000000001E-2</v>
          </cell>
          <cell r="D152">
            <v>0.02</v>
          </cell>
          <cell r="E152">
            <v>1E-3</v>
          </cell>
          <cell r="F152">
            <v>7.0000000000000001E-3</v>
          </cell>
          <cell r="G152">
            <v>4.0000000000000001E-3</v>
          </cell>
          <cell r="H152">
            <v>1E-3</v>
          </cell>
          <cell r="I152">
            <v>2.1999999999999999E-2</v>
          </cell>
          <cell r="J152">
            <v>1.6E-2</v>
          </cell>
          <cell r="K152">
            <v>7.0000000000000001E-3</v>
          </cell>
          <cell r="L152">
            <v>2E-3</v>
          </cell>
          <cell r="M152">
            <v>1.4999999999999999E-2</v>
          </cell>
          <cell r="N152">
            <v>4.8000000000000001E-2</v>
          </cell>
          <cell r="O152">
            <v>2E-3</v>
          </cell>
          <cell r="P152">
            <v>3.0000000000000001E-3</v>
          </cell>
          <cell r="Q152">
            <v>6.0000000000000001E-3</v>
          </cell>
          <cell r="R152"/>
          <cell r="S152"/>
          <cell r="T152"/>
          <cell r="U152">
            <v>44227</v>
          </cell>
        </row>
        <row r="153">
          <cell r="B153">
            <v>1.2999999999999999E-2</v>
          </cell>
          <cell r="C153">
            <v>1.2999999999999999E-2</v>
          </cell>
          <cell r="D153">
            <v>8.7999999999999995E-2</v>
          </cell>
          <cell r="E153">
            <v>5.0000000000000001E-3</v>
          </cell>
          <cell r="F153">
            <v>0.02</v>
          </cell>
          <cell r="G153">
            <v>1.4E-2</v>
          </cell>
          <cell r="H153">
            <v>0.01</v>
          </cell>
          <cell r="I153">
            <v>0.20399999999999999</v>
          </cell>
          <cell r="J153">
            <v>1.2E-2</v>
          </cell>
          <cell r="K153">
            <v>4.8000000000000001E-2</v>
          </cell>
          <cell r="L153">
            <v>8.9999999999999993E-3</v>
          </cell>
          <cell r="M153">
            <v>0.03</v>
          </cell>
          <cell r="N153">
            <v>8.0000000000000002E-3</v>
          </cell>
          <cell r="O153">
            <v>6.0000000000000001E-3</v>
          </cell>
          <cell r="P153">
            <v>1.4E-2</v>
          </cell>
          <cell r="Q153">
            <v>2E-3</v>
          </cell>
          <cell r="R153"/>
          <cell r="S153"/>
          <cell r="T153"/>
          <cell r="U153">
            <v>44227</v>
          </cell>
        </row>
        <row r="154">
          <cell r="B154">
            <v>1.2E-2</v>
          </cell>
          <cell r="C154">
            <v>2.1999999999999999E-2</v>
          </cell>
          <cell r="D154">
            <v>0.4</v>
          </cell>
          <cell r="E154">
            <v>2.5999999999999999E-2</v>
          </cell>
          <cell r="F154">
            <v>0.14000000000000001</v>
          </cell>
          <cell r="G154">
            <v>8.7999999999999995E-2</v>
          </cell>
          <cell r="H154">
            <v>4.0000000000000001E-3</v>
          </cell>
          <cell r="I154">
            <v>0.96699999999999997</v>
          </cell>
          <cell r="J154">
            <v>6.4000000000000001E-2</v>
          </cell>
          <cell r="K154">
            <v>0.19400000000000001</v>
          </cell>
          <cell r="L154">
            <v>5.0999999999999997E-2</v>
          </cell>
          <cell r="M154">
            <v>5.2999999999999999E-2</v>
          </cell>
          <cell r="N154">
            <v>2.3E-2</v>
          </cell>
          <cell r="O154">
            <v>2.1000000000000001E-2</v>
          </cell>
          <cell r="P154">
            <v>8.1000000000000003E-2</v>
          </cell>
          <cell r="Q154">
            <v>1E-3</v>
          </cell>
          <cell r="R154"/>
          <cell r="S154"/>
          <cell r="T154"/>
          <cell r="U154">
            <v>44227</v>
          </cell>
        </row>
        <row r="155">
          <cell r="B155">
            <v>4.9000000000000002E-2</v>
          </cell>
          <cell r="C155">
            <v>9.9000000000000005E-2</v>
          </cell>
          <cell r="D155">
            <v>0.88</v>
          </cell>
          <cell r="E155">
            <v>3.5000000000000003E-2</v>
          </cell>
          <cell r="F155">
            <v>0.42899999999999999</v>
          </cell>
          <cell r="G155">
            <v>0.66800000000000004</v>
          </cell>
          <cell r="H155">
            <v>2E-3</v>
          </cell>
          <cell r="I155">
            <v>1.534</v>
          </cell>
          <cell r="J155">
            <v>0.16800000000000001</v>
          </cell>
          <cell r="K155">
            <v>0.41299999999999998</v>
          </cell>
          <cell r="L155">
            <v>0.15</v>
          </cell>
          <cell r="M155">
            <v>0.16300000000000001</v>
          </cell>
          <cell r="N155">
            <v>4.7E-2</v>
          </cell>
          <cell r="O155">
            <v>0.14199999999999999</v>
          </cell>
          <cell r="P155">
            <v>2.3E-2</v>
          </cell>
          <cell r="Q155">
            <v>5.0000000000000001E-3</v>
          </cell>
          <cell r="R155"/>
          <cell r="S155"/>
          <cell r="T155"/>
          <cell r="U155">
            <v>44227</v>
          </cell>
        </row>
        <row r="156">
          <cell r="B156">
            <v>0.14599999999999999</v>
          </cell>
          <cell r="C156">
            <v>0.19600000000000001</v>
          </cell>
          <cell r="D156">
            <v>1.482</v>
          </cell>
          <cell r="E156">
            <v>0.09</v>
          </cell>
          <cell r="F156">
            <v>0.497</v>
          </cell>
          <cell r="G156">
            <v>0.65300000000000002</v>
          </cell>
          <cell r="H156">
            <v>3.0000000000000001E-3</v>
          </cell>
          <cell r="I156">
            <v>1.492</v>
          </cell>
          <cell r="J156">
            <v>0.24299999999999999</v>
          </cell>
          <cell r="K156">
            <v>0.53900000000000003</v>
          </cell>
          <cell r="L156">
            <v>7.4999999999999997E-2</v>
          </cell>
          <cell r="M156">
            <v>0.21199999999999999</v>
          </cell>
          <cell r="N156">
            <v>8.3000000000000004E-2</v>
          </cell>
          <cell r="O156">
            <v>0.24</v>
          </cell>
          <cell r="P156">
            <v>0.05</v>
          </cell>
          <cell r="Q156">
            <v>6.0000000000000001E-3</v>
          </cell>
          <cell r="R156"/>
          <cell r="S156"/>
          <cell r="T156"/>
          <cell r="U156">
            <v>44227</v>
          </cell>
        </row>
        <row r="157">
          <cell r="B157">
            <v>0.217</v>
          </cell>
          <cell r="C157">
            <v>0.13900000000000001</v>
          </cell>
          <cell r="D157">
            <v>1.8580000000000001</v>
          </cell>
          <cell r="E157">
            <v>0.17</v>
          </cell>
          <cell r="F157">
            <v>0.53900000000000003</v>
          </cell>
          <cell r="G157">
            <v>0.59299999999999997</v>
          </cell>
          <cell r="H157">
            <v>5.0000000000000001E-3</v>
          </cell>
          <cell r="I157">
            <v>1.3049999999999999</v>
          </cell>
          <cell r="J157">
            <v>0.40400000000000003</v>
          </cell>
          <cell r="K157">
            <v>0.56899999999999995</v>
          </cell>
          <cell r="L157">
            <v>0.104</v>
          </cell>
          <cell r="M157">
            <v>0.26</v>
          </cell>
          <cell r="N157">
            <v>9.7000000000000003E-2</v>
          </cell>
          <cell r="O157">
            <v>0.22800000000000001</v>
          </cell>
          <cell r="P157">
            <v>0.09</v>
          </cell>
          <cell r="Q157">
            <v>8.0000000000000002E-3</v>
          </cell>
          <cell r="R157"/>
          <cell r="S157"/>
          <cell r="T157"/>
          <cell r="U157">
            <v>44227</v>
          </cell>
        </row>
        <row r="158">
          <cell r="B158">
            <v>0.253</v>
          </cell>
          <cell r="C158">
            <v>0.106</v>
          </cell>
          <cell r="D158">
            <v>1.218</v>
          </cell>
          <cell r="E158">
            <v>6.5000000000000002E-2</v>
          </cell>
          <cell r="F158">
            <v>0.6</v>
          </cell>
          <cell r="G158">
            <v>0.82499999999999996</v>
          </cell>
          <cell r="H158">
            <v>7.2999999999999995E-2</v>
          </cell>
          <cell r="I158">
            <v>1.5680000000000001</v>
          </cell>
          <cell r="J158">
            <v>0.29399999999999998</v>
          </cell>
          <cell r="K158">
            <v>0.66600000000000004</v>
          </cell>
          <cell r="L158">
            <v>6.9000000000000006E-2</v>
          </cell>
          <cell r="M158">
            <v>0.19500000000000001</v>
          </cell>
          <cell r="N158">
            <v>0.27200000000000002</v>
          </cell>
          <cell r="O158">
            <v>0.223</v>
          </cell>
          <cell r="P158">
            <v>5.3999999999999999E-2</v>
          </cell>
          <cell r="Q158">
            <v>6.0000000000000001E-3</v>
          </cell>
          <cell r="R158"/>
          <cell r="S158"/>
          <cell r="T158"/>
          <cell r="U158">
            <v>44227</v>
          </cell>
        </row>
        <row r="159">
          <cell r="B159">
            <v>0.17299999999999999</v>
          </cell>
          <cell r="C159">
            <v>0.123</v>
          </cell>
          <cell r="D159">
            <v>1.117</v>
          </cell>
          <cell r="E159">
            <v>7.0999999999999994E-2</v>
          </cell>
          <cell r="F159">
            <v>0.45200000000000001</v>
          </cell>
          <cell r="G159">
            <v>0.61299999999999999</v>
          </cell>
          <cell r="H159">
            <v>0.104</v>
          </cell>
          <cell r="I159">
            <v>1.242</v>
          </cell>
          <cell r="J159">
            <v>0.255</v>
          </cell>
          <cell r="K159">
            <v>0.50600000000000001</v>
          </cell>
          <cell r="L159">
            <v>5.8000000000000003E-2</v>
          </cell>
          <cell r="M159">
            <v>0.20499999999999999</v>
          </cell>
          <cell r="N159">
            <v>0.16200000000000001</v>
          </cell>
          <cell r="O159">
            <v>0.153</v>
          </cell>
          <cell r="P159">
            <v>9.0999999999999998E-2</v>
          </cell>
          <cell r="Q159">
            <v>1.2999999999999999E-2</v>
          </cell>
          <cell r="R159"/>
          <cell r="S159"/>
          <cell r="T159"/>
          <cell r="U159">
            <v>44227</v>
          </cell>
        </row>
        <row r="160">
          <cell r="B160">
            <v>0.183</v>
          </cell>
          <cell r="C160">
            <v>0.13800000000000001</v>
          </cell>
          <cell r="D160">
            <v>1.0880000000000001</v>
          </cell>
          <cell r="E160">
            <v>7.2999999999999995E-2</v>
          </cell>
          <cell r="F160">
            <v>0.308</v>
          </cell>
          <cell r="G160">
            <v>0.40400000000000003</v>
          </cell>
          <cell r="H160">
            <v>0.10100000000000001</v>
          </cell>
          <cell r="I160">
            <v>1.359</v>
          </cell>
          <cell r="J160">
            <v>0.32300000000000001</v>
          </cell>
          <cell r="K160">
            <v>0.58699999999999997</v>
          </cell>
          <cell r="L160">
            <v>8.6999999999999994E-2</v>
          </cell>
          <cell r="M160">
            <v>0.18099999999999999</v>
          </cell>
          <cell r="N160">
            <v>0.13500000000000001</v>
          </cell>
          <cell r="O160">
            <v>0.128</v>
          </cell>
          <cell r="P160">
            <v>0.113</v>
          </cell>
          <cell r="Q160">
            <v>1.0999999999999999E-2</v>
          </cell>
          <cell r="R160"/>
          <cell r="S160"/>
          <cell r="T160"/>
          <cell r="U160">
            <v>44227</v>
          </cell>
        </row>
        <row r="161">
          <cell r="B161">
            <v>0.34399999999999997</v>
          </cell>
          <cell r="C161">
            <v>0.127</v>
          </cell>
          <cell r="D161">
            <v>1.2529999999999999</v>
          </cell>
          <cell r="E161">
            <v>0.1</v>
          </cell>
          <cell r="F161">
            <v>0.42599999999999999</v>
          </cell>
          <cell r="G161">
            <v>0.55100000000000005</v>
          </cell>
          <cell r="H161">
            <v>0.14499999999999999</v>
          </cell>
          <cell r="I161">
            <v>1.716</v>
          </cell>
          <cell r="J161">
            <v>0.34699999999999998</v>
          </cell>
          <cell r="K161">
            <v>0.60899999999999999</v>
          </cell>
          <cell r="L161">
            <v>8.8999999999999996E-2</v>
          </cell>
          <cell r="M161">
            <v>0.152</v>
          </cell>
          <cell r="N161">
            <v>0.113</v>
          </cell>
          <cell r="O161">
            <v>7.3999999999999996E-2</v>
          </cell>
          <cell r="P161">
            <v>0.112</v>
          </cell>
          <cell r="Q161">
            <v>6.0000000000000001E-3</v>
          </cell>
          <cell r="R161"/>
          <cell r="S161"/>
          <cell r="T161"/>
          <cell r="U161">
            <v>44227</v>
          </cell>
        </row>
        <row r="162">
          <cell r="B162">
            <v>0.30599999999999999</v>
          </cell>
          <cell r="C162">
            <v>0.35399999999999998</v>
          </cell>
          <cell r="D162">
            <v>1.371</v>
          </cell>
          <cell r="E162">
            <v>7.9000000000000001E-2</v>
          </cell>
          <cell r="F162">
            <v>0.54700000000000004</v>
          </cell>
          <cell r="G162">
            <v>0.39200000000000002</v>
          </cell>
          <cell r="H162">
            <v>0.191</v>
          </cell>
          <cell r="I162">
            <v>1.1950000000000001</v>
          </cell>
          <cell r="J162">
            <v>0.19700000000000001</v>
          </cell>
          <cell r="K162">
            <v>0.65900000000000003</v>
          </cell>
          <cell r="L162">
            <v>6.5000000000000002E-2</v>
          </cell>
          <cell r="M162">
            <v>0.247</v>
          </cell>
          <cell r="N162">
            <v>6.9000000000000006E-2</v>
          </cell>
          <cell r="O162">
            <v>6.5000000000000002E-2</v>
          </cell>
          <cell r="P162">
            <v>0.107</v>
          </cell>
          <cell r="Q162">
            <v>6.0000000000000001E-3</v>
          </cell>
          <cell r="R162"/>
          <cell r="S162"/>
          <cell r="T162"/>
          <cell r="U162">
            <v>44227</v>
          </cell>
        </row>
        <row r="163">
          <cell r="B163">
            <v>0.24199999999999999</v>
          </cell>
          <cell r="C163">
            <v>0.34799999999999998</v>
          </cell>
          <cell r="D163">
            <v>1.4239999999999999</v>
          </cell>
          <cell r="E163">
            <v>7.8E-2</v>
          </cell>
          <cell r="F163">
            <v>0.83499999999999996</v>
          </cell>
          <cell r="G163">
            <v>0.23699999999999999</v>
          </cell>
          <cell r="H163">
            <v>0.21299999999999999</v>
          </cell>
          <cell r="I163">
            <v>1.0580000000000001</v>
          </cell>
          <cell r="J163">
            <v>0.23599999999999999</v>
          </cell>
          <cell r="K163">
            <v>0.57899999999999996</v>
          </cell>
          <cell r="L163">
            <v>8.7999999999999995E-2</v>
          </cell>
          <cell r="M163">
            <v>0.19500000000000001</v>
          </cell>
          <cell r="N163">
            <v>7.1999999999999995E-2</v>
          </cell>
          <cell r="O163">
            <v>0.1</v>
          </cell>
          <cell r="P163">
            <v>8.5000000000000006E-2</v>
          </cell>
          <cell r="Q163">
            <v>7.0000000000000001E-3</v>
          </cell>
          <cell r="R163"/>
          <cell r="S163"/>
          <cell r="T163"/>
          <cell r="U163">
            <v>44227</v>
          </cell>
        </row>
        <row r="164">
          <cell r="B164">
            <v>0.316</v>
          </cell>
          <cell r="C164">
            <v>0.34499999999999997</v>
          </cell>
          <cell r="D164">
            <v>3.4220000000000002</v>
          </cell>
          <cell r="E164">
            <v>7.1999999999999995E-2</v>
          </cell>
          <cell r="F164">
            <v>0.96199999999999997</v>
          </cell>
          <cell r="G164">
            <v>0.34399999999999997</v>
          </cell>
          <cell r="H164">
            <v>4.5999999999999999E-2</v>
          </cell>
          <cell r="I164">
            <v>1.8740000000000001</v>
          </cell>
          <cell r="J164">
            <v>0.501</v>
          </cell>
          <cell r="K164">
            <v>0.84</v>
          </cell>
          <cell r="L164">
            <v>0.157</v>
          </cell>
          <cell r="M164">
            <v>0.17799999999999999</v>
          </cell>
          <cell r="N164">
            <v>0.17199999999999999</v>
          </cell>
          <cell r="O164">
            <v>0.23799999999999999</v>
          </cell>
          <cell r="P164">
            <v>0.13900000000000001</v>
          </cell>
          <cell r="Q164">
            <v>1.4999999999999999E-2</v>
          </cell>
          <cell r="R164"/>
          <cell r="S164"/>
          <cell r="T164"/>
          <cell r="U164">
            <v>44227</v>
          </cell>
        </row>
        <row r="165">
          <cell r="B165">
            <v>0.36199999999999999</v>
          </cell>
          <cell r="C165">
            <v>0.25600000000000001</v>
          </cell>
          <cell r="D165">
            <v>5.1580000000000004</v>
          </cell>
          <cell r="E165">
            <v>8.2000000000000003E-2</v>
          </cell>
          <cell r="F165">
            <v>1.52</v>
          </cell>
          <cell r="G165">
            <v>0.75800000000000001</v>
          </cell>
          <cell r="H165">
            <v>3.6999999999999998E-2</v>
          </cell>
          <cell r="I165">
            <v>4.9790000000000001</v>
          </cell>
          <cell r="J165">
            <v>0.67400000000000004</v>
          </cell>
          <cell r="K165">
            <v>1.7669999999999999</v>
          </cell>
          <cell r="L165">
            <v>0.19700000000000001</v>
          </cell>
          <cell r="M165">
            <v>0.27200000000000002</v>
          </cell>
          <cell r="N165">
            <v>0.35199999999999998</v>
          </cell>
          <cell r="O165">
            <v>0.28000000000000003</v>
          </cell>
          <cell r="P165">
            <v>0.184</v>
          </cell>
          <cell r="Q165">
            <v>1.2999999999999999E-2</v>
          </cell>
          <cell r="R165"/>
          <cell r="S165"/>
          <cell r="T165"/>
          <cell r="U165">
            <v>44227</v>
          </cell>
        </row>
        <row r="166">
          <cell r="B166">
            <v>0.30399999999999999</v>
          </cell>
          <cell r="C166">
            <v>0.49299999999999999</v>
          </cell>
          <cell r="D166">
            <v>4.444</v>
          </cell>
          <cell r="E166">
            <v>0.11799999999999999</v>
          </cell>
          <cell r="F166">
            <v>1.5860000000000001</v>
          </cell>
          <cell r="G166">
            <v>1.64</v>
          </cell>
          <cell r="H166">
            <v>5.8000000000000003E-2</v>
          </cell>
          <cell r="I166">
            <v>7.7869999999999999</v>
          </cell>
          <cell r="J166">
            <v>0.66600000000000004</v>
          </cell>
          <cell r="K166">
            <v>3.0030000000000001</v>
          </cell>
          <cell r="L166">
            <v>0.19700000000000001</v>
          </cell>
          <cell r="M166">
            <v>0.13900000000000001</v>
          </cell>
          <cell r="N166">
            <v>2.2330000000000001</v>
          </cell>
          <cell r="O166">
            <v>0.61099999999999999</v>
          </cell>
          <cell r="P166">
            <v>0.27300000000000002</v>
          </cell>
          <cell r="Q166">
            <v>3.2000000000000001E-2</v>
          </cell>
          <cell r="R166"/>
          <cell r="S166"/>
          <cell r="T166"/>
          <cell r="U166">
            <v>44227</v>
          </cell>
        </row>
        <row r="167">
          <cell r="B167">
            <v>0.38</v>
          </cell>
          <cell r="C167">
            <v>0.33700000000000002</v>
          </cell>
          <cell r="D167">
            <v>3.903</v>
          </cell>
          <cell r="E167">
            <v>0.106</v>
          </cell>
          <cell r="F167">
            <v>2.1909999999999998</v>
          </cell>
          <cell r="G167">
            <v>1.29</v>
          </cell>
          <cell r="H167">
            <v>2.4E-2</v>
          </cell>
          <cell r="I167">
            <v>9.6829999999999998</v>
          </cell>
          <cell r="J167">
            <v>1.085</v>
          </cell>
          <cell r="K167">
            <v>1.8089999999999999</v>
          </cell>
          <cell r="L167">
            <v>0.157</v>
          </cell>
          <cell r="M167">
            <v>0.16600000000000001</v>
          </cell>
          <cell r="N167">
            <v>0.29699999999999999</v>
          </cell>
          <cell r="O167">
            <v>0.44700000000000001</v>
          </cell>
          <cell r="P167">
            <v>0.34399999999999997</v>
          </cell>
          <cell r="Q167">
            <v>2.4E-2</v>
          </cell>
          <cell r="R167"/>
          <cell r="S167"/>
          <cell r="T167"/>
          <cell r="U167">
            <v>44227</v>
          </cell>
        </row>
        <row r="168">
          <cell r="B168">
            <v>0.32100000000000001</v>
          </cell>
          <cell r="C168">
            <v>0.36499999999999999</v>
          </cell>
          <cell r="D168">
            <v>2.851</v>
          </cell>
          <cell r="E168">
            <v>0.105</v>
          </cell>
          <cell r="F168">
            <v>1.52</v>
          </cell>
          <cell r="G168">
            <v>1.7190000000000001</v>
          </cell>
          <cell r="H168">
            <v>4.7E-2</v>
          </cell>
          <cell r="I168">
            <v>3.9510000000000001</v>
          </cell>
          <cell r="J168">
            <v>0.49399999999999999</v>
          </cell>
          <cell r="K168">
            <v>1.4710000000000001</v>
          </cell>
          <cell r="L168">
            <v>0.24399999999999999</v>
          </cell>
          <cell r="M168">
            <v>0.19900000000000001</v>
          </cell>
          <cell r="N168">
            <v>0.33700000000000002</v>
          </cell>
          <cell r="O168">
            <v>0.55300000000000005</v>
          </cell>
          <cell r="P168">
            <v>0.22800000000000001</v>
          </cell>
          <cell r="Q168">
            <v>0.06</v>
          </cell>
          <cell r="R168"/>
          <cell r="S168"/>
          <cell r="T168"/>
          <cell r="U168">
            <v>44227</v>
          </cell>
        </row>
        <row r="169">
          <cell r="B169">
            <v>0.21299999999999999</v>
          </cell>
          <cell r="C169">
            <v>0.254</v>
          </cell>
          <cell r="D169">
            <v>2.145</v>
          </cell>
          <cell r="E169">
            <v>7.8E-2</v>
          </cell>
          <cell r="F169">
            <v>0.73899999999999999</v>
          </cell>
          <cell r="G169">
            <v>0.28199999999999997</v>
          </cell>
          <cell r="H169">
            <v>3.1E-2</v>
          </cell>
          <cell r="I169">
            <v>1.98</v>
          </cell>
          <cell r="J169">
            <v>0.309</v>
          </cell>
          <cell r="K169">
            <v>0.97199999999999998</v>
          </cell>
          <cell r="L169">
            <v>7.8E-2</v>
          </cell>
          <cell r="M169">
            <v>0.16300000000000001</v>
          </cell>
          <cell r="N169">
            <v>0.94899999999999995</v>
          </cell>
          <cell r="O169">
            <v>0.33300000000000002</v>
          </cell>
          <cell r="P169">
            <v>0.1</v>
          </cell>
          <cell r="Q169">
            <v>3.1E-2</v>
          </cell>
          <cell r="R169"/>
          <cell r="S169"/>
          <cell r="T169"/>
          <cell r="U169">
            <v>44227</v>
          </cell>
        </row>
        <row r="170">
          <cell r="B170">
            <v>2.5999999999999999E-2</v>
          </cell>
          <cell r="C170">
            <v>4.4999999999999998E-2</v>
          </cell>
          <cell r="D170">
            <v>0.96099999999999997</v>
          </cell>
          <cell r="E170">
            <v>4.2000000000000003E-2</v>
          </cell>
          <cell r="F170">
            <v>0.36199999999999999</v>
          </cell>
          <cell r="G170">
            <v>9.1999999999999998E-2</v>
          </cell>
          <cell r="H170">
            <v>7.0999999999999994E-2</v>
          </cell>
          <cell r="I170">
            <v>1.0549999999999999</v>
          </cell>
          <cell r="J170">
            <v>0.20899999999999999</v>
          </cell>
          <cell r="K170">
            <v>0.41899999999999998</v>
          </cell>
          <cell r="L170">
            <v>4.2999999999999997E-2</v>
          </cell>
          <cell r="M170">
            <v>5.0999999999999997E-2</v>
          </cell>
          <cell r="N170">
            <v>0.13200000000000001</v>
          </cell>
          <cell r="O170">
            <v>3.7999999999999999E-2</v>
          </cell>
          <cell r="P170">
            <v>0.105</v>
          </cell>
          <cell r="Q170">
            <v>4.0000000000000001E-3</v>
          </cell>
          <cell r="R170"/>
          <cell r="S170"/>
          <cell r="T170"/>
          <cell r="U170">
            <v>44196</v>
          </cell>
        </row>
        <row r="171">
          <cell r="B171">
            <v>0.01</v>
          </cell>
          <cell r="C171">
            <v>1.7999999999999999E-2</v>
          </cell>
          <cell r="D171">
            <v>0.85099999999999998</v>
          </cell>
          <cell r="E171">
            <v>2.5999999999999999E-2</v>
          </cell>
          <cell r="F171">
            <v>0.20499999999999999</v>
          </cell>
          <cell r="G171">
            <v>2.8000000000000001E-2</v>
          </cell>
          <cell r="H171">
            <v>2.5000000000000001E-2</v>
          </cell>
          <cell r="I171">
            <v>0.75900000000000001</v>
          </cell>
          <cell r="J171">
            <v>0.11700000000000001</v>
          </cell>
          <cell r="K171">
            <v>0.18099999999999999</v>
          </cell>
          <cell r="L171">
            <v>0.02</v>
          </cell>
          <cell r="M171">
            <v>1.4E-2</v>
          </cell>
          <cell r="N171">
            <v>2.5000000000000001E-2</v>
          </cell>
          <cell r="O171">
            <v>2E-3</v>
          </cell>
          <cell r="P171">
            <v>1.7000000000000001E-2</v>
          </cell>
          <cell r="Q171">
            <v>3.0000000000000001E-3</v>
          </cell>
          <cell r="R171"/>
          <cell r="S171"/>
          <cell r="T171"/>
          <cell r="U171">
            <v>44196</v>
          </cell>
        </row>
        <row r="172">
          <cell r="B172">
            <v>3.0000000000000001E-3</v>
          </cell>
          <cell r="C172">
            <v>1.7000000000000001E-2</v>
          </cell>
          <cell r="D172">
            <v>0.436</v>
          </cell>
          <cell r="E172">
            <v>8.9999999999999993E-3</v>
          </cell>
          <cell r="F172">
            <v>5.5E-2</v>
          </cell>
          <cell r="G172">
            <v>6.0000000000000001E-3</v>
          </cell>
          <cell r="H172">
            <v>1.4E-2</v>
          </cell>
          <cell r="I172">
            <v>0.55400000000000005</v>
          </cell>
          <cell r="J172">
            <v>7.8E-2</v>
          </cell>
          <cell r="K172">
            <v>8.8999999999999996E-2</v>
          </cell>
          <cell r="L172">
            <v>5.0000000000000001E-3</v>
          </cell>
          <cell r="M172">
            <v>8.9999999999999993E-3</v>
          </cell>
          <cell r="N172">
            <v>1.4999999999999999E-2</v>
          </cell>
          <cell r="O172">
            <v>6.0000000000000001E-3</v>
          </cell>
          <cell r="P172">
            <v>7.0000000000000001E-3</v>
          </cell>
          <cell r="Q172">
            <v>2E-3</v>
          </cell>
          <cell r="R172"/>
          <cell r="S172"/>
          <cell r="T172"/>
          <cell r="U172">
            <v>44196</v>
          </cell>
        </row>
        <row r="173">
          <cell r="B173">
            <v>2E-3</v>
          </cell>
          <cell r="C173">
            <v>3.0000000000000001E-3</v>
          </cell>
          <cell r="D173">
            <v>0.125</v>
          </cell>
          <cell r="E173">
            <v>3.0000000000000001E-3</v>
          </cell>
          <cell r="F173">
            <v>1.7000000000000001E-2</v>
          </cell>
          <cell r="G173">
            <v>3.0000000000000001E-3</v>
          </cell>
          <cell r="H173">
            <v>7.0000000000000001E-3</v>
          </cell>
          <cell r="I173">
            <v>0.497</v>
          </cell>
          <cell r="J173">
            <v>4.5999999999999999E-2</v>
          </cell>
          <cell r="K173">
            <v>2.3E-2</v>
          </cell>
          <cell r="L173">
            <v>3.0000000000000001E-3</v>
          </cell>
          <cell r="M173">
            <v>1E-3</v>
          </cell>
          <cell r="N173">
            <v>4.0000000000000001E-3</v>
          </cell>
          <cell r="O173">
            <v>1E-3</v>
          </cell>
          <cell r="P173">
            <v>4.0000000000000001E-3</v>
          </cell>
          <cell r="Q173">
            <v>1E-3</v>
          </cell>
          <cell r="R173"/>
          <cell r="S173"/>
          <cell r="T173"/>
          <cell r="U173">
            <v>44196</v>
          </cell>
        </row>
        <row r="174">
          <cell r="B174">
            <v>3.0000000000000001E-3</v>
          </cell>
          <cell r="C174">
            <v>1E-3</v>
          </cell>
          <cell r="D174">
            <v>6.7000000000000004E-2</v>
          </cell>
          <cell r="E174">
            <v>2E-3</v>
          </cell>
          <cell r="F174">
            <v>3.0000000000000001E-3</v>
          </cell>
          <cell r="G174">
            <v>2E-3</v>
          </cell>
          <cell r="H174">
            <v>4.0000000000000001E-3</v>
          </cell>
          <cell r="I174">
            <v>0.25600000000000001</v>
          </cell>
          <cell r="J174">
            <v>8.0000000000000002E-3</v>
          </cell>
          <cell r="K174">
            <v>2.3E-2</v>
          </cell>
          <cell r="L174">
            <v>2E-3</v>
          </cell>
          <cell r="M174">
            <v>1E-3</v>
          </cell>
          <cell r="N174">
            <v>7.0000000000000001E-3</v>
          </cell>
          <cell r="O174">
            <v>7.0000000000000001E-3</v>
          </cell>
          <cell r="P174">
            <v>1E-3</v>
          </cell>
          <cell r="Q174">
            <v>1E-3</v>
          </cell>
          <cell r="R174"/>
          <cell r="S174"/>
          <cell r="T174"/>
          <cell r="U174">
            <v>44196</v>
          </cell>
        </row>
        <row r="175">
          <cell r="B175">
            <v>5.0000000000000001E-3</v>
          </cell>
          <cell r="C175">
            <v>3.0000000000000001E-3</v>
          </cell>
          <cell r="D175">
            <v>2.4E-2</v>
          </cell>
          <cell r="E175">
            <v>1E-3</v>
          </cell>
          <cell r="F175">
            <v>3.0000000000000001E-3</v>
          </cell>
          <cell r="G175">
            <v>1E-3</v>
          </cell>
          <cell r="H175">
            <v>6.0000000000000001E-3</v>
          </cell>
          <cell r="I175">
            <v>0.111</v>
          </cell>
          <cell r="J175">
            <v>3.0000000000000001E-3</v>
          </cell>
          <cell r="K175">
            <v>8.9999999999999993E-3</v>
          </cell>
          <cell r="L175">
            <v>2E-3</v>
          </cell>
          <cell r="M175">
            <v>3.0000000000000001E-3</v>
          </cell>
          <cell r="N175">
            <v>8.9999999999999993E-3</v>
          </cell>
          <cell r="O175">
            <v>2E-3</v>
          </cell>
          <cell r="P175">
            <v>2E-3</v>
          </cell>
          <cell r="Q175">
            <v>0</v>
          </cell>
          <cell r="R175"/>
          <cell r="S175"/>
          <cell r="T175"/>
          <cell r="U175">
            <v>44196</v>
          </cell>
        </row>
        <row r="176">
          <cell r="B176">
            <v>2E-3</v>
          </cell>
          <cell r="C176">
            <v>2.3E-2</v>
          </cell>
          <cell r="D176">
            <v>1.2999999999999999E-2</v>
          </cell>
          <cell r="E176">
            <v>2E-3</v>
          </cell>
          <cell r="F176">
            <v>1.6E-2</v>
          </cell>
          <cell r="G176">
            <v>7.0000000000000001E-3</v>
          </cell>
          <cell r="H176">
            <v>7.0000000000000001E-3</v>
          </cell>
          <cell r="I176">
            <v>0.11</v>
          </cell>
          <cell r="J176">
            <v>0.01</v>
          </cell>
          <cell r="K176">
            <v>5.0000000000000001E-3</v>
          </cell>
          <cell r="L176">
            <v>2E-3</v>
          </cell>
          <cell r="M176">
            <v>4.0000000000000001E-3</v>
          </cell>
          <cell r="N176">
            <v>3.2000000000000001E-2</v>
          </cell>
          <cell r="O176">
            <v>5.0000000000000001E-3</v>
          </cell>
          <cell r="P176">
            <v>3.0000000000000001E-3</v>
          </cell>
          <cell r="Q176">
            <v>1E-3</v>
          </cell>
          <cell r="R176"/>
          <cell r="S176"/>
          <cell r="T176"/>
          <cell r="U176">
            <v>44196</v>
          </cell>
        </row>
        <row r="177">
          <cell r="B177">
            <v>8.0000000000000002E-3</v>
          </cell>
          <cell r="C177">
            <v>1.2E-2</v>
          </cell>
          <cell r="D177">
            <v>8.3000000000000004E-2</v>
          </cell>
          <cell r="E177">
            <v>5.0000000000000001E-3</v>
          </cell>
          <cell r="F177">
            <v>2.5000000000000001E-2</v>
          </cell>
          <cell r="G177">
            <v>3.5999999999999997E-2</v>
          </cell>
          <cell r="H177">
            <v>2.1999999999999999E-2</v>
          </cell>
          <cell r="I177">
            <v>0.26500000000000001</v>
          </cell>
          <cell r="J177">
            <v>2.1999999999999999E-2</v>
          </cell>
          <cell r="K177">
            <v>5.8000000000000003E-2</v>
          </cell>
          <cell r="L177">
            <v>1.4999999999999999E-2</v>
          </cell>
          <cell r="M177">
            <v>1.7999999999999999E-2</v>
          </cell>
          <cell r="N177">
            <v>2.4E-2</v>
          </cell>
          <cell r="O177">
            <v>3.0000000000000001E-3</v>
          </cell>
          <cell r="P177">
            <v>0.02</v>
          </cell>
          <cell r="Q177">
            <v>6.0000000000000001E-3</v>
          </cell>
          <cell r="R177"/>
          <cell r="S177"/>
          <cell r="T177"/>
          <cell r="U177">
            <v>44196</v>
          </cell>
        </row>
        <row r="178">
          <cell r="B178">
            <v>1.7000000000000001E-2</v>
          </cell>
          <cell r="C178">
            <v>0.02</v>
          </cell>
          <cell r="D178">
            <v>0.48299999999999998</v>
          </cell>
          <cell r="E178">
            <v>1.6E-2</v>
          </cell>
          <cell r="F178">
            <v>0.17199999999999999</v>
          </cell>
          <cell r="G178">
            <v>0.17399999999999999</v>
          </cell>
          <cell r="H178">
            <v>4.0000000000000001E-3</v>
          </cell>
          <cell r="I178">
            <v>0.83399999999999996</v>
          </cell>
          <cell r="J178">
            <v>5.8000000000000003E-2</v>
          </cell>
          <cell r="K178">
            <v>0.23599999999999999</v>
          </cell>
          <cell r="L178">
            <v>2.1000000000000001E-2</v>
          </cell>
          <cell r="M178">
            <v>7.6999999999999999E-2</v>
          </cell>
          <cell r="N178">
            <v>1.6E-2</v>
          </cell>
          <cell r="O178">
            <v>5.0000000000000001E-3</v>
          </cell>
          <cell r="P178">
            <v>2.7E-2</v>
          </cell>
          <cell r="Q178">
            <v>0.01</v>
          </cell>
          <cell r="R178"/>
          <cell r="S178"/>
          <cell r="T178"/>
          <cell r="U178">
            <v>44196</v>
          </cell>
        </row>
        <row r="179">
          <cell r="B179">
            <v>8.8999999999999996E-2</v>
          </cell>
          <cell r="C179">
            <v>0.184</v>
          </cell>
          <cell r="D179">
            <v>1.0149999999999999</v>
          </cell>
          <cell r="E179">
            <v>7.0999999999999994E-2</v>
          </cell>
          <cell r="F179">
            <v>0.47399999999999998</v>
          </cell>
          <cell r="G179">
            <v>0.745</v>
          </cell>
          <cell r="H179">
            <v>4.0000000000000001E-3</v>
          </cell>
          <cell r="I179">
            <v>1.165</v>
          </cell>
          <cell r="J179">
            <v>8.1000000000000003E-2</v>
          </cell>
          <cell r="K179">
            <v>0.59199999999999997</v>
          </cell>
          <cell r="L179">
            <v>5.5E-2</v>
          </cell>
          <cell r="M179">
            <v>0.157</v>
          </cell>
          <cell r="N179">
            <v>5.0999999999999997E-2</v>
          </cell>
          <cell r="O179">
            <v>0.188</v>
          </cell>
          <cell r="P179">
            <v>6.0999999999999999E-2</v>
          </cell>
          <cell r="Q179">
            <v>1.0999999999999999E-2</v>
          </cell>
          <cell r="R179"/>
          <cell r="S179"/>
          <cell r="T179"/>
          <cell r="U179">
            <v>44196</v>
          </cell>
        </row>
        <row r="180">
          <cell r="B180">
            <v>0.15</v>
          </cell>
          <cell r="C180">
            <v>0.23400000000000001</v>
          </cell>
          <cell r="D180">
            <v>1.55</v>
          </cell>
          <cell r="E180">
            <v>0.114</v>
          </cell>
          <cell r="F180">
            <v>0.496</v>
          </cell>
          <cell r="G180">
            <v>0.96899999999999997</v>
          </cell>
          <cell r="H180">
            <v>7.0000000000000001E-3</v>
          </cell>
          <cell r="I180">
            <v>0.97899999999999998</v>
          </cell>
          <cell r="J180">
            <v>0.183</v>
          </cell>
          <cell r="K180">
            <v>0.76800000000000002</v>
          </cell>
          <cell r="L180">
            <v>6.7000000000000004E-2</v>
          </cell>
          <cell r="M180">
            <v>0.22600000000000001</v>
          </cell>
          <cell r="N180">
            <v>9.4E-2</v>
          </cell>
          <cell r="O180">
            <v>0.29499999999999998</v>
          </cell>
          <cell r="P180">
            <v>9.6000000000000002E-2</v>
          </cell>
          <cell r="Q180">
            <v>3.0000000000000001E-3</v>
          </cell>
          <cell r="R180"/>
          <cell r="S180"/>
          <cell r="T180"/>
          <cell r="U180">
            <v>44196</v>
          </cell>
        </row>
        <row r="181">
          <cell r="B181">
            <v>0.29199999999999998</v>
          </cell>
          <cell r="C181">
            <v>0.16500000000000001</v>
          </cell>
          <cell r="D181">
            <v>1.9370000000000001</v>
          </cell>
          <cell r="E181">
            <v>0.17699999999999999</v>
          </cell>
          <cell r="F181">
            <v>0.495</v>
          </cell>
          <cell r="G181">
            <v>0.56699999999999995</v>
          </cell>
          <cell r="H181">
            <v>5.0000000000000001E-3</v>
          </cell>
          <cell r="I181">
            <v>1.198</v>
          </cell>
          <cell r="J181">
            <v>0.23899999999999999</v>
          </cell>
          <cell r="K181">
            <v>0.63900000000000001</v>
          </cell>
          <cell r="L181">
            <v>0.104</v>
          </cell>
          <cell r="M181">
            <v>0.192</v>
          </cell>
          <cell r="N181">
            <v>0.109</v>
          </cell>
          <cell r="O181">
            <v>0.3</v>
          </cell>
          <cell r="P181">
            <v>0.153</v>
          </cell>
          <cell r="Q181">
            <v>2.3E-2</v>
          </cell>
          <cell r="R181"/>
          <cell r="S181"/>
          <cell r="T181"/>
          <cell r="U181">
            <v>44196</v>
          </cell>
        </row>
        <row r="182">
          <cell r="B182">
            <v>0.221</v>
          </cell>
          <cell r="C182">
            <v>7.6999999999999999E-2</v>
          </cell>
          <cell r="D182">
            <v>1.329</v>
          </cell>
          <cell r="E182">
            <v>7.9000000000000001E-2</v>
          </cell>
          <cell r="F182">
            <v>0.57399999999999995</v>
          </cell>
          <cell r="G182">
            <v>0.90200000000000002</v>
          </cell>
          <cell r="H182">
            <v>9.0999999999999998E-2</v>
          </cell>
          <cell r="I182">
            <v>1.1299999999999999</v>
          </cell>
          <cell r="J182">
            <v>0.156</v>
          </cell>
          <cell r="K182">
            <v>0.78100000000000003</v>
          </cell>
          <cell r="L182">
            <v>6.7000000000000004E-2</v>
          </cell>
          <cell r="M182">
            <v>0.21299999999999999</v>
          </cell>
          <cell r="N182">
            <v>0.26100000000000001</v>
          </cell>
          <cell r="O182">
            <v>0.249</v>
          </cell>
          <cell r="P182">
            <v>0.108</v>
          </cell>
          <cell r="Q182">
            <v>1.0999999999999999E-2</v>
          </cell>
          <cell r="R182"/>
          <cell r="S182"/>
          <cell r="T182"/>
          <cell r="U182">
            <v>44196</v>
          </cell>
        </row>
        <row r="183">
          <cell r="B183">
            <v>0.14099999999999999</v>
          </cell>
          <cell r="C183">
            <v>9.9000000000000005E-2</v>
          </cell>
          <cell r="D183">
            <v>1.0820000000000001</v>
          </cell>
          <cell r="E183">
            <v>9.4E-2</v>
          </cell>
          <cell r="F183">
            <v>0.41299999999999998</v>
          </cell>
          <cell r="G183">
            <v>0.48599999999999999</v>
          </cell>
          <cell r="H183">
            <v>0.28100000000000003</v>
          </cell>
          <cell r="I183">
            <v>0.97599999999999998</v>
          </cell>
          <cell r="J183">
            <v>0.193</v>
          </cell>
          <cell r="K183">
            <v>0.68700000000000006</v>
          </cell>
          <cell r="L183">
            <v>6.9000000000000006E-2</v>
          </cell>
          <cell r="M183">
            <v>0.156</v>
          </cell>
          <cell r="N183">
            <v>0.17199999999999999</v>
          </cell>
          <cell r="O183">
            <v>0.184</v>
          </cell>
          <cell r="P183">
            <v>8.6999999999999994E-2</v>
          </cell>
          <cell r="Q183">
            <v>4.0000000000000001E-3</v>
          </cell>
          <cell r="R183"/>
          <cell r="S183"/>
          <cell r="T183"/>
          <cell r="U183">
            <v>44196</v>
          </cell>
        </row>
        <row r="184">
          <cell r="B184">
            <v>0.16700000000000001</v>
          </cell>
          <cell r="C184">
            <v>5.5E-2</v>
          </cell>
          <cell r="D184">
            <v>1.1739999999999999</v>
          </cell>
          <cell r="E184">
            <v>0.107</v>
          </cell>
          <cell r="F184">
            <v>0.45300000000000001</v>
          </cell>
          <cell r="G184">
            <v>0.35399999999999998</v>
          </cell>
          <cell r="H184">
            <v>0.307</v>
          </cell>
          <cell r="I184">
            <v>1.2030000000000001</v>
          </cell>
          <cell r="J184">
            <v>0.23400000000000001</v>
          </cell>
          <cell r="K184">
            <v>0.69799999999999995</v>
          </cell>
          <cell r="L184">
            <v>5.8999999999999997E-2</v>
          </cell>
          <cell r="M184">
            <v>0.16400000000000001</v>
          </cell>
          <cell r="N184">
            <v>8.2000000000000003E-2</v>
          </cell>
          <cell r="O184">
            <v>0.13500000000000001</v>
          </cell>
          <cell r="P184">
            <v>0.114</v>
          </cell>
          <cell r="Q184">
            <v>0.01</v>
          </cell>
          <cell r="R184"/>
          <cell r="S184"/>
          <cell r="T184"/>
          <cell r="U184">
            <v>44196</v>
          </cell>
        </row>
        <row r="185">
          <cell r="B185">
            <v>0.22500000000000001</v>
          </cell>
          <cell r="C185">
            <v>6.5000000000000002E-2</v>
          </cell>
          <cell r="D185">
            <v>1.258</v>
          </cell>
          <cell r="E185">
            <v>0.112</v>
          </cell>
          <cell r="F185">
            <v>0.499</v>
          </cell>
          <cell r="G185">
            <v>0.60399999999999998</v>
          </cell>
          <cell r="H185">
            <v>0.221</v>
          </cell>
          <cell r="I185">
            <v>1.8180000000000001</v>
          </cell>
          <cell r="J185">
            <v>0.245</v>
          </cell>
          <cell r="K185">
            <v>0.73899999999999999</v>
          </cell>
          <cell r="L185">
            <v>5.5E-2</v>
          </cell>
          <cell r="M185">
            <v>0.16700000000000001</v>
          </cell>
          <cell r="N185">
            <v>7.0000000000000007E-2</v>
          </cell>
          <cell r="O185">
            <v>4.2999999999999997E-2</v>
          </cell>
          <cell r="P185">
            <v>0.14699999999999999</v>
          </cell>
          <cell r="Q185">
            <v>1.7000000000000001E-2</v>
          </cell>
          <cell r="R185"/>
          <cell r="S185"/>
          <cell r="T185"/>
          <cell r="U185">
            <v>44196</v>
          </cell>
        </row>
        <row r="186">
          <cell r="B186">
            <v>0.311</v>
          </cell>
          <cell r="C186">
            <v>0.13500000000000001</v>
          </cell>
          <cell r="D186">
            <v>1.4079999999999999</v>
          </cell>
          <cell r="E186">
            <v>0.115</v>
          </cell>
          <cell r="F186">
            <v>0.66600000000000004</v>
          </cell>
          <cell r="G186">
            <v>0.46700000000000003</v>
          </cell>
          <cell r="H186">
            <v>0.247</v>
          </cell>
          <cell r="I186">
            <v>1.347</v>
          </cell>
          <cell r="J186">
            <v>0.17299999999999999</v>
          </cell>
          <cell r="K186">
            <v>0.86599999999999999</v>
          </cell>
          <cell r="L186">
            <v>0.11</v>
          </cell>
          <cell r="M186">
            <v>0.21</v>
          </cell>
          <cell r="N186">
            <v>5.7000000000000002E-2</v>
          </cell>
          <cell r="O186">
            <v>5.2999999999999999E-2</v>
          </cell>
          <cell r="P186">
            <v>0.153</v>
          </cell>
          <cell r="Q186">
            <v>5.0000000000000001E-3</v>
          </cell>
          <cell r="R186"/>
          <cell r="S186"/>
          <cell r="T186"/>
          <cell r="U186">
            <v>44196</v>
          </cell>
        </row>
        <row r="187">
          <cell r="B187">
            <v>0.307</v>
          </cell>
          <cell r="C187">
            <v>0.19900000000000001</v>
          </cell>
          <cell r="D187">
            <v>1.6040000000000001</v>
          </cell>
          <cell r="E187">
            <v>8.2000000000000003E-2</v>
          </cell>
          <cell r="F187">
            <v>0.84</v>
          </cell>
          <cell r="G187">
            <v>0.28699999999999998</v>
          </cell>
          <cell r="H187">
            <v>0.28100000000000003</v>
          </cell>
          <cell r="I187">
            <v>1.1970000000000001</v>
          </cell>
          <cell r="J187">
            <v>0.19</v>
          </cell>
          <cell r="K187">
            <v>0.73</v>
          </cell>
          <cell r="L187">
            <v>0.109</v>
          </cell>
          <cell r="M187">
            <v>0.187</v>
          </cell>
          <cell r="N187">
            <v>6.8000000000000005E-2</v>
          </cell>
          <cell r="O187">
            <v>0.14499999999999999</v>
          </cell>
          <cell r="P187">
            <v>0.13200000000000001</v>
          </cell>
          <cell r="Q187">
            <v>4.0000000000000001E-3</v>
          </cell>
          <cell r="R187"/>
          <cell r="S187"/>
          <cell r="T187"/>
          <cell r="U187">
            <v>44196</v>
          </cell>
        </row>
        <row r="188">
          <cell r="B188">
            <v>0.33700000000000002</v>
          </cell>
          <cell r="C188">
            <v>0.28000000000000003</v>
          </cell>
          <cell r="D188">
            <v>3.8109999999999999</v>
          </cell>
          <cell r="E188">
            <v>0.111</v>
          </cell>
          <cell r="F188">
            <v>1.204</v>
          </cell>
          <cell r="G188">
            <v>0.36</v>
          </cell>
          <cell r="H188">
            <v>7.4999999999999997E-2</v>
          </cell>
          <cell r="I188">
            <v>2.036</v>
          </cell>
          <cell r="J188">
            <v>0.505</v>
          </cell>
          <cell r="K188">
            <v>1.1519999999999999</v>
          </cell>
          <cell r="L188">
            <v>0.159</v>
          </cell>
          <cell r="M188">
            <v>0.16900000000000001</v>
          </cell>
          <cell r="N188">
            <v>0.18099999999999999</v>
          </cell>
          <cell r="O188">
            <v>0.28399999999999997</v>
          </cell>
          <cell r="P188">
            <v>0.222</v>
          </cell>
          <cell r="Q188">
            <v>8.9999999999999993E-3</v>
          </cell>
          <cell r="R188"/>
          <cell r="S188"/>
          <cell r="T188"/>
          <cell r="U188">
            <v>44196</v>
          </cell>
        </row>
        <row r="189">
          <cell r="B189">
            <v>0.35299999999999998</v>
          </cell>
          <cell r="C189">
            <v>0.19400000000000001</v>
          </cell>
          <cell r="D189">
            <v>6.4740000000000002</v>
          </cell>
          <cell r="E189">
            <v>0.108</v>
          </cell>
          <cell r="F189">
            <v>1.4670000000000001</v>
          </cell>
          <cell r="G189">
            <v>1.1279999999999999</v>
          </cell>
          <cell r="H189">
            <v>0.11600000000000001</v>
          </cell>
          <cell r="I189">
            <v>4.5869999999999997</v>
          </cell>
          <cell r="J189">
            <v>0.60799999999999998</v>
          </cell>
          <cell r="K189">
            <v>1.9630000000000001</v>
          </cell>
          <cell r="L189">
            <v>0.16900000000000001</v>
          </cell>
          <cell r="M189">
            <v>0.315</v>
          </cell>
          <cell r="N189">
            <v>0.37</v>
          </cell>
          <cell r="O189">
            <v>0.3</v>
          </cell>
          <cell r="P189">
            <v>0.33600000000000002</v>
          </cell>
          <cell r="Q189">
            <v>1.6E-2</v>
          </cell>
          <cell r="R189"/>
          <cell r="S189"/>
          <cell r="T189"/>
          <cell r="U189">
            <v>44196</v>
          </cell>
        </row>
        <row r="190">
          <cell r="B190">
            <v>0.37</v>
          </cell>
          <cell r="C190">
            <v>0.21299999999999999</v>
          </cell>
          <cell r="D190">
            <v>5.0640000000000001</v>
          </cell>
          <cell r="E190">
            <v>0.13</v>
          </cell>
          <cell r="F190">
            <v>1.4490000000000001</v>
          </cell>
          <cell r="G190">
            <v>1.9370000000000001</v>
          </cell>
          <cell r="H190">
            <v>0.16500000000000001</v>
          </cell>
          <cell r="I190">
            <v>7.4320000000000004</v>
          </cell>
          <cell r="J190">
            <v>1.0089999999999999</v>
          </cell>
          <cell r="K190">
            <v>3.2170000000000001</v>
          </cell>
          <cell r="L190">
            <v>0.23499999999999999</v>
          </cell>
          <cell r="M190">
            <v>0.25800000000000001</v>
          </cell>
          <cell r="N190">
            <v>2.1800000000000002</v>
          </cell>
          <cell r="O190">
            <v>0.42499999999999999</v>
          </cell>
          <cell r="P190">
            <v>0.30099999999999999</v>
          </cell>
          <cell r="Q190">
            <v>1.4999999999999999E-2</v>
          </cell>
          <cell r="R190"/>
          <cell r="S190"/>
          <cell r="T190"/>
          <cell r="U190">
            <v>44196</v>
          </cell>
        </row>
        <row r="191">
          <cell r="B191">
            <v>0.36499999999999999</v>
          </cell>
          <cell r="C191">
            <v>0.28399999999999997</v>
          </cell>
          <cell r="D191">
            <v>3.7549999999999999</v>
          </cell>
          <cell r="E191">
            <v>0.13200000000000001</v>
          </cell>
          <cell r="F191">
            <v>1.7689999999999999</v>
          </cell>
          <cell r="G191">
            <v>1.0149999999999999</v>
          </cell>
          <cell r="H191">
            <v>6.9000000000000006E-2</v>
          </cell>
          <cell r="I191">
            <v>10.023999999999999</v>
          </cell>
          <cell r="J191">
            <v>1.2729999999999999</v>
          </cell>
          <cell r="K191">
            <v>1.661</v>
          </cell>
          <cell r="L191">
            <v>7.1999999999999995E-2</v>
          </cell>
          <cell r="M191">
            <v>0.13800000000000001</v>
          </cell>
          <cell r="N191">
            <v>0.21099999999999999</v>
          </cell>
          <cell r="O191">
            <v>0.41799999999999998</v>
          </cell>
          <cell r="P191">
            <v>0.47799999999999998</v>
          </cell>
          <cell r="Q191">
            <v>2.1999999999999999E-2</v>
          </cell>
          <cell r="R191"/>
          <cell r="S191"/>
          <cell r="T191"/>
          <cell r="U191">
            <v>44196</v>
          </cell>
        </row>
        <row r="192">
          <cell r="B192">
            <v>0.316</v>
          </cell>
          <cell r="C192">
            <v>0.28899999999999998</v>
          </cell>
          <cell r="D192">
            <v>2.3319999999999999</v>
          </cell>
          <cell r="E192">
            <v>0.111</v>
          </cell>
          <cell r="F192">
            <v>1.901</v>
          </cell>
          <cell r="G192">
            <v>1.5149999999999999</v>
          </cell>
          <cell r="H192">
            <v>6.6000000000000003E-2</v>
          </cell>
          <cell r="I192">
            <v>3.7909999999999999</v>
          </cell>
          <cell r="J192">
            <v>0.48799999999999999</v>
          </cell>
          <cell r="K192">
            <v>1.53</v>
          </cell>
          <cell r="L192">
            <v>0.186</v>
          </cell>
          <cell r="M192">
            <v>0.188</v>
          </cell>
          <cell r="N192">
            <v>0.30599999999999999</v>
          </cell>
          <cell r="O192">
            <v>0.43099999999999999</v>
          </cell>
          <cell r="P192">
            <v>0.23100000000000001</v>
          </cell>
          <cell r="Q192">
            <v>2.1000000000000001E-2</v>
          </cell>
          <cell r="R192"/>
          <cell r="S192"/>
          <cell r="T192"/>
          <cell r="U192">
            <v>44196</v>
          </cell>
        </row>
        <row r="193">
          <cell r="B193">
            <v>0.28199999999999997</v>
          </cell>
          <cell r="C193">
            <v>0.13600000000000001</v>
          </cell>
          <cell r="D193">
            <v>1.7509999999999999</v>
          </cell>
          <cell r="E193">
            <v>0.08</v>
          </cell>
          <cell r="F193">
            <v>0.627</v>
          </cell>
          <cell r="G193">
            <v>0.38</v>
          </cell>
          <cell r="H193">
            <v>5.8999999999999997E-2</v>
          </cell>
          <cell r="I193">
            <v>1.9359999999999999</v>
          </cell>
          <cell r="J193">
            <v>0.27300000000000002</v>
          </cell>
          <cell r="K193">
            <v>1.0609999999999999</v>
          </cell>
          <cell r="L193">
            <v>7.3999999999999996E-2</v>
          </cell>
          <cell r="M193">
            <v>0.251</v>
          </cell>
          <cell r="N193">
            <v>0.76300000000000001</v>
          </cell>
          <cell r="O193">
            <v>0.30499999999999999</v>
          </cell>
          <cell r="P193">
            <v>0.156</v>
          </cell>
          <cell r="Q193">
            <v>7.0000000000000001E-3</v>
          </cell>
          <cell r="R193"/>
          <cell r="S193"/>
          <cell r="T193"/>
          <cell r="U193">
            <v>44196</v>
          </cell>
        </row>
        <row r="194">
          <cell r="B194">
            <v>5.5E-2</v>
          </cell>
          <cell r="C194">
            <v>8.3000000000000004E-2</v>
          </cell>
          <cell r="D194">
            <v>1.377</v>
          </cell>
          <cell r="E194">
            <v>4.4999999999999998E-2</v>
          </cell>
          <cell r="F194">
            <v>0.34399999999999997</v>
          </cell>
          <cell r="G194">
            <v>2.5999999999999999E-2</v>
          </cell>
          <cell r="H194">
            <v>0.13400000000000001</v>
          </cell>
          <cell r="I194">
            <v>0.876</v>
          </cell>
          <cell r="J194">
            <v>8.5000000000000006E-2</v>
          </cell>
          <cell r="K194">
            <v>0.41</v>
          </cell>
          <cell r="L194">
            <v>0.04</v>
          </cell>
          <cell r="M194">
            <v>5.2999999999999999E-2</v>
          </cell>
          <cell r="N194">
            <v>8.6999999999999994E-2</v>
          </cell>
          <cell r="O194">
            <v>5.7000000000000002E-2</v>
          </cell>
          <cell r="P194">
            <v>7.4999999999999997E-2</v>
          </cell>
          <cell r="Q194">
            <v>4.0000000000000001E-3</v>
          </cell>
          <cell r="R194"/>
          <cell r="S194"/>
          <cell r="T194"/>
          <cell r="U194">
            <v>44165</v>
          </cell>
        </row>
        <row r="195">
          <cell r="B195">
            <v>1.7000000000000001E-2</v>
          </cell>
          <cell r="C195">
            <v>3.5000000000000003E-2</v>
          </cell>
          <cell r="D195">
            <v>0.68600000000000005</v>
          </cell>
          <cell r="E195">
            <v>3.5000000000000003E-2</v>
          </cell>
          <cell r="F195">
            <v>0.20499999999999999</v>
          </cell>
          <cell r="G195">
            <v>1.2E-2</v>
          </cell>
          <cell r="H195">
            <v>7.0000000000000007E-2</v>
          </cell>
          <cell r="I195">
            <v>0.57599999999999996</v>
          </cell>
          <cell r="J195">
            <v>0.16200000000000001</v>
          </cell>
          <cell r="K195">
            <v>0.193</v>
          </cell>
          <cell r="L195">
            <v>1.7999999999999999E-2</v>
          </cell>
          <cell r="M195">
            <v>1.2999999999999999E-2</v>
          </cell>
          <cell r="N195">
            <v>1.9E-2</v>
          </cell>
          <cell r="O195">
            <v>2.1000000000000001E-2</v>
          </cell>
          <cell r="P195">
            <v>1.7999999999999999E-2</v>
          </cell>
          <cell r="Q195">
            <v>6.0000000000000001E-3</v>
          </cell>
          <cell r="R195"/>
          <cell r="S195"/>
          <cell r="T195"/>
          <cell r="U195">
            <v>44165</v>
          </cell>
        </row>
        <row r="196">
          <cell r="B196">
            <v>8.0000000000000002E-3</v>
          </cell>
          <cell r="C196">
            <v>3.6999999999999998E-2</v>
          </cell>
          <cell r="D196">
            <v>0.32500000000000001</v>
          </cell>
          <cell r="E196">
            <v>1.0999999999999999E-2</v>
          </cell>
          <cell r="F196">
            <v>6.9000000000000006E-2</v>
          </cell>
          <cell r="G196">
            <v>2E-3</v>
          </cell>
          <cell r="H196">
            <v>6.0000000000000001E-3</v>
          </cell>
          <cell r="I196">
            <v>0.41799999999999998</v>
          </cell>
          <cell r="J196">
            <v>8.5999999999999993E-2</v>
          </cell>
          <cell r="K196">
            <v>9.2999999999999999E-2</v>
          </cell>
          <cell r="L196">
            <v>8.9999999999999993E-3</v>
          </cell>
          <cell r="M196">
            <v>8.9999999999999993E-3</v>
          </cell>
          <cell r="N196">
            <v>1.4E-2</v>
          </cell>
          <cell r="O196">
            <v>0.01</v>
          </cell>
          <cell r="P196">
            <v>4.0000000000000001E-3</v>
          </cell>
          <cell r="Q196">
            <v>3.0000000000000001E-3</v>
          </cell>
          <cell r="R196"/>
          <cell r="S196"/>
          <cell r="T196"/>
          <cell r="U196">
            <v>44165</v>
          </cell>
        </row>
        <row r="197">
          <cell r="B197">
            <v>3.0000000000000001E-3</v>
          </cell>
          <cell r="C197">
            <v>5.0000000000000001E-3</v>
          </cell>
          <cell r="D197">
            <v>9.7000000000000003E-2</v>
          </cell>
          <cell r="E197">
            <v>4.0000000000000001E-3</v>
          </cell>
          <cell r="F197">
            <v>0.11</v>
          </cell>
          <cell r="G197">
            <v>1E-3</v>
          </cell>
          <cell r="H197">
            <v>4.0000000000000001E-3</v>
          </cell>
          <cell r="I197">
            <v>0.38600000000000001</v>
          </cell>
          <cell r="J197">
            <v>2.5999999999999999E-2</v>
          </cell>
          <cell r="K197">
            <v>1.2E-2</v>
          </cell>
          <cell r="L197">
            <v>5.0000000000000001E-3</v>
          </cell>
          <cell r="M197">
            <v>4.0000000000000001E-3</v>
          </cell>
          <cell r="N197">
            <v>1.6E-2</v>
          </cell>
          <cell r="O197">
            <v>4.0000000000000001E-3</v>
          </cell>
          <cell r="P197">
            <v>5.0000000000000001E-3</v>
          </cell>
          <cell r="Q197">
            <v>0.01</v>
          </cell>
          <cell r="R197"/>
          <cell r="S197"/>
          <cell r="T197"/>
          <cell r="U197">
            <v>44165</v>
          </cell>
        </row>
        <row r="198">
          <cell r="B198">
            <v>3.0000000000000001E-3</v>
          </cell>
          <cell r="C198">
            <v>3.0000000000000001E-3</v>
          </cell>
          <cell r="D198">
            <v>4.2000000000000003E-2</v>
          </cell>
          <cell r="E198">
            <v>5.0000000000000001E-3</v>
          </cell>
          <cell r="F198">
            <v>8.9999999999999993E-3</v>
          </cell>
          <cell r="G198">
            <v>2E-3</v>
          </cell>
          <cell r="H198">
            <v>2E-3</v>
          </cell>
          <cell r="I198">
            <v>0.26900000000000002</v>
          </cell>
          <cell r="J198">
            <v>6.0000000000000001E-3</v>
          </cell>
          <cell r="K198">
            <v>1.7000000000000001E-2</v>
          </cell>
          <cell r="L198">
            <v>1E-3</v>
          </cell>
          <cell r="M198">
            <v>0</v>
          </cell>
          <cell r="N198">
            <v>0.01</v>
          </cell>
          <cell r="O198">
            <v>2E-3</v>
          </cell>
          <cell r="P198">
            <v>3.0000000000000001E-3</v>
          </cell>
          <cell r="Q198">
            <v>3.0000000000000001E-3</v>
          </cell>
          <cell r="R198"/>
          <cell r="S198"/>
          <cell r="T198"/>
          <cell r="U198">
            <v>44165</v>
          </cell>
        </row>
        <row r="199">
          <cell r="B199">
            <v>3.0000000000000001E-3</v>
          </cell>
          <cell r="C199">
            <v>3.0000000000000001E-3</v>
          </cell>
          <cell r="D199">
            <v>3.2000000000000001E-2</v>
          </cell>
          <cell r="E199">
            <v>2E-3</v>
          </cell>
          <cell r="F199">
            <v>4.0000000000000001E-3</v>
          </cell>
          <cell r="G199">
            <v>1E-3</v>
          </cell>
          <cell r="H199">
            <v>2E-3</v>
          </cell>
          <cell r="I199">
            <v>0.129</v>
          </cell>
          <cell r="J199">
            <v>1E-3</v>
          </cell>
          <cell r="K199">
            <v>8.0000000000000002E-3</v>
          </cell>
          <cell r="L199">
            <v>0</v>
          </cell>
          <cell r="M199">
            <v>6.0000000000000001E-3</v>
          </cell>
          <cell r="N199">
            <v>6.0000000000000001E-3</v>
          </cell>
          <cell r="O199">
            <v>1E-3</v>
          </cell>
          <cell r="P199">
            <v>1E-3</v>
          </cell>
          <cell r="Q199">
            <v>3.0000000000000001E-3</v>
          </cell>
          <cell r="R199"/>
          <cell r="S199"/>
          <cell r="T199"/>
          <cell r="U199">
            <v>44165</v>
          </cell>
        </row>
        <row r="200">
          <cell r="B200">
            <v>2E-3</v>
          </cell>
          <cell r="C200">
            <v>4.7E-2</v>
          </cell>
          <cell r="D200">
            <v>1.4E-2</v>
          </cell>
          <cell r="E200">
            <v>3.0000000000000001E-3</v>
          </cell>
          <cell r="F200">
            <v>1.4E-2</v>
          </cell>
          <cell r="G200">
            <v>2E-3</v>
          </cell>
          <cell r="H200">
            <v>3.0000000000000001E-3</v>
          </cell>
          <cell r="I200">
            <v>0.129</v>
          </cell>
          <cell r="J200">
            <v>7.0000000000000001E-3</v>
          </cell>
          <cell r="K200">
            <v>6.0000000000000001E-3</v>
          </cell>
          <cell r="L200">
            <v>2E-3</v>
          </cell>
          <cell r="M200">
            <v>0.01</v>
          </cell>
          <cell r="N200">
            <v>5.6000000000000001E-2</v>
          </cell>
          <cell r="O200">
            <v>4.0000000000000001E-3</v>
          </cell>
          <cell r="P200">
            <v>2E-3</v>
          </cell>
          <cell r="Q200">
            <v>6.0999999999999999E-2</v>
          </cell>
          <cell r="R200"/>
          <cell r="S200"/>
          <cell r="T200"/>
          <cell r="U200">
            <v>44165</v>
          </cell>
        </row>
        <row r="201">
          <cell r="B201">
            <v>7.0000000000000001E-3</v>
          </cell>
          <cell r="C201">
            <v>2.1999999999999999E-2</v>
          </cell>
          <cell r="D201">
            <v>0.10199999999999999</v>
          </cell>
          <cell r="E201">
            <v>6.0000000000000001E-3</v>
          </cell>
          <cell r="F201">
            <v>4.4999999999999998E-2</v>
          </cell>
          <cell r="G201">
            <v>0.04</v>
          </cell>
          <cell r="H201">
            <v>2.1999999999999999E-2</v>
          </cell>
          <cell r="I201">
            <v>0.32300000000000001</v>
          </cell>
          <cell r="J201">
            <v>1.7999999999999999E-2</v>
          </cell>
          <cell r="K201">
            <v>0.151</v>
          </cell>
          <cell r="L201">
            <v>1.2999999999999999E-2</v>
          </cell>
          <cell r="M201">
            <v>5.6000000000000001E-2</v>
          </cell>
          <cell r="N201">
            <v>2.1999999999999999E-2</v>
          </cell>
          <cell r="O201">
            <v>4.0000000000000001E-3</v>
          </cell>
          <cell r="P201">
            <v>2.9000000000000001E-2</v>
          </cell>
          <cell r="Q201">
            <v>1.4E-2</v>
          </cell>
          <cell r="R201"/>
          <cell r="S201"/>
          <cell r="T201"/>
          <cell r="U201">
            <v>44165</v>
          </cell>
        </row>
        <row r="202">
          <cell r="B202">
            <v>2.7E-2</v>
          </cell>
          <cell r="C202">
            <v>3.7999999999999999E-2</v>
          </cell>
          <cell r="D202">
            <v>0.53200000000000003</v>
          </cell>
          <cell r="E202">
            <v>2.4E-2</v>
          </cell>
          <cell r="F202">
            <v>0.23400000000000001</v>
          </cell>
          <cell r="G202">
            <v>0.12</v>
          </cell>
          <cell r="H202">
            <v>1.6E-2</v>
          </cell>
          <cell r="I202">
            <v>0.79700000000000004</v>
          </cell>
          <cell r="J202">
            <v>8.3000000000000004E-2</v>
          </cell>
          <cell r="K202">
            <v>0.39500000000000002</v>
          </cell>
          <cell r="L202">
            <v>3.5000000000000003E-2</v>
          </cell>
          <cell r="M202">
            <v>0.13400000000000001</v>
          </cell>
          <cell r="N202">
            <v>2.8000000000000001E-2</v>
          </cell>
          <cell r="O202">
            <v>1.6E-2</v>
          </cell>
          <cell r="P202">
            <v>5.0999999999999997E-2</v>
          </cell>
          <cell r="Q202">
            <v>6.0000000000000001E-3</v>
          </cell>
          <cell r="R202"/>
          <cell r="S202"/>
          <cell r="T202"/>
          <cell r="U202">
            <v>44165</v>
          </cell>
        </row>
        <row r="203">
          <cell r="B203">
            <v>7.0999999999999994E-2</v>
          </cell>
          <cell r="C203">
            <v>0.22500000000000001</v>
          </cell>
          <cell r="D203">
            <v>0.83299999999999996</v>
          </cell>
          <cell r="E203">
            <v>6.9000000000000006E-2</v>
          </cell>
          <cell r="F203">
            <v>0.441</v>
          </cell>
          <cell r="G203">
            <v>0.53900000000000003</v>
          </cell>
          <cell r="H203">
            <v>8.0000000000000002E-3</v>
          </cell>
          <cell r="I203">
            <v>0.89</v>
          </cell>
          <cell r="J203">
            <v>0.10199999999999999</v>
          </cell>
          <cell r="K203">
            <v>0.64400000000000002</v>
          </cell>
          <cell r="L203">
            <v>3.9E-2</v>
          </cell>
          <cell r="M203">
            <v>0.159</v>
          </cell>
          <cell r="N203">
            <v>5.1999999999999998E-2</v>
          </cell>
          <cell r="O203">
            <v>0.19700000000000001</v>
          </cell>
          <cell r="P203">
            <v>8.2000000000000003E-2</v>
          </cell>
          <cell r="Q203">
            <v>5.3999999999999999E-2</v>
          </cell>
          <cell r="R203"/>
          <cell r="S203"/>
          <cell r="T203"/>
          <cell r="U203">
            <v>44165</v>
          </cell>
        </row>
        <row r="204">
          <cell r="B204">
            <v>0.127</v>
          </cell>
          <cell r="C204">
            <v>0.22800000000000001</v>
          </cell>
          <cell r="D204">
            <v>1.325</v>
          </cell>
          <cell r="E204">
            <v>8.5999999999999993E-2</v>
          </cell>
          <cell r="F204">
            <v>0.41099999999999998</v>
          </cell>
          <cell r="G204">
            <v>0.85399999999999998</v>
          </cell>
          <cell r="H204">
            <v>4.0000000000000001E-3</v>
          </cell>
          <cell r="I204">
            <v>0.90900000000000003</v>
          </cell>
          <cell r="J204">
            <v>0.105</v>
          </cell>
          <cell r="K204">
            <v>0.85699999999999998</v>
          </cell>
          <cell r="L204">
            <v>4.3999999999999997E-2</v>
          </cell>
          <cell r="M204">
            <v>0.16400000000000001</v>
          </cell>
          <cell r="N204">
            <v>0.104</v>
          </cell>
          <cell r="O204">
            <v>0.22900000000000001</v>
          </cell>
          <cell r="P204">
            <v>0.111</v>
          </cell>
          <cell r="Q204">
            <v>3.5000000000000003E-2</v>
          </cell>
          <cell r="R204"/>
          <cell r="S204"/>
          <cell r="T204"/>
          <cell r="U204">
            <v>44165</v>
          </cell>
        </row>
        <row r="205">
          <cell r="B205">
            <v>0.22900000000000001</v>
          </cell>
          <cell r="C205">
            <v>0.19</v>
          </cell>
          <cell r="D205">
            <v>1.716</v>
          </cell>
          <cell r="E205">
            <v>0.16200000000000001</v>
          </cell>
          <cell r="F205">
            <v>0.441</v>
          </cell>
          <cell r="G205">
            <v>0.72299999999999998</v>
          </cell>
          <cell r="H205">
            <v>5.0000000000000001E-3</v>
          </cell>
          <cell r="I205">
            <v>1.3380000000000001</v>
          </cell>
          <cell r="J205">
            <v>0.26</v>
          </cell>
          <cell r="K205">
            <v>0.76700000000000002</v>
          </cell>
          <cell r="L205">
            <v>0.09</v>
          </cell>
          <cell r="M205">
            <v>0.19900000000000001</v>
          </cell>
          <cell r="N205">
            <v>0.126</v>
          </cell>
          <cell r="O205">
            <v>0.25800000000000001</v>
          </cell>
          <cell r="P205">
            <v>0.215</v>
          </cell>
          <cell r="Q205">
            <v>2.8000000000000001E-2</v>
          </cell>
          <cell r="R205"/>
          <cell r="S205"/>
          <cell r="T205"/>
          <cell r="U205">
            <v>44165</v>
          </cell>
        </row>
        <row r="206">
          <cell r="B206">
            <v>0.29699999999999999</v>
          </cell>
          <cell r="C206">
            <v>9.2999999999999999E-2</v>
          </cell>
          <cell r="D206">
            <v>1.208</v>
          </cell>
          <cell r="E206">
            <v>8.6999999999999994E-2</v>
          </cell>
          <cell r="F206">
            <v>0.61899999999999999</v>
          </cell>
          <cell r="G206">
            <v>1.171</v>
          </cell>
          <cell r="H206">
            <v>0.11700000000000001</v>
          </cell>
          <cell r="I206">
            <v>1.3009999999999999</v>
          </cell>
          <cell r="J206">
            <v>0.184</v>
          </cell>
          <cell r="K206">
            <v>0.71899999999999997</v>
          </cell>
          <cell r="L206">
            <v>8.4000000000000005E-2</v>
          </cell>
          <cell r="M206">
            <v>0.26100000000000001</v>
          </cell>
          <cell r="N206">
            <v>0.23200000000000001</v>
          </cell>
          <cell r="O206">
            <v>0.24299999999999999</v>
          </cell>
          <cell r="P206">
            <v>0.16800000000000001</v>
          </cell>
          <cell r="Q206">
            <v>2.4E-2</v>
          </cell>
          <cell r="R206"/>
          <cell r="S206"/>
          <cell r="T206"/>
          <cell r="U206">
            <v>44165</v>
          </cell>
        </row>
        <row r="207">
          <cell r="B207">
            <v>0.28000000000000003</v>
          </cell>
          <cell r="C207">
            <v>0.13100000000000001</v>
          </cell>
          <cell r="D207">
            <v>1.0289999999999999</v>
          </cell>
          <cell r="E207">
            <v>0.14699999999999999</v>
          </cell>
          <cell r="F207">
            <v>0.45200000000000001</v>
          </cell>
          <cell r="G207">
            <v>0.40899999999999997</v>
          </cell>
          <cell r="H207">
            <v>0.28599999999999998</v>
          </cell>
          <cell r="I207">
            <v>1.153</v>
          </cell>
          <cell r="J207">
            <v>0.19500000000000001</v>
          </cell>
          <cell r="K207">
            <v>0.58599999999999997</v>
          </cell>
          <cell r="L207">
            <v>7.4999999999999997E-2</v>
          </cell>
          <cell r="M207">
            <v>0.16200000000000001</v>
          </cell>
          <cell r="N207">
            <v>0.11799999999999999</v>
          </cell>
          <cell r="O207">
            <v>0.188</v>
          </cell>
          <cell r="P207">
            <v>0.11899999999999999</v>
          </cell>
          <cell r="Q207">
            <v>1.2E-2</v>
          </cell>
          <cell r="R207"/>
          <cell r="S207"/>
          <cell r="T207"/>
          <cell r="U207">
            <v>44165</v>
          </cell>
        </row>
        <row r="208">
          <cell r="B208">
            <v>0.20699999999999999</v>
          </cell>
          <cell r="C208">
            <v>8.6999999999999994E-2</v>
          </cell>
          <cell r="D208">
            <v>1.2589999999999999</v>
          </cell>
          <cell r="E208">
            <v>0.127</v>
          </cell>
          <cell r="F208">
            <v>0.56200000000000006</v>
          </cell>
          <cell r="G208">
            <v>0.41699999999999998</v>
          </cell>
          <cell r="H208">
            <v>0.30199999999999999</v>
          </cell>
          <cell r="I208">
            <v>1.2450000000000001</v>
          </cell>
          <cell r="J208">
            <v>0.25600000000000001</v>
          </cell>
          <cell r="K208">
            <v>0.68799999999999994</v>
          </cell>
          <cell r="L208">
            <v>5.7000000000000002E-2</v>
          </cell>
          <cell r="M208">
            <v>0.16900000000000001</v>
          </cell>
          <cell r="N208">
            <v>0.1</v>
          </cell>
          <cell r="O208">
            <v>0.20399999999999999</v>
          </cell>
          <cell r="P208">
            <v>0.158</v>
          </cell>
          <cell r="Q208">
            <v>1.6E-2</v>
          </cell>
          <cell r="R208"/>
          <cell r="S208"/>
          <cell r="T208"/>
          <cell r="U208">
            <v>44165</v>
          </cell>
        </row>
        <row r="209">
          <cell r="B209">
            <v>0.22900000000000001</v>
          </cell>
          <cell r="C209">
            <v>0.06</v>
          </cell>
          <cell r="D209">
            <v>1.2470000000000001</v>
          </cell>
          <cell r="E209">
            <v>8.1000000000000003E-2</v>
          </cell>
          <cell r="F209">
            <v>0.57199999999999995</v>
          </cell>
          <cell r="G209">
            <v>0.57099999999999995</v>
          </cell>
          <cell r="H209">
            <v>0.192</v>
          </cell>
          <cell r="I209">
            <v>1.4379999999999999</v>
          </cell>
          <cell r="J209">
            <v>0.312</v>
          </cell>
          <cell r="K209">
            <v>0.84699999999999998</v>
          </cell>
          <cell r="L209">
            <v>6.4000000000000001E-2</v>
          </cell>
          <cell r="M209">
            <v>0.14299999999999999</v>
          </cell>
          <cell r="N209">
            <v>0.187</v>
          </cell>
          <cell r="O209">
            <v>0.1</v>
          </cell>
          <cell r="P209">
            <v>0.158</v>
          </cell>
          <cell r="Q209">
            <v>1.2E-2</v>
          </cell>
          <cell r="R209"/>
          <cell r="S209"/>
          <cell r="T209"/>
          <cell r="U209">
            <v>44165</v>
          </cell>
        </row>
        <row r="210">
          <cell r="B210">
            <v>0.23300000000000001</v>
          </cell>
          <cell r="C210">
            <v>0.105</v>
          </cell>
          <cell r="D210">
            <v>1.405</v>
          </cell>
          <cell r="E210">
            <v>0.11899999999999999</v>
          </cell>
          <cell r="F210">
            <v>0.56799999999999995</v>
          </cell>
          <cell r="G210">
            <v>0.28899999999999998</v>
          </cell>
          <cell r="H210">
            <v>0.17100000000000001</v>
          </cell>
          <cell r="I210">
            <v>1.1890000000000001</v>
          </cell>
          <cell r="J210">
            <v>0.17699999999999999</v>
          </cell>
          <cell r="K210">
            <v>0.70399999999999996</v>
          </cell>
          <cell r="L210">
            <v>7.5999999999999998E-2</v>
          </cell>
          <cell r="M210">
            <v>0.21199999999999999</v>
          </cell>
          <cell r="N210">
            <v>0.10299999999999999</v>
          </cell>
          <cell r="O210">
            <v>7.8E-2</v>
          </cell>
          <cell r="P210">
            <v>0.21</v>
          </cell>
          <cell r="Q210">
            <v>8.9999999999999993E-3</v>
          </cell>
          <cell r="R210"/>
          <cell r="S210"/>
          <cell r="T210"/>
          <cell r="U210">
            <v>44165</v>
          </cell>
        </row>
        <row r="211">
          <cell r="B211">
            <v>0.23599999999999999</v>
          </cell>
          <cell r="C211">
            <v>0.16400000000000001</v>
          </cell>
          <cell r="D211">
            <v>1.405</v>
          </cell>
          <cell r="E211">
            <v>9.0999999999999998E-2</v>
          </cell>
          <cell r="F211">
            <v>0.76400000000000001</v>
          </cell>
          <cell r="G211">
            <v>0.22600000000000001</v>
          </cell>
          <cell r="H211">
            <v>0.16</v>
          </cell>
          <cell r="I211">
            <v>1.004</v>
          </cell>
          <cell r="J211">
            <v>0.17699999999999999</v>
          </cell>
          <cell r="K211">
            <v>0.746</v>
          </cell>
          <cell r="L211">
            <v>7.6999999999999999E-2</v>
          </cell>
          <cell r="M211">
            <v>0.13200000000000001</v>
          </cell>
          <cell r="N211">
            <v>7.0999999999999994E-2</v>
          </cell>
          <cell r="O211">
            <v>0.16600000000000001</v>
          </cell>
          <cell r="P211">
            <v>0.128</v>
          </cell>
          <cell r="Q211">
            <v>8.9999999999999993E-3</v>
          </cell>
          <cell r="R211"/>
          <cell r="S211"/>
          <cell r="T211"/>
          <cell r="U211">
            <v>44165</v>
          </cell>
        </row>
        <row r="212">
          <cell r="B212">
            <v>0.27600000000000002</v>
          </cell>
          <cell r="C212">
            <v>0.56399999999999995</v>
          </cell>
          <cell r="D212">
            <v>3.456</v>
          </cell>
          <cell r="E212">
            <v>0.14199999999999999</v>
          </cell>
          <cell r="F212">
            <v>1.1839999999999999</v>
          </cell>
          <cell r="G212">
            <v>0.28199999999999997</v>
          </cell>
          <cell r="H212">
            <v>0.115</v>
          </cell>
          <cell r="I212">
            <v>2.117</v>
          </cell>
          <cell r="J212">
            <v>0.39200000000000002</v>
          </cell>
          <cell r="K212">
            <v>1.3420000000000001</v>
          </cell>
          <cell r="L212">
            <v>0.13400000000000001</v>
          </cell>
          <cell r="M212">
            <v>0.187</v>
          </cell>
          <cell r="N212">
            <v>0.246</v>
          </cell>
          <cell r="O212">
            <v>0.11799999999999999</v>
          </cell>
          <cell r="P212">
            <v>0.19800000000000001</v>
          </cell>
          <cell r="Q212">
            <v>0.02</v>
          </cell>
          <cell r="R212"/>
          <cell r="S212"/>
          <cell r="T212"/>
          <cell r="U212">
            <v>44165</v>
          </cell>
        </row>
        <row r="213">
          <cell r="B213">
            <v>0.313</v>
          </cell>
          <cell r="C213">
            <v>0.36599999999999999</v>
          </cell>
          <cell r="D213">
            <v>7.7370000000000001</v>
          </cell>
          <cell r="E213">
            <v>0.122</v>
          </cell>
          <cell r="F213">
            <v>1.5109999999999999</v>
          </cell>
          <cell r="G213">
            <v>0.67700000000000005</v>
          </cell>
          <cell r="H213">
            <v>0.157</v>
          </cell>
          <cell r="I213">
            <v>5.15</v>
          </cell>
          <cell r="J213">
            <v>0.45300000000000001</v>
          </cell>
          <cell r="K213">
            <v>2.0529999999999999</v>
          </cell>
          <cell r="L213">
            <v>0.16500000000000001</v>
          </cell>
          <cell r="M213">
            <v>0.21099999999999999</v>
          </cell>
          <cell r="N213">
            <v>0.40500000000000003</v>
          </cell>
          <cell r="O213">
            <v>0.24299999999999999</v>
          </cell>
          <cell r="P213">
            <v>0.28399999999999997</v>
          </cell>
          <cell r="Q213">
            <v>2.8000000000000001E-2</v>
          </cell>
          <cell r="R213"/>
          <cell r="S213"/>
          <cell r="T213"/>
          <cell r="U213">
            <v>44165</v>
          </cell>
        </row>
        <row r="214">
          <cell r="B214">
            <v>0.26800000000000002</v>
          </cell>
          <cell r="C214">
            <v>0.377</v>
          </cell>
          <cell r="D214">
            <v>5.9740000000000002</v>
          </cell>
          <cell r="E214">
            <v>0.17699999999999999</v>
          </cell>
          <cell r="F214">
            <v>1.3180000000000001</v>
          </cell>
          <cell r="G214">
            <v>2.1120000000000001</v>
          </cell>
          <cell r="H214">
            <v>0.222</v>
          </cell>
          <cell r="I214">
            <v>6.33</v>
          </cell>
          <cell r="J214">
            <v>0.71399999999999997</v>
          </cell>
          <cell r="K214">
            <v>3.4540000000000002</v>
          </cell>
          <cell r="L214">
            <v>0.26</v>
          </cell>
          <cell r="M214">
            <v>0.29599999999999999</v>
          </cell>
          <cell r="N214">
            <v>2.323</v>
          </cell>
          <cell r="O214">
            <v>0.28499999999999998</v>
          </cell>
          <cell r="P214">
            <v>0.437</v>
          </cell>
          <cell r="Q214">
            <v>3.5999999999999997E-2</v>
          </cell>
          <cell r="R214"/>
          <cell r="S214"/>
          <cell r="T214"/>
          <cell r="U214">
            <v>44165</v>
          </cell>
        </row>
        <row r="215">
          <cell r="B215">
            <v>0.28999999999999998</v>
          </cell>
          <cell r="C215">
            <v>0.372</v>
          </cell>
          <cell r="D215">
            <v>3.2930000000000001</v>
          </cell>
          <cell r="E215">
            <v>0.153</v>
          </cell>
          <cell r="F215">
            <v>1.627</v>
          </cell>
          <cell r="G215">
            <v>0.91600000000000004</v>
          </cell>
          <cell r="H215">
            <v>7.0999999999999994E-2</v>
          </cell>
          <cell r="I215">
            <v>6.76</v>
          </cell>
          <cell r="J215">
            <v>0.98399999999999999</v>
          </cell>
          <cell r="K215">
            <v>2.11</v>
          </cell>
          <cell r="L215">
            <v>0.13</v>
          </cell>
          <cell r="M215">
            <v>0.125</v>
          </cell>
          <cell r="N215">
            <v>0.24199999999999999</v>
          </cell>
          <cell r="O215">
            <v>0.39</v>
          </cell>
          <cell r="P215">
            <v>1.0860000000000001</v>
          </cell>
          <cell r="Q215">
            <v>3.5999999999999997E-2</v>
          </cell>
          <cell r="R215"/>
          <cell r="S215"/>
          <cell r="T215"/>
          <cell r="U215">
            <v>44165</v>
          </cell>
        </row>
        <row r="216">
          <cell r="B216">
            <v>0.27200000000000002</v>
          </cell>
          <cell r="C216">
            <v>0.39800000000000002</v>
          </cell>
          <cell r="D216">
            <v>2.919</v>
          </cell>
          <cell r="E216">
            <v>0.112</v>
          </cell>
          <cell r="F216">
            <v>1.786</v>
          </cell>
          <cell r="G216">
            <v>1.228</v>
          </cell>
          <cell r="H216">
            <v>0.08</v>
          </cell>
          <cell r="I216">
            <v>3.2930000000000001</v>
          </cell>
          <cell r="J216">
            <v>0.379</v>
          </cell>
          <cell r="K216">
            <v>1.2130000000000001</v>
          </cell>
          <cell r="L216">
            <v>0.115</v>
          </cell>
          <cell r="M216">
            <v>0.18</v>
          </cell>
          <cell r="N216">
            <v>0.188</v>
          </cell>
          <cell r="O216">
            <v>0.36</v>
          </cell>
          <cell r="P216">
            <v>0.44800000000000001</v>
          </cell>
          <cell r="Q216">
            <v>2.4E-2</v>
          </cell>
          <cell r="R216"/>
          <cell r="S216"/>
          <cell r="T216"/>
          <cell r="U216">
            <v>44165</v>
          </cell>
        </row>
        <row r="217">
          <cell r="B217">
            <v>0.20399999999999999</v>
          </cell>
          <cell r="C217">
            <v>0.22700000000000001</v>
          </cell>
          <cell r="D217">
            <v>2.5569999999999999</v>
          </cell>
          <cell r="E217">
            <v>8.4000000000000005E-2</v>
          </cell>
          <cell r="F217">
            <v>0.65300000000000002</v>
          </cell>
          <cell r="G217">
            <v>0.26400000000000001</v>
          </cell>
          <cell r="H217">
            <v>0.128</v>
          </cell>
          <cell r="I217">
            <v>1.738</v>
          </cell>
          <cell r="J217">
            <v>0.184</v>
          </cell>
          <cell r="K217">
            <v>0.86399999999999999</v>
          </cell>
          <cell r="L217">
            <v>9.6000000000000002E-2</v>
          </cell>
          <cell r="M217">
            <v>0.27100000000000002</v>
          </cell>
          <cell r="N217">
            <v>0.67900000000000005</v>
          </cell>
          <cell r="O217">
            <v>0.30199999999999999</v>
          </cell>
          <cell r="P217">
            <v>0.18</v>
          </cell>
          <cell r="Q217">
            <v>1.2999999999999999E-2</v>
          </cell>
          <cell r="R217"/>
          <cell r="S217"/>
          <cell r="T217"/>
          <cell r="U217">
            <v>44165</v>
          </cell>
        </row>
        <row r="218">
          <cell r="B218">
            <v>7.8E-2</v>
          </cell>
          <cell r="C218">
            <v>4.3999999999999997E-2</v>
          </cell>
          <cell r="D218">
            <v>1.0649999999999999</v>
          </cell>
          <cell r="E218">
            <v>7.9000000000000001E-2</v>
          </cell>
          <cell r="F218">
            <v>0.42699999999999999</v>
          </cell>
          <cell r="G218">
            <v>4.9000000000000002E-2</v>
          </cell>
          <cell r="H218">
            <v>9.4E-2</v>
          </cell>
          <cell r="I218">
            <v>1.018</v>
          </cell>
          <cell r="J218">
            <v>7.8E-2</v>
          </cell>
          <cell r="K218">
            <v>0.47799999999999998</v>
          </cell>
          <cell r="L218">
            <v>3.6999999999999998E-2</v>
          </cell>
          <cell r="M218">
            <v>6.4000000000000001E-2</v>
          </cell>
          <cell r="N218">
            <v>7.9000000000000001E-2</v>
          </cell>
          <cell r="O218">
            <v>1.7999999999999999E-2</v>
          </cell>
          <cell r="P218">
            <v>9.5000000000000001E-2</v>
          </cell>
          <cell r="Q218">
            <v>0.01</v>
          </cell>
          <cell r="R218"/>
          <cell r="S218"/>
          <cell r="T218"/>
          <cell r="U218">
            <v>44135</v>
          </cell>
        </row>
        <row r="219">
          <cell r="B219">
            <v>2.4E-2</v>
          </cell>
          <cell r="C219">
            <v>3.9E-2</v>
          </cell>
          <cell r="D219">
            <v>0.71099999999999997</v>
          </cell>
          <cell r="E219">
            <v>4.9000000000000002E-2</v>
          </cell>
          <cell r="F219">
            <v>0.28199999999999997</v>
          </cell>
          <cell r="G219">
            <v>0.01</v>
          </cell>
          <cell r="H219">
            <v>3.2000000000000001E-2</v>
          </cell>
          <cell r="I219">
            <v>0.63900000000000001</v>
          </cell>
          <cell r="J219">
            <v>0.05</v>
          </cell>
          <cell r="K219">
            <v>0.22</v>
          </cell>
          <cell r="L219">
            <v>2.5999999999999999E-2</v>
          </cell>
          <cell r="M219">
            <v>1.4E-2</v>
          </cell>
          <cell r="N219">
            <v>4.4999999999999998E-2</v>
          </cell>
          <cell r="O219">
            <v>3.0000000000000001E-3</v>
          </cell>
          <cell r="P219">
            <v>3.5000000000000003E-2</v>
          </cell>
          <cell r="Q219">
            <v>6.0000000000000001E-3</v>
          </cell>
          <cell r="R219"/>
          <cell r="S219"/>
          <cell r="T219"/>
          <cell r="U219">
            <v>44135</v>
          </cell>
        </row>
        <row r="220">
          <cell r="B220">
            <v>1.4E-2</v>
          </cell>
          <cell r="C220">
            <v>3.5999999999999997E-2</v>
          </cell>
          <cell r="D220">
            <v>0.27700000000000002</v>
          </cell>
          <cell r="E220">
            <v>1.2E-2</v>
          </cell>
          <cell r="F220">
            <v>2.5000000000000001E-2</v>
          </cell>
          <cell r="G220">
            <v>2E-3</v>
          </cell>
          <cell r="H220">
            <v>0.01</v>
          </cell>
          <cell r="I220">
            <v>0.35499999999999998</v>
          </cell>
          <cell r="J220">
            <v>2.4E-2</v>
          </cell>
          <cell r="K220">
            <v>0.157</v>
          </cell>
          <cell r="L220">
            <v>1.2999999999999999E-2</v>
          </cell>
          <cell r="M220">
            <v>8.9999999999999993E-3</v>
          </cell>
          <cell r="N220">
            <v>7.0000000000000001E-3</v>
          </cell>
          <cell r="O220">
            <v>2E-3</v>
          </cell>
          <cell r="P220">
            <v>0.01</v>
          </cell>
          <cell r="Q220">
            <v>1E-3</v>
          </cell>
          <cell r="R220"/>
          <cell r="S220"/>
          <cell r="T220"/>
          <cell r="U220">
            <v>44135</v>
          </cell>
        </row>
        <row r="221">
          <cell r="B221">
            <v>1.2999999999999999E-2</v>
          </cell>
          <cell r="C221">
            <v>1.0999999999999999E-2</v>
          </cell>
          <cell r="D221">
            <v>0.11799999999999999</v>
          </cell>
          <cell r="E221">
            <v>3.0000000000000001E-3</v>
          </cell>
          <cell r="F221">
            <v>0.1</v>
          </cell>
          <cell r="G221">
            <v>2E-3</v>
          </cell>
          <cell r="H221">
            <v>3.0000000000000001E-3</v>
          </cell>
          <cell r="I221">
            <v>0.249</v>
          </cell>
          <cell r="J221">
            <v>3.1E-2</v>
          </cell>
          <cell r="K221">
            <v>3.1E-2</v>
          </cell>
          <cell r="L221">
            <v>1.0999999999999999E-2</v>
          </cell>
          <cell r="M221">
            <v>1.0999999999999999E-2</v>
          </cell>
          <cell r="N221">
            <v>2E-3</v>
          </cell>
          <cell r="O221">
            <v>1E-3</v>
          </cell>
          <cell r="P221">
            <v>3.0000000000000001E-3</v>
          </cell>
          <cell r="Q221">
            <v>2E-3</v>
          </cell>
          <cell r="R221"/>
          <cell r="S221"/>
          <cell r="T221"/>
          <cell r="U221">
            <v>44135</v>
          </cell>
        </row>
        <row r="222">
          <cell r="B222">
            <v>1.2999999999999999E-2</v>
          </cell>
          <cell r="C222">
            <v>3.0000000000000001E-3</v>
          </cell>
          <cell r="D222">
            <v>5.6000000000000001E-2</v>
          </cell>
          <cell r="E222">
            <v>2E-3</v>
          </cell>
          <cell r="F222">
            <v>3.0000000000000001E-3</v>
          </cell>
          <cell r="G222">
            <v>2E-3</v>
          </cell>
          <cell r="H222">
            <v>2E-3</v>
          </cell>
          <cell r="I222">
            <v>0.2</v>
          </cell>
          <cell r="J222">
            <v>0.01</v>
          </cell>
          <cell r="K222">
            <v>1.4999999999999999E-2</v>
          </cell>
          <cell r="L222">
            <v>7.0000000000000001E-3</v>
          </cell>
          <cell r="M222">
            <v>4.0000000000000001E-3</v>
          </cell>
          <cell r="N222">
            <v>5.0000000000000001E-3</v>
          </cell>
          <cell r="O222">
            <v>1E-3</v>
          </cell>
          <cell r="P222">
            <v>2E-3</v>
          </cell>
          <cell r="Q222">
            <v>1E-3</v>
          </cell>
          <cell r="R222"/>
          <cell r="S222"/>
          <cell r="T222"/>
          <cell r="U222">
            <v>44135</v>
          </cell>
        </row>
        <row r="223">
          <cell r="B223">
            <v>1.6E-2</v>
          </cell>
          <cell r="C223">
            <v>3.0000000000000001E-3</v>
          </cell>
          <cell r="D223">
            <v>0.03</v>
          </cell>
          <cell r="E223">
            <v>2E-3</v>
          </cell>
          <cell r="F223">
            <v>3.0000000000000001E-3</v>
          </cell>
          <cell r="G223">
            <v>1E-3</v>
          </cell>
          <cell r="H223">
            <v>4.0000000000000001E-3</v>
          </cell>
          <cell r="I223">
            <v>8.1000000000000003E-2</v>
          </cell>
          <cell r="J223">
            <v>1E-3</v>
          </cell>
          <cell r="K223">
            <v>6.0000000000000001E-3</v>
          </cell>
          <cell r="L223">
            <v>4.0000000000000001E-3</v>
          </cell>
          <cell r="M223">
            <v>7.0000000000000001E-3</v>
          </cell>
          <cell r="N223">
            <v>7.0000000000000001E-3</v>
          </cell>
          <cell r="O223">
            <v>1E-3</v>
          </cell>
          <cell r="P223">
            <v>3.0000000000000001E-3</v>
          </cell>
          <cell r="Q223">
            <v>1E-3</v>
          </cell>
          <cell r="R223"/>
          <cell r="S223"/>
          <cell r="T223"/>
          <cell r="U223">
            <v>44135</v>
          </cell>
        </row>
        <row r="224">
          <cell r="B224">
            <v>1.4999999999999999E-2</v>
          </cell>
          <cell r="C224">
            <v>0.04</v>
          </cell>
          <cell r="D224">
            <v>2.8000000000000001E-2</v>
          </cell>
          <cell r="E224">
            <v>4.0000000000000001E-3</v>
          </cell>
          <cell r="F224">
            <v>3.3000000000000002E-2</v>
          </cell>
          <cell r="G224">
            <v>3.0000000000000001E-3</v>
          </cell>
          <cell r="H224">
            <v>8.9999999999999993E-3</v>
          </cell>
          <cell r="I224">
            <v>9.7000000000000003E-2</v>
          </cell>
          <cell r="J224">
            <v>8.9999999999999993E-3</v>
          </cell>
          <cell r="K224">
            <v>8.9999999999999993E-3</v>
          </cell>
          <cell r="L224">
            <v>5.0000000000000001E-3</v>
          </cell>
          <cell r="M224">
            <v>3.6999999999999998E-2</v>
          </cell>
          <cell r="N224">
            <v>0.10299999999999999</v>
          </cell>
          <cell r="O224">
            <v>1.2999999999999999E-2</v>
          </cell>
          <cell r="P224">
            <v>0.01</v>
          </cell>
          <cell r="Q224">
            <v>2.1999999999999999E-2</v>
          </cell>
          <cell r="R224"/>
          <cell r="S224"/>
          <cell r="T224"/>
          <cell r="U224">
            <v>44135</v>
          </cell>
        </row>
        <row r="225">
          <cell r="B225">
            <v>3.5000000000000003E-2</v>
          </cell>
          <cell r="C225">
            <v>1.7999999999999999E-2</v>
          </cell>
          <cell r="D225">
            <v>8.7999999999999995E-2</v>
          </cell>
          <cell r="E225">
            <v>3.2000000000000001E-2</v>
          </cell>
          <cell r="F225">
            <v>2.3E-2</v>
          </cell>
          <cell r="G225">
            <v>3.5000000000000003E-2</v>
          </cell>
          <cell r="H225">
            <v>4.7E-2</v>
          </cell>
          <cell r="I225">
            <v>0.29499999999999998</v>
          </cell>
          <cell r="J225">
            <v>3.4000000000000002E-2</v>
          </cell>
          <cell r="K225">
            <v>7.5999999999999998E-2</v>
          </cell>
          <cell r="L225">
            <v>1.0999999999999999E-2</v>
          </cell>
          <cell r="M225">
            <v>8.5000000000000006E-2</v>
          </cell>
          <cell r="N225">
            <v>2.5999999999999999E-2</v>
          </cell>
          <cell r="O225">
            <v>1.4E-2</v>
          </cell>
          <cell r="P225">
            <v>3.4000000000000002E-2</v>
          </cell>
          <cell r="Q225">
            <v>2.8000000000000001E-2</v>
          </cell>
          <cell r="R225"/>
          <cell r="S225"/>
          <cell r="T225"/>
          <cell r="U225">
            <v>44135</v>
          </cell>
        </row>
        <row r="226">
          <cell r="B226">
            <v>2.5000000000000001E-2</v>
          </cell>
          <cell r="C226">
            <v>4.2000000000000003E-2</v>
          </cell>
          <cell r="D226">
            <v>0.45300000000000001</v>
          </cell>
          <cell r="E226">
            <v>0.107</v>
          </cell>
          <cell r="F226">
            <v>0.13800000000000001</v>
          </cell>
          <cell r="G226">
            <v>8.4000000000000005E-2</v>
          </cell>
          <cell r="H226">
            <v>1.4999999999999999E-2</v>
          </cell>
          <cell r="I226">
            <v>0.71699999999999997</v>
          </cell>
          <cell r="J226">
            <v>0.1</v>
          </cell>
          <cell r="K226">
            <v>0.36399999999999999</v>
          </cell>
          <cell r="L226">
            <v>2.3E-2</v>
          </cell>
          <cell r="M226">
            <v>7.2999999999999995E-2</v>
          </cell>
          <cell r="N226">
            <v>4.3999999999999997E-2</v>
          </cell>
          <cell r="O226">
            <v>1.2999999999999999E-2</v>
          </cell>
          <cell r="P226">
            <v>4.5999999999999999E-2</v>
          </cell>
          <cell r="Q226">
            <v>5.0000000000000001E-3</v>
          </cell>
          <cell r="R226"/>
          <cell r="S226"/>
          <cell r="T226"/>
          <cell r="U226">
            <v>44135</v>
          </cell>
        </row>
        <row r="227">
          <cell r="B227">
            <v>3.5000000000000003E-2</v>
          </cell>
          <cell r="C227">
            <v>0.17399999999999999</v>
          </cell>
          <cell r="D227">
            <v>0.83499999999999996</v>
          </cell>
          <cell r="E227">
            <v>9.8000000000000004E-2</v>
          </cell>
          <cell r="F227">
            <v>0.19900000000000001</v>
          </cell>
          <cell r="G227">
            <v>0.23499999999999999</v>
          </cell>
          <cell r="H227">
            <v>6.0000000000000001E-3</v>
          </cell>
          <cell r="I227">
            <v>1.325</v>
          </cell>
          <cell r="J227">
            <v>0.193</v>
          </cell>
          <cell r="K227">
            <v>0.73699999999999999</v>
          </cell>
          <cell r="L227">
            <v>2.5999999999999999E-2</v>
          </cell>
          <cell r="M227">
            <v>0.14000000000000001</v>
          </cell>
          <cell r="N227">
            <v>7.0000000000000007E-2</v>
          </cell>
          <cell r="O227">
            <v>0.13300000000000001</v>
          </cell>
          <cell r="P227">
            <v>7.6999999999999999E-2</v>
          </cell>
          <cell r="Q227">
            <v>1.4E-2</v>
          </cell>
          <cell r="R227"/>
          <cell r="S227"/>
          <cell r="T227"/>
          <cell r="U227">
            <v>44135</v>
          </cell>
        </row>
        <row r="228">
          <cell r="B228">
            <v>9.2999999999999999E-2</v>
          </cell>
          <cell r="C228">
            <v>0.28399999999999997</v>
          </cell>
          <cell r="D228">
            <v>1.3149999999999999</v>
          </cell>
          <cell r="E228">
            <v>8.5999999999999993E-2</v>
          </cell>
          <cell r="F228">
            <v>0.28699999999999998</v>
          </cell>
          <cell r="G228">
            <v>0.27400000000000002</v>
          </cell>
          <cell r="H228">
            <v>5.0000000000000001E-3</v>
          </cell>
          <cell r="I228">
            <v>1.528</v>
          </cell>
          <cell r="J228">
            <v>0.28699999999999998</v>
          </cell>
          <cell r="K228">
            <v>0.96799999999999997</v>
          </cell>
          <cell r="L228">
            <v>3.5999999999999997E-2</v>
          </cell>
          <cell r="M228">
            <v>0.121</v>
          </cell>
          <cell r="N228">
            <v>0.08</v>
          </cell>
          <cell r="O228">
            <v>0.155</v>
          </cell>
          <cell r="P228">
            <v>0.13900000000000001</v>
          </cell>
          <cell r="Q228">
            <v>0.02</v>
          </cell>
          <cell r="R228"/>
          <cell r="S228"/>
          <cell r="T228"/>
          <cell r="U228">
            <v>44135</v>
          </cell>
        </row>
        <row r="229">
          <cell r="B229">
            <v>0.17199999999999999</v>
          </cell>
          <cell r="C229">
            <v>0.193</v>
          </cell>
          <cell r="D229">
            <v>1.6830000000000001</v>
          </cell>
          <cell r="E229">
            <v>8.5999999999999993E-2</v>
          </cell>
          <cell r="F229">
            <v>0.44700000000000001</v>
          </cell>
          <cell r="G229">
            <v>0.29599999999999999</v>
          </cell>
          <cell r="H229">
            <v>8.9999999999999993E-3</v>
          </cell>
          <cell r="I229">
            <v>1.621</v>
          </cell>
          <cell r="J229">
            <v>0.29699999999999999</v>
          </cell>
          <cell r="K229">
            <v>0.82</v>
          </cell>
          <cell r="L229">
            <v>4.5999999999999999E-2</v>
          </cell>
          <cell r="M229">
            <v>0.14499999999999999</v>
          </cell>
          <cell r="N229">
            <v>0.14099999999999999</v>
          </cell>
          <cell r="O229">
            <v>0.192</v>
          </cell>
          <cell r="P229">
            <v>0.255</v>
          </cell>
          <cell r="Q229">
            <v>1.4999999999999999E-2</v>
          </cell>
          <cell r="R229"/>
          <cell r="S229"/>
          <cell r="T229"/>
          <cell r="U229">
            <v>44135</v>
          </cell>
        </row>
        <row r="230">
          <cell r="B230">
            <v>0.193</v>
          </cell>
          <cell r="C230">
            <v>9.4E-2</v>
          </cell>
          <cell r="D230">
            <v>1.3120000000000001</v>
          </cell>
          <cell r="E230">
            <v>6.7000000000000004E-2</v>
          </cell>
          <cell r="F230">
            <v>0.55600000000000005</v>
          </cell>
          <cell r="G230">
            <v>0.47799999999999998</v>
          </cell>
          <cell r="H230">
            <v>0.23300000000000001</v>
          </cell>
          <cell r="I230">
            <v>2.0990000000000002</v>
          </cell>
          <cell r="J230">
            <v>0.28799999999999998</v>
          </cell>
          <cell r="K230">
            <v>1.117</v>
          </cell>
          <cell r="L230">
            <v>6.7000000000000004E-2</v>
          </cell>
          <cell r="M230">
            <v>0.22600000000000001</v>
          </cell>
          <cell r="N230">
            <v>0.47499999999999998</v>
          </cell>
          <cell r="O230">
            <v>0.14099999999999999</v>
          </cell>
          <cell r="P230">
            <v>0.123</v>
          </cell>
          <cell r="Q230">
            <v>1.2999999999999999E-2</v>
          </cell>
          <cell r="R230"/>
          <cell r="S230"/>
          <cell r="T230"/>
          <cell r="U230">
            <v>44135</v>
          </cell>
        </row>
        <row r="231">
          <cell r="B231">
            <v>0.112</v>
          </cell>
          <cell r="C231">
            <v>0.14499999999999999</v>
          </cell>
          <cell r="D231">
            <v>1.327</v>
          </cell>
          <cell r="E231">
            <v>4.7E-2</v>
          </cell>
          <cell r="F231">
            <v>0.56299999999999994</v>
          </cell>
          <cell r="G231">
            <v>0.28000000000000003</v>
          </cell>
          <cell r="H231">
            <v>0.33300000000000002</v>
          </cell>
          <cell r="I231">
            <v>1.508</v>
          </cell>
          <cell r="J231">
            <v>0.21199999999999999</v>
          </cell>
          <cell r="K231">
            <v>0.90900000000000003</v>
          </cell>
          <cell r="L231">
            <v>3.6999999999999998E-2</v>
          </cell>
          <cell r="M231">
            <v>0.13</v>
          </cell>
          <cell r="N231">
            <v>0.128</v>
          </cell>
          <cell r="O231">
            <v>9.0999999999999998E-2</v>
          </cell>
          <cell r="P231">
            <v>8.3000000000000004E-2</v>
          </cell>
          <cell r="Q231">
            <v>1.2E-2</v>
          </cell>
          <cell r="R231"/>
          <cell r="S231"/>
          <cell r="T231"/>
          <cell r="U231">
            <v>44135</v>
          </cell>
        </row>
        <row r="232">
          <cell r="B232">
            <v>0.14000000000000001</v>
          </cell>
          <cell r="C232">
            <v>9.1999999999999998E-2</v>
          </cell>
          <cell r="D232">
            <v>1.5609999999999999</v>
          </cell>
          <cell r="E232">
            <v>4.9000000000000002E-2</v>
          </cell>
          <cell r="F232">
            <v>0.56100000000000005</v>
          </cell>
          <cell r="G232">
            <v>0.22700000000000001</v>
          </cell>
          <cell r="H232">
            <v>0.33400000000000002</v>
          </cell>
          <cell r="I232">
            <v>1.095</v>
          </cell>
          <cell r="J232">
            <v>0.188</v>
          </cell>
          <cell r="K232">
            <v>0.80400000000000005</v>
          </cell>
          <cell r="L232">
            <v>4.2999999999999997E-2</v>
          </cell>
          <cell r="M232">
            <v>0.152</v>
          </cell>
          <cell r="N232">
            <v>0.13300000000000001</v>
          </cell>
          <cell r="O232">
            <v>0.109</v>
          </cell>
          <cell r="P232">
            <v>0.13600000000000001</v>
          </cell>
          <cell r="Q232">
            <v>1.2999999999999999E-2</v>
          </cell>
          <cell r="R232"/>
          <cell r="S232"/>
          <cell r="T232"/>
          <cell r="U232">
            <v>44135</v>
          </cell>
        </row>
        <row r="233">
          <cell r="B233">
            <v>0.17199999999999999</v>
          </cell>
          <cell r="C233">
            <v>8.4000000000000005E-2</v>
          </cell>
          <cell r="D233">
            <v>1.2509999999999999</v>
          </cell>
          <cell r="E233">
            <v>4.1000000000000002E-2</v>
          </cell>
          <cell r="F233">
            <v>0.57199999999999995</v>
          </cell>
          <cell r="G233">
            <v>0.378</v>
          </cell>
          <cell r="H233">
            <v>0.23699999999999999</v>
          </cell>
          <cell r="I233">
            <v>1.1579999999999999</v>
          </cell>
          <cell r="J233">
            <v>0.161</v>
          </cell>
          <cell r="K233">
            <v>0.86899999999999999</v>
          </cell>
          <cell r="L233">
            <v>5.5E-2</v>
          </cell>
          <cell r="M233">
            <v>0.17499999999999999</v>
          </cell>
          <cell r="N233">
            <v>0.223</v>
          </cell>
          <cell r="O233">
            <v>4.9000000000000002E-2</v>
          </cell>
          <cell r="P233">
            <v>0.122</v>
          </cell>
          <cell r="Q233">
            <v>1.7999999999999999E-2</v>
          </cell>
          <cell r="R233"/>
          <cell r="S233"/>
          <cell r="T233"/>
          <cell r="U233">
            <v>44135</v>
          </cell>
        </row>
        <row r="234">
          <cell r="B234">
            <v>0.221</v>
          </cell>
          <cell r="C234">
            <v>9.6000000000000002E-2</v>
          </cell>
          <cell r="D234">
            <v>1.339</v>
          </cell>
          <cell r="E234">
            <v>5.3999999999999999E-2</v>
          </cell>
          <cell r="F234">
            <v>0.28000000000000003</v>
          </cell>
          <cell r="G234">
            <v>0.27</v>
          </cell>
          <cell r="H234">
            <v>0.20100000000000001</v>
          </cell>
          <cell r="I234">
            <v>0.95899999999999996</v>
          </cell>
          <cell r="J234">
            <v>0.17</v>
          </cell>
          <cell r="K234">
            <v>0.73399999999999999</v>
          </cell>
          <cell r="L234">
            <v>4.3999999999999997E-2</v>
          </cell>
          <cell r="M234">
            <v>0.191</v>
          </cell>
          <cell r="N234">
            <v>0.10299999999999999</v>
          </cell>
          <cell r="O234">
            <v>2.7E-2</v>
          </cell>
          <cell r="P234">
            <v>0.13700000000000001</v>
          </cell>
          <cell r="Q234">
            <v>1.6E-2</v>
          </cell>
          <cell r="R234"/>
          <cell r="S234"/>
          <cell r="T234"/>
          <cell r="U234">
            <v>44135</v>
          </cell>
        </row>
        <row r="235">
          <cell r="B235">
            <v>0.17299999999999999</v>
          </cell>
          <cell r="C235">
            <v>0.20300000000000001</v>
          </cell>
          <cell r="D235">
            <v>1.1020000000000001</v>
          </cell>
          <cell r="E235">
            <v>4.7E-2</v>
          </cell>
          <cell r="F235">
            <v>0.27900000000000003</v>
          </cell>
          <cell r="G235">
            <v>0.15</v>
          </cell>
          <cell r="H235">
            <v>0.216</v>
          </cell>
          <cell r="I235">
            <v>0.93100000000000005</v>
          </cell>
          <cell r="J235">
            <v>0.17399999999999999</v>
          </cell>
          <cell r="K235">
            <v>0.71399999999999997</v>
          </cell>
          <cell r="L235">
            <v>5.2999999999999999E-2</v>
          </cell>
          <cell r="M235">
            <v>0.254</v>
          </cell>
          <cell r="N235">
            <v>8.5999999999999993E-2</v>
          </cell>
          <cell r="O235">
            <v>2.8000000000000001E-2</v>
          </cell>
          <cell r="P235">
            <v>9.6000000000000002E-2</v>
          </cell>
          <cell r="Q235">
            <v>8.9999999999999993E-3</v>
          </cell>
          <cell r="R235"/>
          <cell r="S235"/>
          <cell r="T235"/>
          <cell r="U235">
            <v>44135</v>
          </cell>
        </row>
        <row r="236">
          <cell r="B236">
            <v>0.17599999999999999</v>
          </cell>
          <cell r="C236">
            <v>0.42499999999999999</v>
          </cell>
          <cell r="D236">
            <v>3.0430000000000001</v>
          </cell>
          <cell r="E236">
            <v>8.5000000000000006E-2</v>
          </cell>
          <cell r="F236">
            <v>0.52300000000000002</v>
          </cell>
          <cell r="G236">
            <v>0.15</v>
          </cell>
          <cell r="H236">
            <v>0.11799999999999999</v>
          </cell>
          <cell r="I236">
            <v>2.1739999999999999</v>
          </cell>
          <cell r="J236">
            <v>0.36499999999999999</v>
          </cell>
          <cell r="K236">
            <v>1.0940000000000001</v>
          </cell>
          <cell r="L236">
            <v>7.9000000000000001E-2</v>
          </cell>
          <cell r="M236">
            <v>0.248</v>
          </cell>
          <cell r="N236">
            <v>0.20100000000000001</v>
          </cell>
          <cell r="O236">
            <v>8.5999999999999993E-2</v>
          </cell>
          <cell r="P236">
            <v>0.13100000000000001</v>
          </cell>
          <cell r="Q236">
            <v>1.0999999999999999E-2</v>
          </cell>
          <cell r="R236"/>
          <cell r="S236"/>
          <cell r="T236"/>
          <cell r="U236">
            <v>44135</v>
          </cell>
        </row>
        <row r="237">
          <cell r="B237">
            <v>0.20300000000000001</v>
          </cell>
          <cell r="C237">
            <v>0.252</v>
          </cell>
          <cell r="D237">
            <v>6.5410000000000004</v>
          </cell>
          <cell r="E237">
            <v>0.106</v>
          </cell>
          <cell r="F237">
            <v>1.5489999999999999</v>
          </cell>
          <cell r="G237">
            <v>0.38500000000000001</v>
          </cell>
          <cell r="H237">
            <v>0.114</v>
          </cell>
          <cell r="I237">
            <v>7.4429999999999996</v>
          </cell>
          <cell r="J237">
            <v>0.32400000000000001</v>
          </cell>
          <cell r="K237">
            <v>2.2040000000000002</v>
          </cell>
          <cell r="L237">
            <v>9.0999999999999998E-2</v>
          </cell>
          <cell r="M237">
            <v>0.161</v>
          </cell>
          <cell r="N237">
            <v>0.35399999999999998</v>
          </cell>
          <cell r="O237">
            <v>0.20300000000000001</v>
          </cell>
          <cell r="P237">
            <v>0.16400000000000001</v>
          </cell>
          <cell r="Q237">
            <v>2.8000000000000001E-2</v>
          </cell>
          <cell r="R237"/>
          <cell r="S237"/>
          <cell r="T237"/>
          <cell r="U237">
            <v>44135</v>
          </cell>
        </row>
        <row r="238">
          <cell r="B238">
            <v>0.214</v>
          </cell>
          <cell r="C238">
            <v>0.39200000000000002</v>
          </cell>
          <cell r="D238">
            <v>5.8949999999999996</v>
          </cell>
          <cell r="E238">
            <v>0.106</v>
          </cell>
          <cell r="F238">
            <v>1.476</v>
          </cell>
          <cell r="G238">
            <v>0.996</v>
          </cell>
          <cell r="H238">
            <v>9.2999999999999999E-2</v>
          </cell>
          <cell r="I238">
            <v>6.72</v>
          </cell>
          <cell r="J238">
            <v>0.495</v>
          </cell>
          <cell r="K238">
            <v>3.9390000000000001</v>
          </cell>
          <cell r="L238">
            <v>0.155</v>
          </cell>
          <cell r="M238">
            <v>0.106</v>
          </cell>
          <cell r="N238">
            <v>2.7909999999999999</v>
          </cell>
          <cell r="O238">
            <v>0.28299999999999997</v>
          </cell>
          <cell r="P238">
            <v>0.34499999999999997</v>
          </cell>
          <cell r="Q238">
            <v>4.2999999999999997E-2</v>
          </cell>
          <cell r="R238"/>
          <cell r="S238"/>
          <cell r="T238"/>
          <cell r="U238">
            <v>44135</v>
          </cell>
        </row>
        <row r="239">
          <cell r="B239">
            <v>0.21</v>
          </cell>
          <cell r="C239">
            <v>0.42199999999999999</v>
          </cell>
          <cell r="D239">
            <v>3.2869999999999999</v>
          </cell>
          <cell r="E239">
            <v>0.113</v>
          </cell>
          <cell r="F239">
            <v>2.0950000000000002</v>
          </cell>
          <cell r="G239">
            <v>0.77</v>
          </cell>
          <cell r="H239">
            <v>0.115</v>
          </cell>
          <cell r="I239">
            <v>5.48</v>
          </cell>
          <cell r="J239">
            <v>0.65800000000000003</v>
          </cell>
          <cell r="K239">
            <v>2.528</v>
          </cell>
          <cell r="L239">
            <v>0.126</v>
          </cell>
          <cell r="M239">
            <v>0.128</v>
          </cell>
          <cell r="N239">
            <v>0.20699999999999999</v>
          </cell>
          <cell r="O239">
            <v>0.28299999999999997</v>
          </cell>
          <cell r="P239">
            <v>0.91200000000000003</v>
          </cell>
          <cell r="Q239">
            <v>3.2000000000000001E-2</v>
          </cell>
          <cell r="R239"/>
          <cell r="S239"/>
          <cell r="T239"/>
          <cell r="U239">
            <v>44135</v>
          </cell>
        </row>
        <row r="240">
          <cell r="B240">
            <v>0.246</v>
          </cell>
          <cell r="C240">
            <v>0.42499999999999999</v>
          </cell>
          <cell r="D240">
            <v>2.1150000000000002</v>
          </cell>
          <cell r="E240">
            <v>9.9000000000000005E-2</v>
          </cell>
          <cell r="F240">
            <v>0.96899999999999997</v>
          </cell>
          <cell r="G240">
            <v>0.59699999999999998</v>
          </cell>
          <cell r="H240">
            <v>7.3999999999999996E-2</v>
          </cell>
          <cell r="I240">
            <v>2.964</v>
          </cell>
          <cell r="J240">
            <v>0.377</v>
          </cell>
          <cell r="K240">
            <v>1.468</v>
          </cell>
          <cell r="L240">
            <v>0.11700000000000001</v>
          </cell>
          <cell r="M240">
            <v>0.191</v>
          </cell>
          <cell r="N240">
            <v>0.214</v>
          </cell>
          <cell r="O240">
            <v>0.246</v>
          </cell>
          <cell r="P240">
            <v>0.46700000000000003</v>
          </cell>
          <cell r="Q240">
            <v>1.7000000000000001E-2</v>
          </cell>
          <cell r="R240"/>
          <cell r="S240"/>
          <cell r="T240"/>
          <cell r="U240">
            <v>44135</v>
          </cell>
        </row>
        <row r="241">
          <cell r="B241">
            <v>0.188</v>
          </cell>
          <cell r="C241">
            <v>0.21299999999999999</v>
          </cell>
          <cell r="D241">
            <v>1.52</v>
          </cell>
          <cell r="E241">
            <v>7.9000000000000001E-2</v>
          </cell>
          <cell r="F241">
            <v>0.58599999999999997</v>
          </cell>
          <cell r="G241">
            <v>0.217</v>
          </cell>
          <cell r="H241">
            <v>6.6000000000000003E-2</v>
          </cell>
          <cell r="I241">
            <v>2.0470000000000002</v>
          </cell>
          <cell r="J241">
            <v>0.192</v>
          </cell>
          <cell r="K241">
            <v>1.1120000000000001</v>
          </cell>
          <cell r="L241">
            <v>7.4999999999999997E-2</v>
          </cell>
          <cell r="M241">
            <v>0.22600000000000001</v>
          </cell>
          <cell r="N241">
            <v>1.0189999999999999</v>
          </cell>
          <cell r="O241">
            <v>0.14799999999999999</v>
          </cell>
          <cell r="P241">
            <v>0.185</v>
          </cell>
          <cell r="Q241">
            <v>1.2999999999999999E-2</v>
          </cell>
          <cell r="R241"/>
          <cell r="S241"/>
          <cell r="T241"/>
          <cell r="U241">
            <v>44135</v>
          </cell>
        </row>
        <row r="242">
          <cell r="B242">
            <v>1.6E-2</v>
          </cell>
          <cell r="C242">
            <v>5.0999999999999997E-2</v>
          </cell>
          <cell r="D242">
            <v>1.0289999999999999</v>
          </cell>
          <cell r="E242">
            <v>4.9000000000000002E-2</v>
          </cell>
          <cell r="F242">
            <v>0.46800000000000003</v>
          </cell>
          <cell r="G242">
            <v>5.3999999999999999E-2</v>
          </cell>
          <cell r="H242">
            <v>4.5999999999999999E-2</v>
          </cell>
          <cell r="I242">
            <v>1.4690000000000001</v>
          </cell>
          <cell r="J242">
            <v>7.0999999999999994E-2</v>
          </cell>
          <cell r="K242">
            <v>0.36899999999999999</v>
          </cell>
          <cell r="L242">
            <v>1.0999999999999999E-2</v>
          </cell>
          <cell r="M242">
            <v>0.03</v>
          </cell>
          <cell r="N242">
            <v>0.127</v>
          </cell>
          <cell r="O242">
            <v>5.0999999999999997E-2</v>
          </cell>
          <cell r="P242">
            <v>0.14399999999999999</v>
          </cell>
          <cell r="Q242">
            <v>3.0000000000000001E-3</v>
          </cell>
          <cell r="R242"/>
          <cell r="S242"/>
          <cell r="T242"/>
          <cell r="U242">
            <v>44104</v>
          </cell>
        </row>
        <row r="243">
          <cell r="B243">
            <v>1.0999999999999999E-2</v>
          </cell>
          <cell r="C243">
            <v>4.5999999999999999E-2</v>
          </cell>
          <cell r="D243">
            <v>0.58699999999999997</v>
          </cell>
          <cell r="E243">
            <v>2.4E-2</v>
          </cell>
          <cell r="F243">
            <v>0.33500000000000002</v>
          </cell>
          <cell r="G243">
            <v>1.9E-2</v>
          </cell>
          <cell r="H243">
            <v>8.0000000000000002E-3</v>
          </cell>
          <cell r="I243">
            <v>1.2569999999999999</v>
          </cell>
          <cell r="J243">
            <v>8.4000000000000005E-2</v>
          </cell>
          <cell r="K243">
            <v>0.20799999999999999</v>
          </cell>
          <cell r="L243">
            <v>1.6E-2</v>
          </cell>
          <cell r="M243">
            <v>7.0000000000000001E-3</v>
          </cell>
          <cell r="N243">
            <v>5.6000000000000001E-2</v>
          </cell>
          <cell r="O243">
            <v>1.9E-2</v>
          </cell>
          <cell r="P243">
            <v>1.9E-2</v>
          </cell>
          <cell r="Q243">
            <v>3.0000000000000001E-3</v>
          </cell>
          <cell r="R243"/>
          <cell r="S243"/>
          <cell r="T243"/>
          <cell r="U243">
            <v>44104</v>
          </cell>
        </row>
        <row r="244">
          <cell r="B244">
            <v>5.0000000000000001E-3</v>
          </cell>
          <cell r="C244">
            <v>0.02</v>
          </cell>
          <cell r="D244">
            <v>0.251</v>
          </cell>
          <cell r="E244">
            <v>8.0000000000000002E-3</v>
          </cell>
          <cell r="F244">
            <v>0.05</v>
          </cell>
          <cell r="G244">
            <v>5.0000000000000001E-3</v>
          </cell>
          <cell r="H244">
            <v>2.1000000000000001E-2</v>
          </cell>
          <cell r="I244">
            <v>0.54500000000000004</v>
          </cell>
          <cell r="J244">
            <v>2.3E-2</v>
          </cell>
          <cell r="K244">
            <v>0.14699999999999999</v>
          </cell>
          <cell r="L244">
            <v>0.01</v>
          </cell>
          <cell r="M244">
            <v>3.0000000000000001E-3</v>
          </cell>
          <cell r="N244">
            <v>2.9000000000000001E-2</v>
          </cell>
          <cell r="O244">
            <v>6.0000000000000001E-3</v>
          </cell>
          <cell r="P244">
            <v>6.0000000000000001E-3</v>
          </cell>
          <cell r="Q244">
            <v>0</v>
          </cell>
          <cell r="R244"/>
          <cell r="S244"/>
          <cell r="T244"/>
          <cell r="U244">
            <v>44104</v>
          </cell>
        </row>
        <row r="245">
          <cell r="B245">
            <v>4.0000000000000001E-3</v>
          </cell>
          <cell r="C245">
            <v>8.9999999999999993E-3</v>
          </cell>
          <cell r="D245">
            <v>8.3000000000000004E-2</v>
          </cell>
          <cell r="E245">
            <v>7.0000000000000001E-3</v>
          </cell>
          <cell r="F245">
            <v>7.6999999999999999E-2</v>
          </cell>
          <cell r="G245">
            <v>2E-3</v>
          </cell>
          <cell r="H245">
            <v>7.0000000000000001E-3</v>
          </cell>
          <cell r="I245">
            <v>0.20499999999999999</v>
          </cell>
          <cell r="J245">
            <v>8.9999999999999993E-3</v>
          </cell>
          <cell r="K245">
            <v>2.4E-2</v>
          </cell>
          <cell r="L245">
            <v>3.0000000000000001E-3</v>
          </cell>
          <cell r="M245">
            <v>3.0000000000000001E-3</v>
          </cell>
          <cell r="N245">
            <v>1.7999999999999999E-2</v>
          </cell>
          <cell r="O245">
            <v>2E-3</v>
          </cell>
          <cell r="P245">
            <v>4.0000000000000001E-3</v>
          </cell>
          <cell r="Q245">
            <v>4.0000000000000001E-3</v>
          </cell>
          <cell r="R245"/>
          <cell r="S245"/>
          <cell r="T245"/>
          <cell r="U245">
            <v>44104</v>
          </cell>
        </row>
        <row r="246">
          <cell r="B246">
            <v>2E-3</v>
          </cell>
          <cell r="C246">
            <v>7.0000000000000001E-3</v>
          </cell>
          <cell r="D246">
            <v>0.05</v>
          </cell>
          <cell r="E246">
            <v>1E-3</v>
          </cell>
          <cell r="F246">
            <v>2E-3</v>
          </cell>
          <cell r="G246">
            <v>1E-3</v>
          </cell>
          <cell r="H246">
            <v>1E-3</v>
          </cell>
          <cell r="I246">
            <v>0.13500000000000001</v>
          </cell>
          <cell r="J246">
            <v>3.0000000000000001E-3</v>
          </cell>
          <cell r="K246">
            <v>3.5999999999999997E-2</v>
          </cell>
          <cell r="L246">
            <v>3.0000000000000001E-3</v>
          </cell>
          <cell r="M246">
            <v>2E-3</v>
          </cell>
          <cell r="N246">
            <v>1.7000000000000001E-2</v>
          </cell>
          <cell r="O246">
            <v>0</v>
          </cell>
          <cell r="P246">
            <v>2E-3</v>
          </cell>
          <cell r="Q246">
            <v>1E-3</v>
          </cell>
          <cell r="R246"/>
          <cell r="S246"/>
          <cell r="T246"/>
          <cell r="U246">
            <v>44104</v>
          </cell>
        </row>
        <row r="247">
          <cell r="B247">
            <v>4.0000000000000001E-3</v>
          </cell>
          <cell r="C247">
            <v>3.0000000000000001E-3</v>
          </cell>
          <cell r="D247">
            <v>2.5000000000000001E-2</v>
          </cell>
          <cell r="E247">
            <v>3.0000000000000001E-3</v>
          </cell>
          <cell r="F247">
            <v>1E-3</v>
          </cell>
          <cell r="G247">
            <v>2E-3</v>
          </cell>
          <cell r="H247">
            <v>0</v>
          </cell>
          <cell r="I247">
            <v>5.8000000000000003E-2</v>
          </cell>
          <cell r="J247">
            <v>0</v>
          </cell>
          <cell r="K247">
            <v>3.5000000000000003E-2</v>
          </cell>
          <cell r="L247">
            <v>3.0000000000000001E-3</v>
          </cell>
          <cell r="M247">
            <v>3.0000000000000001E-3</v>
          </cell>
          <cell r="N247">
            <v>2.1000000000000001E-2</v>
          </cell>
          <cell r="O247">
            <v>1E-3</v>
          </cell>
          <cell r="P247">
            <v>3.0000000000000001E-3</v>
          </cell>
          <cell r="Q247">
            <v>1E-3</v>
          </cell>
          <cell r="R247"/>
          <cell r="S247"/>
          <cell r="T247"/>
          <cell r="U247">
            <v>44104</v>
          </cell>
        </row>
        <row r="248">
          <cell r="B248">
            <v>7.0000000000000001E-3</v>
          </cell>
          <cell r="C248">
            <v>1.9E-2</v>
          </cell>
          <cell r="D248">
            <v>2.1999999999999999E-2</v>
          </cell>
          <cell r="E248">
            <v>2E-3</v>
          </cell>
          <cell r="F248">
            <v>1.4999999999999999E-2</v>
          </cell>
          <cell r="G248">
            <v>2E-3</v>
          </cell>
          <cell r="H248">
            <v>5.0000000000000001E-3</v>
          </cell>
          <cell r="I248">
            <v>6.6000000000000003E-2</v>
          </cell>
          <cell r="J248">
            <v>2.1000000000000001E-2</v>
          </cell>
          <cell r="K248">
            <v>2.1999999999999999E-2</v>
          </cell>
          <cell r="L248">
            <v>2E-3</v>
          </cell>
          <cell r="M248">
            <v>5.3999999999999999E-2</v>
          </cell>
          <cell r="N248">
            <v>5.8000000000000003E-2</v>
          </cell>
          <cell r="O248">
            <v>7.0000000000000001E-3</v>
          </cell>
          <cell r="P248">
            <v>5.0000000000000001E-3</v>
          </cell>
          <cell r="Q248">
            <v>1.7999999999999999E-2</v>
          </cell>
          <cell r="R248"/>
          <cell r="S248"/>
          <cell r="T248"/>
          <cell r="U248">
            <v>44104</v>
          </cell>
        </row>
        <row r="249">
          <cell r="B249">
            <v>1.4999999999999999E-2</v>
          </cell>
          <cell r="C249">
            <v>2.1999999999999999E-2</v>
          </cell>
          <cell r="D249">
            <v>0.104</v>
          </cell>
          <cell r="E249">
            <v>2.5999999999999999E-2</v>
          </cell>
          <cell r="F249">
            <v>2.4E-2</v>
          </cell>
          <cell r="G249">
            <v>1.9E-2</v>
          </cell>
          <cell r="H249">
            <v>3.3000000000000002E-2</v>
          </cell>
          <cell r="I249">
            <v>0.20499999999999999</v>
          </cell>
          <cell r="J249">
            <v>8.3000000000000004E-2</v>
          </cell>
          <cell r="K249">
            <v>9.0999999999999998E-2</v>
          </cell>
          <cell r="L249">
            <v>5.0000000000000001E-3</v>
          </cell>
          <cell r="M249">
            <v>5.0999999999999997E-2</v>
          </cell>
          <cell r="N249">
            <v>3.1E-2</v>
          </cell>
          <cell r="O249">
            <v>4.0000000000000001E-3</v>
          </cell>
          <cell r="P249">
            <v>1.7999999999999999E-2</v>
          </cell>
          <cell r="Q249">
            <v>4.2000000000000003E-2</v>
          </cell>
          <cell r="R249"/>
          <cell r="S249"/>
          <cell r="T249"/>
          <cell r="U249">
            <v>44104</v>
          </cell>
        </row>
        <row r="250">
          <cell r="B250">
            <v>1.4E-2</v>
          </cell>
          <cell r="C250">
            <v>4.2000000000000003E-2</v>
          </cell>
          <cell r="D250">
            <v>0.371</v>
          </cell>
          <cell r="E250">
            <v>0.11600000000000001</v>
          </cell>
          <cell r="F250">
            <v>0.20300000000000001</v>
          </cell>
          <cell r="G250">
            <v>0.121</v>
          </cell>
          <cell r="H250">
            <v>1.2999999999999999E-2</v>
          </cell>
          <cell r="I250">
            <v>0.40600000000000003</v>
          </cell>
          <cell r="J250">
            <v>0.10199999999999999</v>
          </cell>
          <cell r="K250">
            <v>0.34100000000000003</v>
          </cell>
          <cell r="L250">
            <v>2.8000000000000001E-2</v>
          </cell>
          <cell r="M250">
            <v>3.4000000000000002E-2</v>
          </cell>
          <cell r="N250">
            <v>3.3000000000000002E-2</v>
          </cell>
          <cell r="O250">
            <v>1.4999999999999999E-2</v>
          </cell>
          <cell r="P250">
            <v>6.9000000000000006E-2</v>
          </cell>
          <cell r="Q250">
            <v>2E-3</v>
          </cell>
          <cell r="R250"/>
          <cell r="S250"/>
          <cell r="T250"/>
          <cell r="U250">
            <v>44104</v>
          </cell>
        </row>
        <row r="251">
          <cell r="B251">
            <v>0.06</v>
          </cell>
          <cell r="C251">
            <v>0.22900000000000001</v>
          </cell>
          <cell r="D251">
            <v>0.79800000000000004</v>
          </cell>
          <cell r="E251">
            <v>5.2999999999999999E-2</v>
          </cell>
          <cell r="F251">
            <v>0.35599999999999998</v>
          </cell>
          <cell r="G251">
            <v>0.26200000000000001</v>
          </cell>
          <cell r="H251">
            <v>0.01</v>
          </cell>
          <cell r="I251">
            <v>0.88300000000000001</v>
          </cell>
          <cell r="J251">
            <v>7.4999999999999997E-2</v>
          </cell>
          <cell r="K251">
            <v>0.69</v>
          </cell>
          <cell r="L251">
            <v>3.5000000000000003E-2</v>
          </cell>
          <cell r="M251">
            <v>8.2000000000000003E-2</v>
          </cell>
          <cell r="N251">
            <v>5.0999999999999997E-2</v>
          </cell>
          <cell r="O251">
            <v>0.17199999999999999</v>
          </cell>
          <cell r="P251">
            <v>9.2999999999999999E-2</v>
          </cell>
          <cell r="Q251">
            <v>0.02</v>
          </cell>
          <cell r="R251"/>
          <cell r="S251"/>
          <cell r="T251"/>
          <cell r="U251">
            <v>44104</v>
          </cell>
        </row>
        <row r="252">
          <cell r="B252">
            <v>6.4000000000000001E-2</v>
          </cell>
          <cell r="C252">
            <v>0.34899999999999998</v>
          </cell>
          <cell r="D252">
            <v>1.1299999999999999</v>
          </cell>
          <cell r="E252">
            <v>0.09</v>
          </cell>
          <cell r="F252">
            <v>0.433</v>
          </cell>
          <cell r="G252">
            <v>0.22800000000000001</v>
          </cell>
          <cell r="H252">
            <v>7.0000000000000001E-3</v>
          </cell>
          <cell r="I252">
            <v>1.0149999999999999</v>
          </cell>
          <cell r="J252">
            <v>0.16700000000000001</v>
          </cell>
          <cell r="K252">
            <v>0.96699999999999997</v>
          </cell>
          <cell r="L252">
            <v>0.03</v>
          </cell>
          <cell r="M252">
            <v>7.5999999999999998E-2</v>
          </cell>
          <cell r="N252">
            <v>7.0999999999999994E-2</v>
          </cell>
          <cell r="O252">
            <v>0.215</v>
          </cell>
          <cell r="P252">
            <v>0.17799999999999999</v>
          </cell>
          <cell r="Q252">
            <v>0.01</v>
          </cell>
          <cell r="R252"/>
          <cell r="S252"/>
          <cell r="T252"/>
          <cell r="U252">
            <v>44104</v>
          </cell>
        </row>
        <row r="253">
          <cell r="B253">
            <v>0.13100000000000001</v>
          </cell>
          <cell r="C253">
            <v>0.161</v>
          </cell>
          <cell r="D253">
            <v>1.5169999999999999</v>
          </cell>
          <cell r="E253">
            <v>5.2999999999999999E-2</v>
          </cell>
          <cell r="F253">
            <v>0.52700000000000002</v>
          </cell>
          <cell r="G253">
            <v>0.28399999999999997</v>
          </cell>
          <cell r="H253">
            <v>7.0000000000000001E-3</v>
          </cell>
          <cell r="I253">
            <v>1.4039999999999999</v>
          </cell>
          <cell r="J253">
            <v>0.189</v>
          </cell>
          <cell r="K253">
            <v>0.77600000000000002</v>
          </cell>
          <cell r="L253">
            <v>5.7000000000000002E-2</v>
          </cell>
          <cell r="M253">
            <v>8.6999999999999994E-2</v>
          </cell>
          <cell r="N253">
            <v>0.121</v>
          </cell>
          <cell r="O253">
            <v>0.22500000000000001</v>
          </cell>
          <cell r="P253">
            <v>0.23400000000000001</v>
          </cell>
          <cell r="Q253">
            <v>1.4E-2</v>
          </cell>
          <cell r="R253"/>
          <cell r="S253"/>
          <cell r="T253"/>
          <cell r="U253">
            <v>44104</v>
          </cell>
        </row>
        <row r="254">
          <cell r="B254">
            <v>0.129</v>
          </cell>
          <cell r="C254">
            <v>0.14699999999999999</v>
          </cell>
          <cell r="D254">
            <v>1.161</v>
          </cell>
          <cell r="E254">
            <v>0.05</v>
          </cell>
          <cell r="F254">
            <v>0.60799999999999998</v>
          </cell>
          <cell r="G254">
            <v>0.46200000000000002</v>
          </cell>
          <cell r="H254">
            <v>0.17599999999999999</v>
          </cell>
          <cell r="I254">
            <v>1.599</v>
          </cell>
          <cell r="J254">
            <v>0.222</v>
          </cell>
          <cell r="K254">
            <v>1.0329999999999999</v>
          </cell>
          <cell r="L254">
            <v>5.8000000000000003E-2</v>
          </cell>
          <cell r="M254">
            <v>0.104</v>
          </cell>
          <cell r="N254">
            <v>0.40300000000000002</v>
          </cell>
          <cell r="O254">
            <v>0.155</v>
          </cell>
          <cell r="P254">
            <v>0.129</v>
          </cell>
          <cell r="Q254">
            <v>1.4999999999999999E-2</v>
          </cell>
          <cell r="R254"/>
          <cell r="S254"/>
          <cell r="T254"/>
          <cell r="U254">
            <v>44104</v>
          </cell>
        </row>
        <row r="255">
          <cell r="B255">
            <v>8.5000000000000006E-2</v>
          </cell>
          <cell r="C255">
            <v>0.127</v>
          </cell>
          <cell r="D255">
            <v>0.98899999999999999</v>
          </cell>
          <cell r="E255">
            <v>5.0999999999999997E-2</v>
          </cell>
          <cell r="F255">
            <v>0.78100000000000003</v>
          </cell>
          <cell r="G255">
            <v>0.35099999999999998</v>
          </cell>
          <cell r="H255">
            <v>0.221</v>
          </cell>
          <cell r="I255">
            <v>1.492</v>
          </cell>
          <cell r="J255">
            <v>0.14699999999999999</v>
          </cell>
          <cell r="K255">
            <v>0.86599999999999999</v>
          </cell>
          <cell r="L255">
            <v>5.3999999999999999E-2</v>
          </cell>
          <cell r="M255">
            <v>0.113</v>
          </cell>
          <cell r="N255">
            <v>6.8000000000000005E-2</v>
          </cell>
          <cell r="O255">
            <v>0.15</v>
          </cell>
          <cell r="P255">
            <v>0.156</v>
          </cell>
          <cell r="Q255">
            <v>1.0999999999999999E-2</v>
          </cell>
          <cell r="R255"/>
          <cell r="S255"/>
          <cell r="T255"/>
          <cell r="U255">
            <v>44104</v>
          </cell>
        </row>
        <row r="256">
          <cell r="B256">
            <v>0.05</v>
          </cell>
          <cell r="C256">
            <v>0.125</v>
          </cell>
          <cell r="D256">
            <v>1.3340000000000001</v>
          </cell>
          <cell r="E256">
            <v>6.9000000000000006E-2</v>
          </cell>
          <cell r="F256">
            <v>0.70399999999999996</v>
          </cell>
          <cell r="G256">
            <v>0.30199999999999999</v>
          </cell>
          <cell r="H256">
            <v>0.224</v>
          </cell>
          <cell r="I256">
            <v>1.3420000000000001</v>
          </cell>
          <cell r="J256">
            <v>0.21</v>
          </cell>
          <cell r="K256">
            <v>0.73399999999999999</v>
          </cell>
          <cell r="L256">
            <v>5.7000000000000002E-2</v>
          </cell>
          <cell r="M256">
            <v>9.8000000000000004E-2</v>
          </cell>
          <cell r="N256">
            <v>0.109</v>
          </cell>
          <cell r="O256">
            <v>0.14099999999999999</v>
          </cell>
          <cell r="P256">
            <v>0.17499999999999999</v>
          </cell>
          <cell r="Q256">
            <v>2.4E-2</v>
          </cell>
          <cell r="R256"/>
          <cell r="S256"/>
          <cell r="T256"/>
          <cell r="U256">
            <v>44104</v>
          </cell>
        </row>
        <row r="257">
          <cell r="B257">
            <v>0.112</v>
          </cell>
          <cell r="C257">
            <v>0.17</v>
          </cell>
          <cell r="D257">
            <v>1.5349999999999999</v>
          </cell>
          <cell r="E257">
            <v>6.8000000000000005E-2</v>
          </cell>
          <cell r="F257">
            <v>0.76900000000000002</v>
          </cell>
          <cell r="G257">
            <v>0.46100000000000002</v>
          </cell>
          <cell r="H257">
            <v>0.187</v>
          </cell>
          <cell r="I257">
            <v>1.2090000000000001</v>
          </cell>
          <cell r="J257">
            <v>0.158</v>
          </cell>
          <cell r="K257">
            <v>0.69199999999999995</v>
          </cell>
          <cell r="L257">
            <v>7.1999999999999995E-2</v>
          </cell>
          <cell r="M257">
            <v>0.06</v>
          </cell>
          <cell r="N257">
            <v>0.22600000000000001</v>
          </cell>
          <cell r="O257">
            <v>4.2000000000000003E-2</v>
          </cell>
          <cell r="P257">
            <v>0.19500000000000001</v>
          </cell>
          <cell r="Q257">
            <v>6.0000000000000001E-3</v>
          </cell>
          <cell r="R257"/>
          <cell r="S257"/>
          <cell r="T257"/>
          <cell r="U257">
            <v>44104</v>
          </cell>
        </row>
        <row r="258">
          <cell r="B258">
            <v>0.13100000000000001</v>
          </cell>
          <cell r="C258">
            <v>0.13700000000000001</v>
          </cell>
          <cell r="D258">
            <v>1.4970000000000001</v>
          </cell>
          <cell r="E258">
            <v>9.6000000000000002E-2</v>
          </cell>
          <cell r="F258">
            <v>0.49099999999999999</v>
          </cell>
          <cell r="G258">
            <v>0.222</v>
          </cell>
          <cell r="H258">
            <v>0.156</v>
          </cell>
          <cell r="I258">
            <v>1.05</v>
          </cell>
          <cell r="J258">
            <v>0.161</v>
          </cell>
          <cell r="K258">
            <v>0.70199999999999996</v>
          </cell>
          <cell r="L258">
            <v>4.8000000000000001E-2</v>
          </cell>
          <cell r="M258">
            <v>9.7000000000000003E-2</v>
          </cell>
          <cell r="N258">
            <v>0.121</v>
          </cell>
          <cell r="O258">
            <v>0.03</v>
          </cell>
          <cell r="P258">
            <v>0.22700000000000001</v>
          </cell>
          <cell r="Q258">
            <v>1.2999999999999999E-2</v>
          </cell>
          <cell r="R258"/>
          <cell r="S258"/>
          <cell r="T258"/>
          <cell r="U258">
            <v>44104</v>
          </cell>
        </row>
        <row r="259">
          <cell r="B259">
            <v>0.14399999999999999</v>
          </cell>
          <cell r="C259">
            <v>0.26200000000000001</v>
          </cell>
          <cell r="D259">
            <v>1.4590000000000001</v>
          </cell>
          <cell r="E259">
            <v>7.8E-2</v>
          </cell>
          <cell r="F259">
            <v>0.48499999999999999</v>
          </cell>
          <cell r="G259">
            <v>0.106</v>
          </cell>
          <cell r="H259">
            <v>0.13300000000000001</v>
          </cell>
          <cell r="I259">
            <v>1.1060000000000001</v>
          </cell>
          <cell r="J259">
            <v>0.111</v>
          </cell>
          <cell r="K259">
            <v>0.68100000000000005</v>
          </cell>
          <cell r="L259">
            <v>4.7E-2</v>
          </cell>
          <cell r="M259">
            <v>8.6999999999999994E-2</v>
          </cell>
          <cell r="N259">
            <v>7.6999999999999999E-2</v>
          </cell>
          <cell r="O259">
            <v>5.8000000000000003E-2</v>
          </cell>
          <cell r="P259">
            <v>0.14699999999999999</v>
          </cell>
          <cell r="Q259">
            <v>8.9999999999999993E-3</v>
          </cell>
          <cell r="R259"/>
          <cell r="S259"/>
          <cell r="T259"/>
          <cell r="U259">
            <v>44104</v>
          </cell>
        </row>
        <row r="260">
          <cell r="B260">
            <v>0.16</v>
          </cell>
          <cell r="C260">
            <v>0.317</v>
          </cell>
          <cell r="D260">
            <v>2.2959999999999998</v>
          </cell>
          <cell r="E260">
            <v>0.08</v>
          </cell>
          <cell r="F260">
            <v>0.45300000000000001</v>
          </cell>
          <cell r="G260">
            <v>0.13200000000000001</v>
          </cell>
          <cell r="H260">
            <v>9.4E-2</v>
          </cell>
          <cell r="I260">
            <v>1.548</v>
          </cell>
          <cell r="J260">
            <v>0.218</v>
          </cell>
          <cell r="K260">
            <v>0.81699999999999995</v>
          </cell>
          <cell r="L260">
            <v>4.2999999999999997E-2</v>
          </cell>
          <cell r="M260">
            <v>0.14000000000000001</v>
          </cell>
          <cell r="N260">
            <v>0.19600000000000001</v>
          </cell>
          <cell r="O260">
            <v>0.157</v>
          </cell>
          <cell r="P260">
            <v>0.121</v>
          </cell>
          <cell r="Q260">
            <v>1.7999999999999999E-2</v>
          </cell>
          <cell r="R260"/>
          <cell r="S260"/>
          <cell r="T260"/>
          <cell r="U260">
            <v>44104</v>
          </cell>
        </row>
        <row r="261">
          <cell r="B261">
            <v>0.18099999999999999</v>
          </cell>
          <cell r="C261">
            <v>0.17599999999999999</v>
          </cell>
          <cell r="D261">
            <v>5.907</v>
          </cell>
          <cell r="E261">
            <v>7.0000000000000007E-2</v>
          </cell>
          <cell r="F261">
            <v>1.1220000000000001</v>
          </cell>
          <cell r="G261">
            <v>0.496</v>
          </cell>
          <cell r="H261">
            <v>0.08</v>
          </cell>
          <cell r="I261">
            <v>5.5679999999999996</v>
          </cell>
          <cell r="J261">
            <v>0.29599999999999999</v>
          </cell>
          <cell r="K261">
            <v>2.2570000000000001</v>
          </cell>
          <cell r="L261">
            <v>6.4000000000000001E-2</v>
          </cell>
          <cell r="M261">
            <v>0.127</v>
          </cell>
          <cell r="N261">
            <v>0.36699999999999999</v>
          </cell>
          <cell r="O261">
            <v>0.34200000000000003</v>
          </cell>
          <cell r="P261">
            <v>0.31</v>
          </cell>
          <cell r="Q261">
            <v>1.6E-2</v>
          </cell>
          <cell r="R261"/>
          <cell r="S261"/>
          <cell r="T261"/>
          <cell r="U261">
            <v>44104</v>
          </cell>
        </row>
        <row r="262">
          <cell r="B262">
            <v>0.217</v>
          </cell>
          <cell r="C262">
            <v>0.30099999999999999</v>
          </cell>
          <cell r="D262">
            <v>4.8209999999999997</v>
          </cell>
          <cell r="E262">
            <v>9.2999999999999999E-2</v>
          </cell>
          <cell r="F262">
            <v>1.41</v>
          </cell>
          <cell r="G262">
            <v>0.95399999999999996</v>
          </cell>
          <cell r="H262">
            <v>7.9000000000000001E-2</v>
          </cell>
          <cell r="I262">
            <v>6.4160000000000004</v>
          </cell>
          <cell r="J262">
            <v>0.28000000000000003</v>
          </cell>
          <cell r="K262">
            <v>3.7570000000000001</v>
          </cell>
          <cell r="L262">
            <v>0.128</v>
          </cell>
          <cell r="M262">
            <v>6.8000000000000005E-2</v>
          </cell>
          <cell r="N262">
            <v>2.1190000000000002</v>
          </cell>
          <cell r="O262">
            <v>0.27900000000000003</v>
          </cell>
          <cell r="P262">
            <v>0.45900000000000002</v>
          </cell>
          <cell r="Q262">
            <v>7.9000000000000001E-2</v>
          </cell>
          <cell r="R262"/>
          <cell r="S262"/>
          <cell r="T262"/>
          <cell r="U262">
            <v>44104</v>
          </cell>
        </row>
        <row r="263">
          <cell r="B263">
            <v>0.20899999999999999</v>
          </cell>
          <cell r="C263">
            <v>0.33200000000000002</v>
          </cell>
          <cell r="D263">
            <v>4.7089999999999996</v>
          </cell>
          <cell r="E263">
            <v>6.2E-2</v>
          </cell>
          <cell r="F263">
            <v>1.8340000000000001</v>
          </cell>
          <cell r="G263">
            <v>0.83</v>
          </cell>
          <cell r="H263">
            <v>6.6000000000000003E-2</v>
          </cell>
          <cell r="I263">
            <v>5.0810000000000004</v>
          </cell>
          <cell r="J263">
            <v>0.23300000000000001</v>
          </cell>
          <cell r="K263">
            <v>2.4529999999999998</v>
          </cell>
          <cell r="L263">
            <v>7.0000000000000007E-2</v>
          </cell>
          <cell r="M263">
            <v>6.5000000000000002E-2</v>
          </cell>
          <cell r="N263">
            <v>0.20899999999999999</v>
          </cell>
          <cell r="O263">
            <v>0.20899999999999999</v>
          </cell>
          <cell r="P263">
            <v>1.18</v>
          </cell>
          <cell r="Q263">
            <v>6.5000000000000002E-2</v>
          </cell>
          <cell r="R263"/>
          <cell r="S263"/>
          <cell r="T263"/>
          <cell r="U263">
            <v>44104</v>
          </cell>
        </row>
        <row r="264">
          <cell r="B264">
            <v>0.16800000000000001</v>
          </cell>
          <cell r="C264">
            <v>0.27600000000000002</v>
          </cell>
          <cell r="D264">
            <v>2.3929999999999998</v>
          </cell>
          <cell r="E264">
            <v>9.1999999999999998E-2</v>
          </cell>
          <cell r="F264">
            <v>1.339</v>
          </cell>
          <cell r="G264">
            <v>0.63100000000000001</v>
          </cell>
          <cell r="H264">
            <v>6.7000000000000004E-2</v>
          </cell>
          <cell r="I264">
            <v>3.3530000000000002</v>
          </cell>
          <cell r="J264">
            <v>0.25700000000000001</v>
          </cell>
          <cell r="K264">
            <v>2.0830000000000002</v>
          </cell>
          <cell r="L264">
            <v>0.10299999999999999</v>
          </cell>
          <cell r="M264">
            <v>7.4999999999999997E-2</v>
          </cell>
          <cell r="N264">
            <v>0.26500000000000001</v>
          </cell>
          <cell r="O264">
            <v>0.20699999999999999</v>
          </cell>
          <cell r="P264">
            <v>0.38500000000000001</v>
          </cell>
          <cell r="Q264">
            <v>3.1E-2</v>
          </cell>
          <cell r="R264"/>
          <cell r="S264"/>
          <cell r="T264"/>
          <cell r="U264">
            <v>44104</v>
          </cell>
        </row>
        <row r="265">
          <cell r="B265">
            <v>9.1999999999999998E-2</v>
          </cell>
          <cell r="C265">
            <v>0.224</v>
          </cell>
          <cell r="D265">
            <v>1.538</v>
          </cell>
          <cell r="E265">
            <v>6.4000000000000001E-2</v>
          </cell>
          <cell r="F265">
            <v>0.64600000000000002</v>
          </cell>
          <cell r="G265">
            <v>0.313</v>
          </cell>
          <cell r="H265">
            <v>7.9000000000000001E-2</v>
          </cell>
          <cell r="I265">
            <v>1.9079999999999999</v>
          </cell>
          <cell r="J265">
            <v>0.121</v>
          </cell>
          <cell r="K265">
            <v>1.1200000000000001</v>
          </cell>
          <cell r="L265">
            <v>3.5000000000000003E-2</v>
          </cell>
          <cell r="M265">
            <v>0.14499999999999999</v>
          </cell>
          <cell r="N265">
            <v>0.74099999999999999</v>
          </cell>
          <cell r="O265">
            <v>0.13</v>
          </cell>
          <cell r="P265">
            <v>0.28000000000000003</v>
          </cell>
          <cell r="Q265">
            <v>0.05</v>
          </cell>
          <cell r="R265"/>
          <cell r="S265"/>
          <cell r="T265"/>
          <cell r="U265">
            <v>44104</v>
          </cell>
        </row>
        <row r="266">
          <cell r="B266">
            <v>2.1999999999999999E-2</v>
          </cell>
          <cell r="C266">
            <v>5.0999999999999997E-2</v>
          </cell>
          <cell r="D266">
            <v>0.85699999999999998</v>
          </cell>
          <cell r="E266">
            <v>4.2000000000000003E-2</v>
          </cell>
          <cell r="F266">
            <v>0.27600000000000002</v>
          </cell>
          <cell r="G266">
            <v>6.6000000000000003E-2</v>
          </cell>
          <cell r="H266">
            <v>5.0999999999999997E-2</v>
          </cell>
          <cell r="I266">
            <v>0.748</v>
          </cell>
          <cell r="J266">
            <v>4.9000000000000002E-2</v>
          </cell>
          <cell r="K266">
            <v>0.47499999999999998</v>
          </cell>
          <cell r="L266">
            <v>1.4999999999999999E-2</v>
          </cell>
          <cell r="M266">
            <v>0.03</v>
          </cell>
          <cell r="N266">
            <v>9.1999999999999998E-2</v>
          </cell>
          <cell r="O266">
            <v>2.5000000000000001E-2</v>
          </cell>
          <cell r="P266">
            <v>8.8999999999999996E-2</v>
          </cell>
          <cell r="Q266">
            <v>2E-3</v>
          </cell>
          <cell r="R266"/>
          <cell r="S266"/>
          <cell r="T266"/>
          <cell r="U266">
            <v>44074</v>
          </cell>
        </row>
        <row r="267">
          <cell r="B267">
            <v>1.4E-2</v>
          </cell>
          <cell r="C267">
            <v>4.5999999999999999E-2</v>
          </cell>
          <cell r="D267">
            <v>0.51500000000000001</v>
          </cell>
          <cell r="E267">
            <v>1.7999999999999999E-2</v>
          </cell>
          <cell r="F267">
            <v>0.16</v>
          </cell>
          <cell r="G267">
            <v>1.6E-2</v>
          </cell>
          <cell r="H267">
            <v>4.0000000000000001E-3</v>
          </cell>
          <cell r="I267">
            <v>0.51</v>
          </cell>
          <cell r="J267">
            <v>6.0999999999999999E-2</v>
          </cell>
          <cell r="K267">
            <v>0.16200000000000001</v>
          </cell>
          <cell r="L267">
            <v>4.0000000000000001E-3</v>
          </cell>
          <cell r="M267">
            <v>0.01</v>
          </cell>
          <cell r="N267">
            <v>5.8000000000000003E-2</v>
          </cell>
          <cell r="O267">
            <v>2E-3</v>
          </cell>
          <cell r="P267">
            <v>1.0999999999999999E-2</v>
          </cell>
          <cell r="Q267">
            <v>1E-3</v>
          </cell>
          <cell r="R267"/>
          <cell r="S267"/>
          <cell r="T267"/>
          <cell r="U267">
            <v>44074</v>
          </cell>
        </row>
        <row r="268">
          <cell r="B268">
            <v>6.0000000000000001E-3</v>
          </cell>
          <cell r="C268">
            <v>4.3999999999999997E-2</v>
          </cell>
          <cell r="D268">
            <v>0.16800000000000001</v>
          </cell>
          <cell r="E268">
            <v>8.9999999999999993E-3</v>
          </cell>
          <cell r="F268">
            <v>5.3999999999999999E-2</v>
          </cell>
          <cell r="G268">
            <v>3.0000000000000001E-3</v>
          </cell>
          <cell r="H268">
            <v>4.0000000000000001E-3</v>
          </cell>
          <cell r="I268">
            <v>0.36099999999999999</v>
          </cell>
          <cell r="J268">
            <v>1.0999999999999999E-2</v>
          </cell>
          <cell r="K268">
            <v>0.15</v>
          </cell>
          <cell r="L268">
            <v>3.0000000000000001E-3</v>
          </cell>
          <cell r="M268">
            <v>1.2999999999999999E-2</v>
          </cell>
          <cell r="N268">
            <v>8.0000000000000002E-3</v>
          </cell>
          <cell r="O268">
            <v>2E-3</v>
          </cell>
          <cell r="P268">
            <v>6.0000000000000001E-3</v>
          </cell>
          <cell r="Q268">
            <v>1E-3</v>
          </cell>
          <cell r="R268"/>
          <cell r="S268"/>
          <cell r="T268"/>
          <cell r="U268">
            <v>44074</v>
          </cell>
        </row>
        <row r="269">
          <cell r="B269">
            <v>2E-3</v>
          </cell>
          <cell r="C269">
            <v>1.7999999999999999E-2</v>
          </cell>
          <cell r="D269">
            <v>9.0999999999999998E-2</v>
          </cell>
          <cell r="E269">
            <v>1.0999999999999999E-2</v>
          </cell>
          <cell r="F269">
            <v>7.0000000000000001E-3</v>
          </cell>
          <cell r="G269">
            <v>1E-3</v>
          </cell>
          <cell r="H269">
            <v>3.0000000000000001E-3</v>
          </cell>
          <cell r="I269">
            <v>0.23</v>
          </cell>
          <cell r="J269">
            <v>6.0000000000000001E-3</v>
          </cell>
          <cell r="K269">
            <v>4.9000000000000002E-2</v>
          </cell>
          <cell r="L269">
            <v>1E-3</v>
          </cell>
          <cell r="M269">
            <v>5.0000000000000001E-3</v>
          </cell>
          <cell r="N269">
            <v>8.9999999999999993E-3</v>
          </cell>
          <cell r="O269">
            <v>4.0000000000000001E-3</v>
          </cell>
          <cell r="P269">
            <v>0.01</v>
          </cell>
          <cell r="Q269">
            <v>2E-3</v>
          </cell>
          <cell r="R269"/>
          <cell r="S269"/>
          <cell r="T269"/>
          <cell r="U269">
            <v>44074</v>
          </cell>
        </row>
        <row r="270">
          <cell r="B270">
            <v>1E-3</v>
          </cell>
          <cell r="C270">
            <v>5.0000000000000001E-3</v>
          </cell>
          <cell r="D270">
            <v>4.2000000000000003E-2</v>
          </cell>
          <cell r="E270">
            <v>8.9999999999999993E-3</v>
          </cell>
          <cell r="F270">
            <v>3.0000000000000001E-3</v>
          </cell>
          <cell r="G270">
            <v>4.0000000000000001E-3</v>
          </cell>
          <cell r="H270">
            <v>2E-3</v>
          </cell>
          <cell r="I270">
            <v>0.13400000000000001</v>
          </cell>
          <cell r="J270">
            <v>3.0000000000000001E-3</v>
          </cell>
          <cell r="K270">
            <v>3.3000000000000002E-2</v>
          </cell>
          <cell r="L270">
            <v>1E-3</v>
          </cell>
          <cell r="M270">
            <v>0</v>
          </cell>
          <cell r="N270">
            <v>1E-3</v>
          </cell>
          <cell r="O270">
            <v>1E-3</v>
          </cell>
          <cell r="P270">
            <v>3.0000000000000001E-3</v>
          </cell>
          <cell r="Q270">
            <v>1E-3</v>
          </cell>
          <cell r="R270"/>
          <cell r="S270"/>
          <cell r="T270"/>
          <cell r="U270">
            <v>44074</v>
          </cell>
        </row>
        <row r="271">
          <cell r="B271">
            <v>2E-3</v>
          </cell>
          <cell r="C271">
            <v>4.0000000000000001E-3</v>
          </cell>
          <cell r="D271">
            <v>2.5000000000000001E-2</v>
          </cell>
          <cell r="E271">
            <v>2E-3</v>
          </cell>
          <cell r="F271">
            <v>2E-3</v>
          </cell>
          <cell r="G271">
            <v>3.0000000000000001E-3</v>
          </cell>
          <cell r="H271">
            <v>1E-3</v>
          </cell>
          <cell r="I271">
            <v>7.2999999999999995E-2</v>
          </cell>
          <cell r="J271">
            <v>0</v>
          </cell>
          <cell r="K271">
            <v>1.9E-2</v>
          </cell>
          <cell r="L271">
            <v>1E-3</v>
          </cell>
          <cell r="M271">
            <v>1E-3</v>
          </cell>
          <cell r="N271">
            <v>4.0000000000000001E-3</v>
          </cell>
          <cell r="O271">
            <v>1E-3</v>
          </cell>
          <cell r="P271">
            <v>3.0000000000000001E-3</v>
          </cell>
          <cell r="Q271">
            <v>1E-3</v>
          </cell>
          <cell r="R271"/>
          <cell r="S271"/>
          <cell r="T271"/>
          <cell r="U271">
            <v>44074</v>
          </cell>
        </row>
        <row r="272">
          <cell r="B272">
            <v>5.0000000000000001E-3</v>
          </cell>
          <cell r="C272">
            <v>1.9E-2</v>
          </cell>
          <cell r="D272">
            <v>2.7E-2</v>
          </cell>
          <cell r="E272">
            <v>5.0000000000000001E-3</v>
          </cell>
          <cell r="F272">
            <v>2.9000000000000001E-2</v>
          </cell>
          <cell r="G272">
            <v>3.0000000000000001E-3</v>
          </cell>
          <cell r="H272">
            <v>6.0000000000000001E-3</v>
          </cell>
          <cell r="I272">
            <v>9.4E-2</v>
          </cell>
          <cell r="J272">
            <v>1.2999999999999999E-2</v>
          </cell>
          <cell r="K272">
            <v>2.4E-2</v>
          </cell>
          <cell r="L272">
            <v>4.0000000000000001E-3</v>
          </cell>
          <cell r="M272">
            <v>2E-3</v>
          </cell>
          <cell r="N272">
            <v>3.5999999999999997E-2</v>
          </cell>
          <cell r="O272">
            <v>3.0000000000000001E-3</v>
          </cell>
          <cell r="P272">
            <v>6.0000000000000001E-3</v>
          </cell>
          <cell r="Q272">
            <v>0</v>
          </cell>
          <cell r="R272"/>
          <cell r="S272"/>
          <cell r="T272"/>
          <cell r="U272">
            <v>44074</v>
          </cell>
        </row>
        <row r="273">
          <cell r="B273">
            <v>0.01</v>
          </cell>
          <cell r="C273">
            <v>1.4999999999999999E-2</v>
          </cell>
          <cell r="D273">
            <v>7.9000000000000001E-2</v>
          </cell>
          <cell r="E273">
            <v>2.9000000000000001E-2</v>
          </cell>
          <cell r="F273">
            <v>2.7E-2</v>
          </cell>
          <cell r="G273">
            <v>1.9E-2</v>
          </cell>
          <cell r="H273">
            <v>3.4000000000000002E-2</v>
          </cell>
          <cell r="I273">
            <v>0.219</v>
          </cell>
          <cell r="J273">
            <v>5.0999999999999997E-2</v>
          </cell>
          <cell r="K273">
            <v>6.0999999999999999E-2</v>
          </cell>
          <cell r="L273">
            <v>4.0000000000000001E-3</v>
          </cell>
          <cell r="M273">
            <v>5.3999999999999999E-2</v>
          </cell>
          <cell r="N273">
            <v>1.6E-2</v>
          </cell>
          <cell r="O273">
            <v>8.0000000000000002E-3</v>
          </cell>
          <cell r="P273">
            <v>0.01</v>
          </cell>
          <cell r="Q273">
            <v>1E-3</v>
          </cell>
          <cell r="R273"/>
          <cell r="S273"/>
          <cell r="T273"/>
          <cell r="U273">
            <v>44074</v>
          </cell>
        </row>
        <row r="274">
          <cell r="B274">
            <v>1.4E-2</v>
          </cell>
          <cell r="C274">
            <v>3.3000000000000002E-2</v>
          </cell>
          <cell r="D274">
            <v>0.25900000000000001</v>
          </cell>
          <cell r="E274">
            <v>0.13800000000000001</v>
          </cell>
          <cell r="F274">
            <v>0.193</v>
          </cell>
          <cell r="G274">
            <v>6.9000000000000006E-2</v>
          </cell>
          <cell r="H274">
            <v>8.9999999999999993E-3</v>
          </cell>
          <cell r="I274">
            <v>0.39200000000000002</v>
          </cell>
          <cell r="J274">
            <v>0.115</v>
          </cell>
          <cell r="K274">
            <v>0.21</v>
          </cell>
          <cell r="L274">
            <v>5.0000000000000001E-3</v>
          </cell>
          <cell r="M274">
            <v>1.4E-2</v>
          </cell>
          <cell r="N274">
            <v>2.8000000000000001E-2</v>
          </cell>
          <cell r="O274">
            <v>2.8000000000000001E-2</v>
          </cell>
          <cell r="P274">
            <v>3.1E-2</v>
          </cell>
          <cell r="Q274">
            <v>1E-3</v>
          </cell>
          <cell r="R274"/>
          <cell r="S274"/>
          <cell r="T274"/>
          <cell r="U274">
            <v>44074</v>
          </cell>
        </row>
        <row r="275">
          <cell r="B275">
            <v>3.9E-2</v>
          </cell>
          <cell r="C275">
            <v>0.184</v>
          </cell>
          <cell r="D275">
            <v>0.67800000000000005</v>
          </cell>
          <cell r="E275">
            <v>4.9000000000000002E-2</v>
          </cell>
          <cell r="F275">
            <v>0.39300000000000002</v>
          </cell>
          <cell r="G275">
            <v>0.22500000000000001</v>
          </cell>
          <cell r="H275">
            <v>8.9999999999999993E-3</v>
          </cell>
          <cell r="I275">
            <v>1.018</v>
          </cell>
          <cell r="J275">
            <v>3.7999999999999999E-2</v>
          </cell>
          <cell r="K275">
            <v>0.44400000000000001</v>
          </cell>
          <cell r="L275">
            <v>1.2999999999999999E-2</v>
          </cell>
          <cell r="M275">
            <v>0.11600000000000001</v>
          </cell>
          <cell r="N275">
            <v>4.5999999999999999E-2</v>
          </cell>
          <cell r="O275">
            <v>0.17499999999999999</v>
          </cell>
          <cell r="P275">
            <v>8.5999999999999993E-2</v>
          </cell>
          <cell r="Q275">
            <v>7.0000000000000001E-3</v>
          </cell>
          <cell r="R275"/>
          <cell r="S275"/>
          <cell r="T275"/>
          <cell r="U275">
            <v>44074</v>
          </cell>
        </row>
        <row r="276">
          <cell r="B276">
            <v>6.5000000000000002E-2</v>
          </cell>
          <cell r="C276">
            <v>0.25</v>
          </cell>
          <cell r="D276">
            <v>1.0489999999999999</v>
          </cell>
          <cell r="E276">
            <v>6.4000000000000001E-2</v>
          </cell>
          <cell r="F276">
            <v>0.443</v>
          </cell>
          <cell r="G276">
            <v>0.441</v>
          </cell>
          <cell r="H276">
            <v>1.0999999999999999E-2</v>
          </cell>
          <cell r="I276">
            <v>1.25</v>
          </cell>
          <cell r="J276">
            <v>0.105</v>
          </cell>
          <cell r="K276">
            <v>0.64500000000000002</v>
          </cell>
          <cell r="L276">
            <v>2.4E-2</v>
          </cell>
          <cell r="M276">
            <v>9.0999999999999998E-2</v>
          </cell>
          <cell r="N276">
            <v>8.2000000000000003E-2</v>
          </cell>
          <cell r="O276">
            <v>0.21</v>
          </cell>
          <cell r="P276">
            <v>0.13500000000000001</v>
          </cell>
          <cell r="Q276">
            <v>1.2E-2</v>
          </cell>
          <cell r="R276"/>
          <cell r="S276"/>
          <cell r="T276"/>
          <cell r="U276">
            <v>44074</v>
          </cell>
        </row>
        <row r="277">
          <cell r="B277">
            <v>6.3E-2</v>
          </cell>
          <cell r="C277">
            <v>0.13800000000000001</v>
          </cell>
          <cell r="D277">
            <v>1.419</v>
          </cell>
          <cell r="E277">
            <v>0.10299999999999999</v>
          </cell>
          <cell r="F277">
            <v>0.72</v>
          </cell>
          <cell r="G277">
            <v>0.33</v>
          </cell>
          <cell r="H277">
            <v>1.2E-2</v>
          </cell>
          <cell r="I277">
            <v>1.087</v>
          </cell>
          <cell r="J277">
            <v>0.16900000000000001</v>
          </cell>
          <cell r="K277">
            <v>0.753</v>
          </cell>
          <cell r="L277">
            <v>3.5999999999999997E-2</v>
          </cell>
          <cell r="M277">
            <v>0.111</v>
          </cell>
          <cell r="N277">
            <v>0.12</v>
          </cell>
          <cell r="O277">
            <v>0.221</v>
          </cell>
          <cell r="P277">
            <v>0.314</v>
          </cell>
          <cell r="Q277">
            <v>1.7999999999999999E-2</v>
          </cell>
          <cell r="R277"/>
          <cell r="S277"/>
          <cell r="T277"/>
          <cell r="U277">
            <v>44074</v>
          </cell>
        </row>
        <row r="278">
          <cell r="B278">
            <v>4.3999999999999997E-2</v>
          </cell>
          <cell r="C278">
            <v>0.12</v>
          </cell>
          <cell r="D278">
            <v>1.1539999999999999</v>
          </cell>
          <cell r="E278">
            <v>5.1999999999999998E-2</v>
          </cell>
          <cell r="F278">
            <v>0.79300000000000004</v>
          </cell>
          <cell r="G278">
            <v>0.54800000000000004</v>
          </cell>
          <cell r="H278">
            <v>0.14099999999999999</v>
          </cell>
          <cell r="I278">
            <v>1.093</v>
          </cell>
          <cell r="J278">
            <v>0.14199999999999999</v>
          </cell>
          <cell r="K278">
            <v>0.79</v>
          </cell>
          <cell r="L278">
            <v>7.0000000000000007E-2</v>
          </cell>
          <cell r="M278">
            <v>5.5E-2</v>
          </cell>
          <cell r="N278">
            <v>0.42699999999999999</v>
          </cell>
          <cell r="O278">
            <v>0.19800000000000001</v>
          </cell>
          <cell r="P278">
            <v>0.219</v>
          </cell>
          <cell r="Q278">
            <v>1.7999999999999999E-2</v>
          </cell>
          <cell r="R278"/>
          <cell r="S278"/>
          <cell r="T278"/>
          <cell r="U278">
            <v>44074</v>
          </cell>
        </row>
        <row r="279">
          <cell r="B279">
            <v>5.2999999999999999E-2</v>
          </cell>
          <cell r="C279">
            <v>0.11799999999999999</v>
          </cell>
          <cell r="D279">
            <v>1.0680000000000001</v>
          </cell>
          <cell r="E279">
            <v>0.06</v>
          </cell>
          <cell r="F279">
            <v>0.66</v>
          </cell>
          <cell r="G279">
            <v>0.56799999999999995</v>
          </cell>
          <cell r="H279">
            <v>0.22900000000000001</v>
          </cell>
          <cell r="I279">
            <v>1.413</v>
          </cell>
          <cell r="J279">
            <v>8.4000000000000005E-2</v>
          </cell>
          <cell r="K279">
            <v>0.72599999999999998</v>
          </cell>
          <cell r="L279">
            <v>5.8000000000000003E-2</v>
          </cell>
          <cell r="M279">
            <v>6.5000000000000002E-2</v>
          </cell>
          <cell r="N279">
            <v>0.121</v>
          </cell>
          <cell r="O279">
            <v>9.8000000000000004E-2</v>
          </cell>
          <cell r="P279">
            <v>0.14799999999999999</v>
          </cell>
          <cell r="Q279">
            <v>1.2E-2</v>
          </cell>
          <cell r="R279"/>
          <cell r="S279"/>
          <cell r="T279"/>
          <cell r="U279">
            <v>44074</v>
          </cell>
        </row>
        <row r="280">
          <cell r="B280">
            <v>2.5999999999999999E-2</v>
          </cell>
          <cell r="C280">
            <v>0.13300000000000001</v>
          </cell>
          <cell r="D280">
            <v>1.1599999999999999</v>
          </cell>
          <cell r="E280">
            <v>0.06</v>
          </cell>
          <cell r="F280">
            <v>0.55800000000000005</v>
          </cell>
          <cell r="G280">
            <v>0.56000000000000005</v>
          </cell>
          <cell r="H280">
            <v>0.16900000000000001</v>
          </cell>
          <cell r="I280">
            <v>1.1879999999999999</v>
          </cell>
          <cell r="J280">
            <v>0.125</v>
          </cell>
          <cell r="K280">
            <v>0.79400000000000004</v>
          </cell>
          <cell r="L280">
            <v>2.7E-2</v>
          </cell>
          <cell r="M280">
            <v>6.9000000000000006E-2</v>
          </cell>
          <cell r="N280">
            <v>0.08</v>
          </cell>
          <cell r="O280">
            <v>6.0999999999999999E-2</v>
          </cell>
          <cell r="P280">
            <v>0.20200000000000001</v>
          </cell>
          <cell r="Q280">
            <v>6.0000000000000001E-3</v>
          </cell>
          <cell r="R280"/>
          <cell r="S280"/>
          <cell r="T280"/>
          <cell r="U280">
            <v>44074</v>
          </cell>
        </row>
        <row r="281">
          <cell r="B281">
            <v>4.9000000000000002E-2</v>
          </cell>
          <cell r="C281">
            <v>8.5000000000000006E-2</v>
          </cell>
          <cell r="D281">
            <v>1.264</v>
          </cell>
          <cell r="E281">
            <v>4.2999999999999997E-2</v>
          </cell>
          <cell r="F281">
            <v>0.61</v>
          </cell>
          <cell r="G281">
            <v>0.46</v>
          </cell>
          <cell r="H281">
            <v>0.17299999999999999</v>
          </cell>
          <cell r="I281">
            <v>1.3140000000000001</v>
          </cell>
          <cell r="J281">
            <v>0.125</v>
          </cell>
          <cell r="K281">
            <v>0.76800000000000002</v>
          </cell>
          <cell r="L281">
            <v>3.2000000000000001E-2</v>
          </cell>
          <cell r="M281">
            <v>4.5999999999999999E-2</v>
          </cell>
          <cell r="N281">
            <v>9.1999999999999998E-2</v>
          </cell>
          <cell r="O281">
            <v>3.4000000000000002E-2</v>
          </cell>
          <cell r="P281">
            <v>0.20300000000000001</v>
          </cell>
          <cell r="Q281">
            <v>3.0000000000000001E-3</v>
          </cell>
          <cell r="R281"/>
          <cell r="S281"/>
          <cell r="T281"/>
          <cell r="U281">
            <v>44074</v>
          </cell>
        </row>
        <row r="282">
          <cell r="B282">
            <v>3.9E-2</v>
          </cell>
          <cell r="C282">
            <v>0.13400000000000001</v>
          </cell>
          <cell r="D282">
            <v>1.3380000000000001</v>
          </cell>
          <cell r="E282">
            <v>7.0000000000000007E-2</v>
          </cell>
          <cell r="F282">
            <v>0.59399999999999997</v>
          </cell>
          <cell r="G282">
            <v>0.33600000000000002</v>
          </cell>
          <cell r="H282">
            <v>0.14099999999999999</v>
          </cell>
          <cell r="I282">
            <v>1.0289999999999999</v>
          </cell>
          <cell r="J282">
            <v>0.129</v>
          </cell>
          <cell r="K282">
            <v>0.69599999999999995</v>
          </cell>
          <cell r="L282">
            <v>3.3000000000000002E-2</v>
          </cell>
          <cell r="M282">
            <v>4.8000000000000001E-2</v>
          </cell>
          <cell r="N282">
            <v>6.2E-2</v>
          </cell>
          <cell r="O282">
            <v>4.1000000000000002E-2</v>
          </cell>
          <cell r="P282">
            <v>0.26400000000000001</v>
          </cell>
          <cell r="Q282">
            <v>6.0000000000000001E-3</v>
          </cell>
          <cell r="R282"/>
          <cell r="S282"/>
          <cell r="T282"/>
          <cell r="U282">
            <v>44074</v>
          </cell>
        </row>
        <row r="283">
          <cell r="B283">
            <v>0.111</v>
          </cell>
          <cell r="C283">
            <v>0.19400000000000001</v>
          </cell>
          <cell r="D283">
            <v>1.089</v>
          </cell>
          <cell r="E283">
            <v>8.5999999999999993E-2</v>
          </cell>
          <cell r="F283">
            <v>0.67500000000000004</v>
          </cell>
          <cell r="G283">
            <v>0.19400000000000001</v>
          </cell>
          <cell r="H283">
            <v>0.122</v>
          </cell>
          <cell r="I283">
            <v>0.77800000000000002</v>
          </cell>
          <cell r="J283">
            <v>9.8000000000000004E-2</v>
          </cell>
          <cell r="K283">
            <v>0.628</v>
          </cell>
          <cell r="L283">
            <v>5.0999999999999997E-2</v>
          </cell>
          <cell r="M283">
            <v>7.5999999999999998E-2</v>
          </cell>
          <cell r="N283">
            <v>5.3999999999999999E-2</v>
          </cell>
          <cell r="O283">
            <v>6.8000000000000005E-2</v>
          </cell>
          <cell r="P283">
            <v>0.18099999999999999</v>
          </cell>
          <cell r="Q283">
            <v>6.0000000000000001E-3</v>
          </cell>
          <cell r="R283"/>
          <cell r="S283"/>
          <cell r="T283"/>
          <cell r="U283">
            <v>44074</v>
          </cell>
        </row>
        <row r="284">
          <cell r="B284">
            <v>0.16</v>
          </cell>
          <cell r="C284">
            <v>0.20499999999999999</v>
          </cell>
          <cell r="D284">
            <v>1.571</v>
          </cell>
          <cell r="E284">
            <v>7.9000000000000001E-2</v>
          </cell>
          <cell r="F284">
            <v>0.73899999999999999</v>
          </cell>
          <cell r="G284">
            <v>0.17100000000000001</v>
          </cell>
          <cell r="H284">
            <v>3.5999999999999997E-2</v>
          </cell>
          <cell r="I284">
            <v>1.1619999999999999</v>
          </cell>
          <cell r="J284">
            <v>0.20799999999999999</v>
          </cell>
          <cell r="K284">
            <v>0.69599999999999995</v>
          </cell>
          <cell r="L284">
            <v>5.0999999999999997E-2</v>
          </cell>
          <cell r="M284">
            <v>4.9000000000000002E-2</v>
          </cell>
          <cell r="N284">
            <v>0.153</v>
          </cell>
          <cell r="O284">
            <v>0.13700000000000001</v>
          </cell>
          <cell r="P284">
            <v>0.125</v>
          </cell>
          <cell r="Q284">
            <v>4.0000000000000001E-3</v>
          </cell>
          <cell r="R284"/>
          <cell r="S284"/>
          <cell r="T284"/>
          <cell r="U284">
            <v>44074</v>
          </cell>
        </row>
        <row r="285">
          <cell r="B285">
            <v>0.17599999999999999</v>
          </cell>
          <cell r="C285">
            <v>9.7000000000000003E-2</v>
          </cell>
          <cell r="D285">
            <v>2.9239999999999999</v>
          </cell>
          <cell r="E285">
            <v>8.2000000000000003E-2</v>
          </cell>
          <cell r="F285">
            <v>1.222</v>
          </cell>
          <cell r="G285">
            <v>0.52</v>
          </cell>
          <cell r="H285">
            <v>4.3999999999999997E-2</v>
          </cell>
          <cell r="I285">
            <v>2.4590000000000001</v>
          </cell>
          <cell r="J285">
            <v>0.20699999999999999</v>
          </cell>
          <cell r="K285">
            <v>1.742</v>
          </cell>
          <cell r="L285">
            <v>7.1999999999999995E-2</v>
          </cell>
          <cell r="M285">
            <v>6.6000000000000003E-2</v>
          </cell>
          <cell r="N285">
            <v>0.29799999999999999</v>
          </cell>
          <cell r="O285">
            <v>0.188</v>
          </cell>
          <cell r="P285">
            <v>0.29399999999999998</v>
          </cell>
          <cell r="Q285">
            <v>8.9999999999999993E-3</v>
          </cell>
          <cell r="R285"/>
          <cell r="S285"/>
          <cell r="T285"/>
          <cell r="U285">
            <v>44074</v>
          </cell>
        </row>
        <row r="286">
          <cell r="B286">
            <v>0.183</v>
          </cell>
          <cell r="C286">
            <v>0.19500000000000001</v>
          </cell>
          <cell r="D286">
            <v>3.79</v>
          </cell>
          <cell r="E286">
            <v>0.129</v>
          </cell>
          <cell r="F286">
            <v>1.417</v>
          </cell>
          <cell r="G286">
            <v>1.157</v>
          </cell>
          <cell r="H286">
            <v>0.10299999999999999</v>
          </cell>
          <cell r="I286">
            <v>5.5289999999999999</v>
          </cell>
          <cell r="J286">
            <v>0.23599999999999999</v>
          </cell>
          <cell r="K286">
            <v>2.694</v>
          </cell>
          <cell r="L286">
            <v>8.5000000000000006E-2</v>
          </cell>
          <cell r="M286">
            <v>6.9000000000000006E-2</v>
          </cell>
          <cell r="N286">
            <v>1.486</v>
          </cell>
          <cell r="O286">
            <v>0.19600000000000001</v>
          </cell>
          <cell r="P286">
            <v>0.35699999999999998</v>
          </cell>
          <cell r="Q286">
            <v>2.5999999999999999E-2</v>
          </cell>
          <cell r="R286"/>
          <cell r="S286"/>
          <cell r="T286"/>
          <cell r="U286">
            <v>44074</v>
          </cell>
        </row>
        <row r="287">
          <cell r="B287">
            <v>0.19900000000000001</v>
          </cell>
          <cell r="C287">
            <v>0.156</v>
          </cell>
          <cell r="D287">
            <v>3.512</v>
          </cell>
          <cell r="E287">
            <v>4.4999999999999998E-2</v>
          </cell>
          <cell r="F287">
            <v>1.79</v>
          </cell>
          <cell r="G287">
            <v>0.69299999999999995</v>
          </cell>
          <cell r="H287">
            <v>4.4999999999999998E-2</v>
          </cell>
          <cell r="I287">
            <v>5.2119999999999997</v>
          </cell>
          <cell r="J287">
            <v>0.192</v>
          </cell>
          <cell r="K287">
            <v>1.726</v>
          </cell>
          <cell r="L287">
            <v>6.5000000000000002E-2</v>
          </cell>
          <cell r="M287">
            <v>6.6000000000000003E-2</v>
          </cell>
          <cell r="N287">
            <v>0.17299999999999999</v>
          </cell>
          <cell r="O287">
            <v>0.13800000000000001</v>
          </cell>
          <cell r="P287">
            <v>1.0509999999999999</v>
          </cell>
          <cell r="Q287">
            <v>1.7999999999999999E-2</v>
          </cell>
          <cell r="R287"/>
          <cell r="S287"/>
          <cell r="T287"/>
          <cell r="U287">
            <v>44074</v>
          </cell>
        </row>
        <row r="288">
          <cell r="B288">
            <v>9.1999999999999998E-2</v>
          </cell>
          <cell r="C288">
            <v>9.5000000000000001E-2</v>
          </cell>
          <cell r="D288">
            <v>2.3969999999999998</v>
          </cell>
          <cell r="E288">
            <v>8.4000000000000005E-2</v>
          </cell>
          <cell r="F288">
            <v>1.637</v>
          </cell>
          <cell r="G288">
            <v>0.753</v>
          </cell>
          <cell r="H288">
            <v>4.5999999999999999E-2</v>
          </cell>
          <cell r="I288">
            <v>3.3180000000000001</v>
          </cell>
          <cell r="J288">
            <v>0.16900000000000001</v>
          </cell>
          <cell r="K288">
            <v>1.4390000000000001</v>
          </cell>
          <cell r="L288">
            <v>0.06</v>
          </cell>
          <cell r="M288">
            <v>8.1000000000000003E-2</v>
          </cell>
          <cell r="N288">
            <v>0.26100000000000001</v>
          </cell>
          <cell r="O288">
            <v>0.20100000000000001</v>
          </cell>
          <cell r="P288">
            <v>0.39800000000000002</v>
          </cell>
          <cell r="Q288">
            <v>3.5999999999999997E-2</v>
          </cell>
          <cell r="R288"/>
          <cell r="S288"/>
          <cell r="T288"/>
          <cell r="U288">
            <v>44074</v>
          </cell>
        </row>
        <row r="289">
          <cell r="B289">
            <v>8.3000000000000004E-2</v>
          </cell>
          <cell r="C289">
            <v>0.11</v>
          </cell>
          <cell r="D289">
            <v>1.619</v>
          </cell>
          <cell r="E289">
            <v>4.2999999999999997E-2</v>
          </cell>
          <cell r="F289">
            <v>0.57399999999999995</v>
          </cell>
          <cell r="G289">
            <v>0.52700000000000002</v>
          </cell>
          <cell r="H289">
            <v>0.06</v>
          </cell>
          <cell r="I289">
            <v>1.9</v>
          </cell>
          <cell r="J289">
            <v>0.109</v>
          </cell>
          <cell r="K289">
            <v>1.0349999999999999</v>
          </cell>
          <cell r="L289">
            <v>2.1999999999999999E-2</v>
          </cell>
          <cell r="M289">
            <v>7.1999999999999995E-2</v>
          </cell>
          <cell r="N289">
            <v>0.53900000000000003</v>
          </cell>
          <cell r="O289">
            <v>0.14299999999999999</v>
          </cell>
          <cell r="P289">
            <v>0.35199999999999998</v>
          </cell>
          <cell r="Q289">
            <v>1.2999999999999999E-2</v>
          </cell>
          <cell r="R289"/>
          <cell r="S289"/>
          <cell r="T289"/>
          <cell r="U289">
            <v>44074</v>
          </cell>
        </row>
        <row r="290">
          <cell r="B290">
            <v>2.1000000000000001E-2</v>
          </cell>
          <cell r="C290">
            <v>6.7000000000000004E-2</v>
          </cell>
          <cell r="D290">
            <v>0.92400000000000004</v>
          </cell>
          <cell r="E290">
            <v>5.3999999999999999E-2</v>
          </cell>
          <cell r="F290">
            <v>0.377</v>
          </cell>
          <cell r="G290">
            <v>0.111</v>
          </cell>
          <cell r="H290">
            <v>1.7000000000000001E-2</v>
          </cell>
          <cell r="I290">
            <v>0.73099999999999998</v>
          </cell>
          <cell r="J290">
            <v>6.5000000000000002E-2</v>
          </cell>
          <cell r="K290">
            <v>0.42199999999999999</v>
          </cell>
          <cell r="L290">
            <v>1.4999999999999999E-2</v>
          </cell>
          <cell r="M290">
            <v>2.1000000000000001E-2</v>
          </cell>
          <cell r="N290">
            <v>6.2E-2</v>
          </cell>
          <cell r="O290">
            <v>6.6000000000000003E-2</v>
          </cell>
          <cell r="P290">
            <v>0.106</v>
          </cell>
          <cell r="Q290">
            <v>3.0000000000000001E-3</v>
          </cell>
          <cell r="R290"/>
          <cell r="S290"/>
          <cell r="T290"/>
          <cell r="U290">
            <v>44043</v>
          </cell>
        </row>
        <row r="291">
          <cell r="B291">
            <v>2.1999999999999999E-2</v>
          </cell>
          <cell r="C291">
            <v>7.1999999999999995E-2</v>
          </cell>
          <cell r="D291">
            <v>0.54200000000000004</v>
          </cell>
          <cell r="E291">
            <v>2.5000000000000001E-2</v>
          </cell>
          <cell r="F291">
            <v>0.20699999999999999</v>
          </cell>
          <cell r="G291">
            <v>3.1E-2</v>
          </cell>
          <cell r="H291">
            <v>4.0000000000000001E-3</v>
          </cell>
          <cell r="I291">
            <v>0.503</v>
          </cell>
          <cell r="J291">
            <v>6.0999999999999999E-2</v>
          </cell>
          <cell r="K291">
            <v>0.11899999999999999</v>
          </cell>
          <cell r="L291">
            <v>8.9999999999999993E-3</v>
          </cell>
          <cell r="M291">
            <v>0.01</v>
          </cell>
          <cell r="N291">
            <v>2.4E-2</v>
          </cell>
          <cell r="O291">
            <v>0.02</v>
          </cell>
          <cell r="P291">
            <v>0.02</v>
          </cell>
          <cell r="Q291">
            <v>1E-3</v>
          </cell>
          <cell r="R291"/>
          <cell r="S291"/>
          <cell r="T291"/>
          <cell r="U291">
            <v>44043</v>
          </cell>
        </row>
        <row r="292">
          <cell r="B292">
            <v>5.0000000000000001E-3</v>
          </cell>
          <cell r="C292">
            <v>4.2999999999999997E-2</v>
          </cell>
          <cell r="D292">
            <v>0.253</v>
          </cell>
          <cell r="E292">
            <v>5.0000000000000001E-3</v>
          </cell>
          <cell r="F292">
            <v>4.4999999999999998E-2</v>
          </cell>
          <cell r="G292">
            <v>3.0000000000000001E-3</v>
          </cell>
          <cell r="H292">
            <v>3.0000000000000001E-3</v>
          </cell>
          <cell r="I292">
            <v>0.34300000000000003</v>
          </cell>
          <cell r="J292">
            <v>1.0999999999999999E-2</v>
          </cell>
          <cell r="K292">
            <v>7.6999999999999999E-2</v>
          </cell>
          <cell r="L292">
            <v>4.0000000000000001E-3</v>
          </cell>
          <cell r="M292">
            <v>5.0000000000000001E-3</v>
          </cell>
          <cell r="N292">
            <v>1.4E-2</v>
          </cell>
          <cell r="O292">
            <v>1.0999999999999999E-2</v>
          </cell>
          <cell r="P292">
            <v>2E-3</v>
          </cell>
          <cell r="Q292">
            <v>1E-3</v>
          </cell>
          <cell r="R292"/>
          <cell r="S292"/>
          <cell r="T292"/>
          <cell r="U292">
            <v>44043</v>
          </cell>
        </row>
        <row r="293">
          <cell r="B293">
            <v>3.0000000000000001E-3</v>
          </cell>
          <cell r="C293">
            <v>1.2999999999999999E-2</v>
          </cell>
          <cell r="D293">
            <v>0.114</v>
          </cell>
          <cell r="E293">
            <v>5.0000000000000001E-3</v>
          </cell>
          <cell r="F293">
            <v>2.5999999999999999E-2</v>
          </cell>
          <cell r="G293">
            <v>0</v>
          </cell>
          <cell r="H293">
            <v>2E-3</v>
          </cell>
          <cell r="I293">
            <v>0.245</v>
          </cell>
          <cell r="J293">
            <v>8.9999999999999993E-3</v>
          </cell>
          <cell r="K293">
            <v>1.0999999999999999E-2</v>
          </cell>
          <cell r="L293">
            <v>3.0000000000000001E-3</v>
          </cell>
          <cell r="M293">
            <v>5.0000000000000001E-3</v>
          </cell>
          <cell r="N293">
            <v>1.2999999999999999E-2</v>
          </cell>
          <cell r="O293">
            <v>8.0000000000000002E-3</v>
          </cell>
          <cell r="P293">
            <v>5.0000000000000001E-3</v>
          </cell>
          <cell r="Q293">
            <v>0</v>
          </cell>
          <cell r="R293"/>
          <cell r="S293"/>
          <cell r="T293"/>
          <cell r="U293">
            <v>44043</v>
          </cell>
        </row>
        <row r="294">
          <cell r="B294">
            <v>4.0000000000000001E-3</v>
          </cell>
          <cell r="C294">
            <v>1.2999999999999999E-2</v>
          </cell>
          <cell r="D294">
            <v>4.7E-2</v>
          </cell>
          <cell r="E294">
            <v>3.0000000000000001E-3</v>
          </cell>
          <cell r="F294">
            <v>1.0999999999999999E-2</v>
          </cell>
          <cell r="G294">
            <v>1E-3</v>
          </cell>
          <cell r="H294">
            <v>0</v>
          </cell>
          <cell r="I294">
            <v>7.6999999999999999E-2</v>
          </cell>
          <cell r="J294">
            <v>4.0000000000000001E-3</v>
          </cell>
          <cell r="K294">
            <v>8.9999999999999993E-3</v>
          </cell>
          <cell r="L294">
            <v>1E-3</v>
          </cell>
          <cell r="M294">
            <v>3.0000000000000001E-3</v>
          </cell>
          <cell r="N294">
            <v>1.2E-2</v>
          </cell>
          <cell r="O294">
            <v>1E-3</v>
          </cell>
          <cell r="P294">
            <v>3.0000000000000001E-3</v>
          </cell>
          <cell r="Q294">
            <v>1E-3</v>
          </cell>
          <cell r="R294"/>
          <cell r="S294"/>
          <cell r="T294"/>
          <cell r="U294">
            <v>44043</v>
          </cell>
        </row>
        <row r="295">
          <cell r="B295">
            <v>4.0000000000000001E-3</v>
          </cell>
          <cell r="C295">
            <v>3.0000000000000001E-3</v>
          </cell>
          <cell r="D295">
            <v>0.03</v>
          </cell>
          <cell r="E295">
            <v>2E-3</v>
          </cell>
          <cell r="F295">
            <v>2E-3</v>
          </cell>
          <cell r="G295">
            <v>1E-3</v>
          </cell>
          <cell r="H295">
            <v>1E-3</v>
          </cell>
          <cell r="I295">
            <v>2.7E-2</v>
          </cell>
          <cell r="J295">
            <v>1E-3</v>
          </cell>
          <cell r="K295">
            <v>4.0000000000000001E-3</v>
          </cell>
          <cell r="L295">
            <v>2E-3</v>
          </cell>
          <cell r="M295">
            <v>7.0000000000000001E-3</v>
          </cell>
          <cell r="N295">
            <v>1.7000000000000001E-2</v>
          </cell>
          <cell r="O295">
            <v>2E-3</v>
          </cell>
          <cell r="P295">
            <v>2E-3</v>
          </cell>
          <cell r="Q295">
            <v>1E-3</v>
          </cell>
          <cell r="R295"/>
          <cell r="S295"/>
          <cell r="T295"/>
          <cell r="U295">
            <v>44043</v>
          </cell>
        </row>
        <row r="296">
          <cell r="B296">
            <v>3.0000000000000001E-3</v>
          </cell>
          <cell r="C296">
            <v>1.4999999999999999E-2</v>
          </cell>
          <cell r="D296">
            <v>3.2000000000000001E-2</v>
          </cell>
          <cell r="E296">
            <v>1.0999999999999999E-2</v>
          </cell>
          <cell r="F296">
            <v>0.03</v>
          </cell>
          <cell r="G296">
            <v>3.0000000000000001E-3</v>
          </cell>
          <cell r="H296">
            <v>3.0000000000000001E-3</v>
          </cell>
          <cell r="I296">
            <v>4.8000000000000001E-2</v>
          </cell>
          <cell r="J296">
            <v>5.0000000000000001E-3</v>
          </cell>
          <cell r="K296">
            <v>1.2E-2</v>
          </cell>
          <cell r="L296">
            <v>2E-3</v>
          </cell>
          <cell r="M296">
            <v>1.4E-2</v>
          </cell>
          <cell r="N296">
            <v>1.4999999999999999E-2</v>
          </cell>
          <cell r="O296">
            <v>0.01</v>
          </cell>
          <cell r="P296">
            <v>6.0000000000000001E-3</v>
          </cell>
          <cell r="Q296">
            <v>1E-3</v>
          </cell>
          <cell r="R296"/>
          <cell r="S296"/>
          <cell r="T296"/>
          <cell r="U296">
            <v>44043</v>
          </cell>
        </row>
        <row r="297">
          <cell r="B297">
            <v>1.4E-2</v>
          </cell>
          <cell r="C297">
            <v>0.02</v>
          </cell>
          <cell r="D297">
            <v>0.13700000000000001</v>
          </cell>
          <cell r="E297">
            <v>2.3E-2</v>
          </cell>
          <cell r="F297">
            <v>4.9000000000000002E-2</v>
          </cell>
          <cell r="G297">
            <v>2.3E-2</v>
          </cell>
          <cell r="H297">
            <v>0.02</v>
          </cell>
          <cell r="I297">
            <v>0.249</v>
          </cell>
          <cell r="J297">
            <v>1.7999999999999999E-2</v>
          </cell>
          <cell r="K297">
            <v>6.3E-2</v>
          </cell>
          <cell r="L297">
            <v>4.0000000000000001E-3</v>
          </cell>
          <cell r="M297">
            <v>5.0999999999999997E-2</v>
          </cell>
          <cell r="N297">
            <v>8.9999999999999993E-3</v>
          </cell>
          <cell r="O297">
            <v>8.9999999999999993E-3</v>
          </cell>
          <cell r="P297">
            <v>1.4E-2</v>
          </cell>
          <cell r="Q297">
            <v>2E-3</v>
          </cell>
          <cell r="R297"/>
          <cell r="S297"/>
          <cell r="T297"/>
          <cell r="U297">
            <v>44043</v>
          </cell>
        </row>
        <row r="298">
          <cell r="B298">
            <v>1.7999999999999999E-2</v>
          </cell>
          <cell r="C298">
            <v>3.5000000000000003E-2</v>
          </cell>
          <cell r="D298">
            <v>0.318</v>
          </cell>
          <cell r="E298">
            <v>7.3999999999999996E-2</v>
          </cell>
          <cell r="F298">
            <v>0.27700000000000002</v>
          </cell>
          <cell r="G298">
            <v>5.8000000000000003E-2</v>
          </cell>
          <cell r="H298">
            <v>1.2999999999999999E-2</v>
          </cell>
          <cell r="I298">
            <v>0.68200000000000005</v>
          </cell>
          <cell r="J298">
            <v>6.7000000000000004E-2</v>
          </cell>
          <cell r="K298">
            <v>0.216</v>
          </cell>
          <cell r="L298">
            <v>1.6E-2</v>
          </cell>
          <cell r="M298">
            <v>2.3E-2</v>
          </cell>
          <cell r="N298">
            <v>1.7000000000000001E-2</v>
          </cell>
          <cell r="O298">
            <v>1.9E-2</v>
          </cell>
          <cell r="P298">
            <v>7.5999999999999998E-2</v>
          </cell>
          <cell r="Q298">
            <v>7.0000000000000001E-3</v>
          </cell>
          <cell r="R298"/>
          <cell r="S298"/>
          <cell r="T298"/>
          <cell r="U298">
            <v>44043</v>
          </cell>
        </row>
        <row r="299">
          <cell r="B299">
            <v>4.2999999999999997E-2</v>
          </cell>
          <cell r="C299">
            <v>0.15</v>
          </cell>
          <cell r="D299">
            <v>0.71099999999999997</v>
          </cell>
          <cell r="E299">
            <v>4.9000000000000002E-2</v>
          </cell>
          <cell r="F299">
            <v>0.626</v>
          </cell>
          <cell r="G299">
            <v>0.29299999999999998</v>
          </cell>
          <cell r="H299">
            <v>5.0000000000000001E-3</v>
          </cell>
          <cell r="I299">
            <v>1.4330000000000001</v>
          </cell>
          <cell r="J299">
            <v>8.4000000000000005E-2</v>
          </cell>
          <cell r="K299">
            <v>0.501</v>
          </cell>
          <cell r="L299">
            <v>1.7999999999999999E-2</v>
          </cell>
          <cell r="M299">
            <v>8.3000000000000004E-2</v>
          </cell>
          <cell r="N299">
            <v>8.2000000000000003E-2</v>
          </cell>
          <cell r="O299">
            <v>0.14299999999999999</v>
          </cell>
          <cell r="P299">
            <v>9.2999999999999999E-2</v>
          </cell>
          <cell r="Q299">
            <v>4.0000000000000001E-3</v>
          </cell>
          <cell r="R299"/>
          <cell r="S299"/>
          <cell r="T299"/>
          <cell r="U299">
            <v>44043</v>
          </cell>
        </row>
        <row r="300">
          <cell r="B300">
            <v>5.6000000000000001E-2</v>
          </cell>
          <cell r="C300">
            <v>0.25700000000000001</v>
          </cell>
          <cell r="D300">
            <v>1.097</v>
          </cell>
          <cell r="E300">
            <v>5.8000000000000003E-2</v>
          </cell>
          <cell r="F300">
            <v>0.624</v>
          </cell>
          <cell r="G300">
            <v>0.51</v>
          </cell>
          <cell r="H300">
            <v>7.0000000000000001E-3</v>
          </cell>
          <cell r="I300">
            <v>1.6479999999999999</v>
          </cell>
          <cell r="J300">
            <v>0.21099999999999999</v>
          </cell>
          <cell r="K300">
            <v>0.78200000000000003</v>
          </cell>
          <cell r="L300">
            <v>3.5000000000000003E-2</v>
          </cell>
          <cell r="M300">
            <v>7.9000000000000001E-2</v>
          </cell>
          <cell r="N300">
            <v>9.8000000000000004E-2</v>
          </cell>
          <cell r="O300">
            <v>0.14399999999999999</v>
          </cell>
          <cell r="P300">
            <v>0.23400000000000001</v>
          </cell>
          <cell r="Q300">
            <v>1.2999999999999999E-2</v>
          </cell>
          <cell r="R300"/>
          <cell r="S300"/>
          <cell r="T300"/>
          <cell r="U300">
            <v>44043</v>
          </cell>
        </row>
        <row r="301">
          <cell r="B301">
            <v>0.06</v>
          </cell>
          <cell r="C301">
            <v>0.13700000000000001</v>
          </cell>
          <cell r="D301">
            <v>1.506</v>
          </cell>
          <cell r="E301">
            <v>3.2000000000000001E-2</v>
          </cell>
          <cell r="F301">
            <v>0.83299999999999996</v>
          </cell>
          <cell r="G301">
            <v>0.53400000000000003</v>
          </cell>
          <cell r="H301">
            <v>1.2E-2</v>
          </cell>
          <cell r="I301">
            <v>1.4610000000000001</v>
          </cell>
          <cell r="J301">
            <v>0.247</v>
          </cell>
          <cell r="K301">
            <v>0.73</v>
          </cell>
          <cell r="L301">
            <v>2.5999999999999999E-2</v>
          </cell>
          <cell r="M301">
            <v>0.09</v>
          </cell>
          <cell r="N301">
            <v>0.14499999999999999</v>
          </cell>
          <cell r="O301">
            <v>0.188</v>
          </cell>
          <cell r="P301">
            <v>0.36299999999999999</v>
          </cell>
          <cell r="Q301">
            <v>0.01</v>
          </cell>
          <cell r="R301"/>
          <cell r="S301"/>
          <cell r="T301"/>
          <cell r="U301">
            <v>44043</v>
          </cell>
        </row>
        <row r="302">
          <cell r="B302">
            <v>5.3999999999999999E-2</v>
          </cell>
          <cell r="C302">
            <v>0.10299999999999999</v>
          </cell>
          <cell r="D302">
            <v>1.1859999999999999</v>
          </cell>
          <cell r="E302">
            <v>3.4000000000000002E-2</v>
          </cell>
          <cell r="F302">
            <v>0.80200000000000005</v>
          </cell>
          <cell r="G302">
            <v>0.47199999999999998</v>
          </cell>
          <cell r="H302">
            <v>4.2999999999999997E-2</v>
          </cell>
          <cell r="I302">
            <v>1.3480000000000001</v>
          </cell>
          <cell r="J302">
            <v>0.157</v>
          </cell>
          <cell r="K302">
            <v>0.83199999999999996</v>
          </cell>
          <cell r="L302">
            <v>4.2999999999999997E-2</v>
          </cell>
          <cell r="M302">
            <v>5.8999999999999997E-2</v>
          </cell>
          <cell r="N302">
            <v>0.379</v>
          </cell>
          <cell r="O302">
            <v>0.17799999999999999</v>
          </cell>
          <cell r="P302">
            <v>0.16200000000000001</v>
          </cell>
          <cell r="Q302">
            <v>7.0000000000000001E-3</v>
          </cell>
          <cell r="R302"/>
          <cell r="S302"/>
          <cell r="T302"/>
          <cell r="U302">
            <v>44043</v>
          </cell>
        </row>
        <row r="303">
          <cell r="B303">
            <v>9.0999999999999998E-2</v>
          </cell>
          <cell r="C303">
            <v>0.14000000000000001</v>
          </cell>
          <cell r="D303">
            <v>1.1120000000000001</v>
          </cell>
          <cell r="E303">
            <v>4.4999999999999998E-2</v>
          </cell>
          <cell r="F303">
            <v>0.749</v>
          </cell>
          <cell r="G303">
            <v>0.55700000000000005</v>
          </cell>
          <cell r="H303">
            <v>8.5000000000000006E-2</v>
          </cell>
          <cell r="I303">
            <v>1.4950000000000001</v>
          </cell>
          <cell r="J303">
            <v>0.151</v>
          </cell>
          <cell r="K303">
            <v>0.82499999999999996</v>
          </cell>
          <cell r="L303">
            <v>5.8000000000000003E-2</v>
          </cell>
          <cell r="M303">
            <v>4.3999999999999997E-2</v>
          </cell>
          <cell r="N303">
            <v>9.1999999999999998E-2</v>
          </cell>
          <cell r="O303">
            <v>0.123</v>
          </cell>
          <cell r="P303">
            <v>0.126</v>
          </cell>
          <cell r="Q303">
            <v>8.9999999999999993E-3</v>
          </cell>
          <cell r="R303"/>
          <cell r="S303"/>
          <cell r="T303"/>
          <cell r="U303">
            <v>44043</v>
          </cell>
        </row>
        <row r="304">
          <cell r="B304">
            <v>8.5999999999999993E-2</v>
          </cell>
          <cell r="C304">
            <v>0.123</v>
          </cell>
          <cell r="D304">
            <v>1.379</v>
          </cell>
          <cell r="E304">
            <v>0.06</v>
          </cell>
          <cell r="F304">
            <v>0.60499999999999998</v>
          </cell>
          <cell r="G304">
            <v>0.55100000000000005</v>
          </cell>
          <cell r="H304">
            <v>9.1999999999999998E-2</v>
          </cell>
          <cell r="I304">
            <v>1.4710000000000001</v>
          </cell>
          <cell r="J304">
            <v>0.13200000000000001</v>
          </cell>
          <cell r="K304">
            <v>0.72699999999999998</v>
          </cell>
          <cell r="L304">
            <v>5.0999999999999997E-2</v>
          </cell>
          <cell r="M304">
            <v>5.6000000000000001E-2</v>
          </cell>
          <cell r="N304">
            <v>0.14399999999999999</v>
          </cell>
          <cell r="O304">
            <v>8.1000000000000003E-2</v>
          </cell>
          <cell r="P304">
            <v>0.19500000000000001</v>
          </cell>
          <cell r="Q304">
            <v>0.02</v>
          </cell>
          <cell r="R304"/>
          <cell r="S304"/>
          <cell r="T304"/>
          <cell r="U304">
            <v>44043</v>
          </cell>
        </row>
        <row r="305">
          <cell r="B305">
            <v>7.1999999999999995E-2</v>
          </cell>
          <cell r="C305">
            <v>0.113</v>
          </cell>
          <cell r="D305">
            <v>1.2789999999999999</v>
          </cell>
          <cell r="E305">
            <v>6.5000000000000002E-2</v>
          </cell>
          <cell r="F305">
            <v>0.82799999999999996</v>
          </cell>
          <cell r="G305">
            <v>0.61</v>
          </cell>
          <cell r="H305">
            <v>0.10299999999999999</v>
          </cell>
          <cell r="I305">
            <v>1.444</v>
          </cell>
          <cell r="J305">
            <v>0.13300000000000001</v>
          </cell>
          <cell r="K305">
            <v>0.77700000000000002</v>
          </cell>
          <cell r="L305">
            <v>6.4000000000000001E-2</v>
          </cell>
          <cell r="M305">
            <v>4.2999999999999997E-2</v>
          </cell>
          <cell r="N305">
            <v>0.17499999999999999</v>
          </cell>
          <cell r="O305">
            <v>3.5999999999999997E-2</v>
          </cell>
          <cell r="P305">
            <v>0.22600000000000001</v>
          </cell>
          <cell r="Q305">
            <v>0.01</v>
          </cell>
          <cell r="R305"/>
          <cell r="S305"/>
          <cell r="T305"/>
          <cell r="U305">
            <v>44043</v>
          </cell>
        </row>
        <row r="306">
          <cell r="B306">
            <v>2.7E-2</v>
          </cell>
          <cell r="C306">
            <v>9.4E-2</v>
          </cell>
          <cell r="D306">
            <v>1.1659999999999999</v>
          </cell>
          <cell r="E306">
            <v>9.2999999999999999E-2</v>
          </cell>
          <cell r="F306">
            <v>0.99299999999999999</v>
          </cell>
          <cell r="G306">
            <v>0.35399999999999998</v>
          </cell>
          <cell r="H306">
            <v>6.3E-2</v>
          </cell>
          <cell r="I306">
            <v>1.1180000000000001</v>
          </cell>
          <cell r="J306">
            <v>0.111</v>
          </cell>
          <cell r="K306">
            <v>0.749</v>
          </cell>
          <cell r="L306">
            <v>4.9000000000000002E-2</v>
          </cell>
          <cell r="M306">
            <v>5.1999999999999998E-2</v>
          </cell>
          <cell r="N306">
            <v>0.106</v>
          </cell>
          <cell r="O306">
            <v>6.4000000000000001E-2</v>
          </cell>
          <cell r="P306">
            <v>0.25800000000000001</v>
          </cell>
          <cell r="Q306">
            <v>7.0000000000000001E-3</v>
          </cell>
          <cell r="R306"/>
          <cell r="S306"/>
          <cell r="T306"/>
          <cell r="U306">
            <v>44043</v>
          </cell>
        </row>
        <row r="307">
          <cell r="B307">
            <v>4.3999999999999997E-2</v>
          </cell>
          <cell r="C307">
            <v>0.151</v>
          </cell>
          <cell r="D307">
            <v>0.88200000000000001</v>
          </cell>
          <cell r="E307">
            <v>8.8999999999999996E-2</v>
          </cell>
          <cell r="F307">
            <v>0.90200000000000002</v>
          </cell>
          <cell r="G307">
            <v>0.19700000000000001</v>
          </cell>
          <cell r="H307">
            <v>0.04</v>
          </cell>
          <cell r="I307">
            <v>0.82899999999999996</v>
          </cell>
          <cell r="J307">
            <v>0.107</v>
          </cell>
          <cell r="K307">
            <v>0.79500000000000004</v>
          </cell>
          <cell r="L307">
            <v>4.2999999999999997E-2</v>
          </cell>
          <cell r="M307">
            <v>0.115</v>
          </cell>
          <cell r="N307">
            <v>0.05</v>
          </cell>
          <cell r="O307">
            <v>3.5999999999999997E-2</v>
          </cell>
          <cell r="P307">
            <v>0.14799999999999999</v>
          </cell>
          <cell r="Q307">
            <v>5.0000000000000001E-3</v>
          </cell>
          <cell r="R307"/>
          <cell r="S307"/>
          <cell r="T307"/>
          <cell r="U307">
            <v>44043</v>
          </cell>
        </row>
        <row r="308">
          <cell r="B308">
            <v>0.123</v>
          </cell>
          <cell r="C308">
            <v>0.17499999999999999</v>
          </cell>
          <cell r="D308">
            <v>1.698</v>
          </cell>
          <cell r="E308">
            <v>4.5999999999999999E-2</v>
          </cell>
          <cell r="F308">
            <v>0.91300000000000003</v>
          </cell>
          <cell r="G308">
            <v>0.19800000000000001</v>
          </cell>
          <cell r="H308">
            <v>3.6999999999999998E-2</v>
          </cell>
          <cell r="I308">
            <v>1.1619999999999999</v>
          </cell>
          <cell r="J308">
            <v>0.192</v>
          </cell>
          <cell r="K308">
            <v>0.751</v>
          </cell>
          <cell r="L308">
            <v>2.7E-2</v>
          </cell>
          <cell r="M308">
            <v>3.1E-2</v>
          </cell>
          <cell r="N308">
            <v>0.182</v>
          </cell>
          <cell r="O308">
            <v>5.6000000000000001E-2</v>
          </cell>
          <cell r="P308">
            <v>0.14099999999999999</v>
          </cell>
          <cell r="Q308">
            <v>4.0000000000000001E-3</v>
          </cell>
          <cell r="R308"/>
          <cell r="S308"/>
          <cell r="T308"/>
          <cell r="U308">
            <v>44043</v>
          </cell>
        </row>
        <row r="309">
          <cell r="B309">
            <v>0.14000000000000001</v>
          </cell>
          <cell r="C309">
            <v>0.13100000000000001</v>
          </cell>
          <cell r="D309">
            <v>1.61</v>
          </cell>
          <cell r="E309">
            <v>3.5999999999999997E-2</v>
          </cell>
          <cell r="F309">
            <v>1.0369999999999999</v>
          </cell>
          <cell r="G309">
            <v>0.64800000000000002</v>
          </cell>
          <cell r="H309">
            <v>3.5000000000000003E-2</v>
          </cell>
          <cell r="I309">
            <v>2.3580000000000001</v>
          </cell>
          <cell r="J309">
            <v>0.23899999999999999</v>
          </cell>
          <cell r="K309">
            <v>1.776</v>
          </cell>
          <cell r="L309">
            <v>2.3E-2</v>
          </cell>
          <cell r="M309">
            <v>0.06</v>
          </cell>
          <cell r="N309">
            <v>0.23</v>
          </cell>
          <cell r="O309">
            <v>0.11</v>
          </cell>
          <cell r="P309">
            <v>0.22900000000000001</v>
          </cell>
          <cell r="Q309">
            <v>7.0000000000000001E-3</v>
          </cell>
          <cell r="R309"/>
          <cell r="S309"/>
          <cell r="T309"/>
          <cell r="U309">
            <v>44043</v>
          </cell>
        </row>
        <row r="310">
          <cell r="B310">
            <v>0.183</v>
          </cell>
          <cell r="C310">
            <v>0.182</v>
          </cell>
          <cell r="D310">
            <v>4.2350000000000003</v>
          </cell>
          <cell r="E310">
            <v>9.5000000000000001E-2</v>
          </cell>
          <cell r="F310">
            <v>1.5509999999999999</v>
          </cell>
          <cell r="G310">
            <v>1.3120000000000001</v>
          </cell>
          <cell r="H310">
            <v>6.2E-2</v>
          </cell>
          <cell r="I310">
            <v>6.6269999999999998</v>
          </cell>
          <cell r="J310">
            <v>0.13900000000000001</v>
          </cell>
          <cell r="K310">
            <v>3.48</v>
          </cell>
          <cell r="L310">
            <v>6.0999999999999999E-2</v>
          </cell>
          <cell r="M310">
            <v>4.2999999999999997E-2</v>
          </cell>
          <cell r="N310">
            <v>1.3420000000000001</v>
          </cell>
          <cell r="O310">
            <v>0.16700000000000001</v>
          </cell>
          <cell r="P310">
            <v>0.3</v>
          </cell>
          <cell r="Q310">
            <v>1.2999999999999999E-2</v>
          </cell>
          <cell r="R310"/>
          <cell r="S310"/>
          <cell r="T310"/>
          <cell r="U310">
            <v>44043</v>
          </cell>
        </row>
        <row r="311">
          <cell r="B311">
            <v>0.16300000000000001</v>
          </cell>
          <cell r="C311">
            <v>0.122</v>
          </cell>
          <cell r="D311">
            <v>2.8109999999999999</v>
          </cell>
          <cell r="E311">
            <v>4.9000000000000002E-2</v>
          </cell>
          <cell r="F311">
            <v>1.845</v>
          </cell>
          <cell r="G311">
            <v>0.91800000000000004</v>
          </cell>
          <cell r="H311">
            <v>9.6000000000000002E-2</v>
          </cell>
          <cell r="I311">
            <v>6.04</v>
          </cell>
          <cell r="J311">
            <v>0.16900000000000001</v>
          </cell>
          <cell r="K311">
            <v>2.306</v>
          </cell>
          <cell r="L311">
            <v>7.8E-2</v>
          </cell>
          <cell r="M311">
            <v>5.0999999999999997E-2</v>
          </cell>
          <cell r="N311">
            <v>0.20300000000000001</v>
          </cell>
          <cell r="O311">
            <v>0.123</v>
          </cell>
          <cell r="P311">
            <v>1.0980000000000001</v>
          </cell>
          <cell r="Q311">
            <v>1.2999999999999999E-2</v>
          </cell>
          <cell r="R311"/>
          <cell r="S311"/>
          <cell r="T311"/>
          <cell r="U311">
            <v>44043</v>
          </cell>
        </row>
        <row r="312">
          <cell r="B312">
            <v>0.108</v>
          </cell>
          <cell r="C312">
            <v>0.121</v>
          </cell>
          <cell r="D312">
            <v>1.8129999999999999</v>
          </cell>
          <cell r="E312">
            <v>8.3000000000000004E-2</v>
          </cell>
          <cell r="F312">
            <v>1.9079999999999999</v>
          </cell>
          <cell r="G312">
            <v>0.873</v>
          </cell>
          <cell r="H312">
            <v>4.1000000000000002E-2</v>
          </cell>
          <cell r="I312">
            <v>3.3319999999999999</v>
          </cell>
          <cell r="J312">
            <v>0.23300000000000001</v>
          </cell>
          <cell r="K312">
            <v>1.294</v>
          </cell>
          <cell r="L312">
            <v>4.2000000000000003E-2</v>
          </cell>
          <cell r="M312">
            <v>8.6999999999999994E-2</v>
          </cell>
          <cell r="N312">
            <v>0.219</v>
          </cell>
          <cell r="O312">
            <v>0.123</v>
          </cell>
          <cell r="P312">
            <v>0.4</v>
          </cell>
          <cell r="Q312">
            <v>1.4E-2</v>
          </cell>
          <cell r="R312"/>
          <cell r="S312"/>
          <cell r="T312"/>
          <cell r="U312">
            <v>44043</v>
          </cell>
        </row>
        <row r="313">
          <cell r="B313">
            <v>5.0999999999999997E-2</v>
          </cell>
          <cell r="C313">
            <v>0.09</v>
          </cell>
          <cell r="D313">
            <v>1.29</v>
          </cell>
          <cell r="E313">
            <v>7.6999999999999999E-2</v>
          </cell>
          <cell r="F313">
            <v>0.72399999999999998</v>
          </cell>
          <cell r="G313">
            <v>0.39700000000000002</v>
          </cell>
          <cell r="H313">
            <v>5.3999999999999999E-2</v>
          </cell>
          <cell r="I313">
            <v>1.986</v>
          </cell>
          <cell r="J313">
            <v>0.125</v>
          </cell>
          <cell r="K313">
            <v>0.75800000000000001</v>
          </cell>
          <cell r="L313">
            <v>2.1000000000000001E-2</v>
          </cell>
          <cell r="M313">
            <v>5.6000000000000001E-2</v>
          </cell>
          <cell r="N313">
            <v>0.434</v>
          </cell>
          <cell r="O313">
            <v>0.14099999999999999</v>
          </cell>
          <cell r="P313">
            <v>0.32800000000000001</v>
          </cell>
          <cell r="Q313">
            <v>1.4E-2</v>
          </cell>
          <cell r="R313"/>
          <cell r="S313"/>
          <cell r="T313"/>
          <cell r="U313">
            <v>44043</v>
          </cell>
        </row>
        <row r="314">
          <cell r="B314">
            <v>3.2000000000000001E-2</v>
          </cell>
          <cell r="C314">
            <v>4.7E-2</v>
          </cell>
          <cell r="D314">
            <v>1.006</v>
          </cell>
          <cell r="E314">
            <v>4.8000000000000001E-2</v>
          </cell>
          <cell r="F314">
            <v>0.154</v>
          </cell>
          <cell r="G314">
            <v>4.3999999999999997E-2</v>
          </cell>
          <cell r="H314">
            <v>4.2999999999999997E-2</v>
          </cell>
          <cell r="I314">
            <v>1.095</v>
          </cell>
          <cell r="J314">
            <v>0.14599999999999999</v>
          </cell>
          <cell r="K314">
            <v>0.61699999999999999</v>
          </cell>
          <cell r="L314">
            <v>2.5000000000000001E-2</v>
          </cell>
          <cell r="M314">
            <v>1.6E-2</v>
          </cell>
          <cell r="N314">
            <v>0.23100000000000001</v>
          </cell>
          <cell r="O314">
            <v>2.1000000000000001E-2</v>
          </cell>
          <cell r="P314">
            <v>4.2000000000000003E-2</v>
          </cell>
          <cell r="Q314">
            <v>1.0999999999999999E-2</v>
          </cell>
          <cell r="R314"/>
          <cell r="S314"/>
          <cell r="T314"/>
          <cell r="U314">
            <v>44439</v>
          </cell>
        </row>
        <row r="315">
          <cell r="B315">
            <v>1.2E-2</v>
          </cell>
          <cell r="C315">
            <v>2.3E-2</v>
          </cell>
          <cell r="D315">
            <v>0.89800000000000002</v>
          </cell>
          <cell r="E315">
            <v>6.2E-2</v>
          </cell>
          <cell r="F315">
            <v>0.12</v>
          </cell>
          <cell r="G315">
            <v>2.5000000000000001E-2</v>
          </cell>
          <cell r="H315">
            <v>1.4999999999999999E-2</v>
          </cell>
          <cell r="I315">
            <v>0.79800000000000004</v>
          </cell>
          <cell r="J315">
            <v>7.4999999999999997E-2</v>
          </cell>
          <cell r="K315">
            <v>0.17299999999999999</v>
          </cell>
          <cell r="L315">
            <v>8.9999999999999993E-3</v>
          </cell>
          <cell r="M315">
            <v>7.0000000000000001E-3</v>
          </cell>
          <cell r="N315">
            <v>4.8000000000000001E-2</v>
          </cell>
          <cell r="O315">
            <v>1.2E-2</v>
          </cell>
          <cell r="P315">
            <v>1.7999999999999999E-2</v>
          </cell>
          <cell r="Q315">
            <v>1E-3</v>
          </cell>
          <cell r="R315"/>
          <cell r="S315"/>
          <cell r="T315"/>
          <cell r="U315">
            <v>44439</v>
          </cell>
        </row>
        <row r="316">
          <cell r="B316">
            <v>1.0999999999999999E-2</v>
          </cell>
          <cell r="C316">
            <v>8.9999999999999993E-3</v>
          </cell>
          <cell r="D316">
            <v>0.46500000000000002</v>
          </cell>
          <cell r="E316">
            <v>3.5000000000000003E-2</v>
          </cell>
          <cell r="F316">
            <v>4.8000000000000001E-2</v>
          </cell>
          <cell r="G316">
            <v>8.0000000000000002E-3</v>
          </cell>
          <cell r="H316">
            <v>3.0000000000000001E-3</v>
          </cell>
          <cell r="I316">
            <v>0.45600000000000002</v>
          </cell>
          <cell r="J316">
            <v>2.7E-2</v>
          </cell>
          <cell r="K316">
            <v>0.10100000000000001</v>
          </cell>
          <cell r="L316">
            <v>2E-3</v>
          </cell>
          <cell r="M316">
            <v>8.9999999999999993E-3</v>
          </cell>
          <cell r="N316">
            <v>2.7E-2</v>
          </cell>
          <cell r="O316">
            <v>5.0000000000000001E-3</v>
          </cell>
          <cell r="P316">
            <v>7.0000000000000001E-3</v>
          </cell>
          <cell r="Q316">
            <v>1E-3</v>
          </cell>
          <cell r="R316"/>
          <cell r="S316"/>
          <cell r="T316"/>
          <cell r="U316">
            <v>44439</v>
          </cell>
        </row>
        <row r="317">
          <cell r="B317">
            <v>2E-3</v>
          </cell>
          <cell r="C317">
            <v>5.0000000000000001E-3</v>
          </cell>
          <cell r="D317">
            <v>0.11799999999999999</v>
          </cell>
          <cell r="E317">
            <v>8.0000000000000002E-3</v>
          </cell>
          <cell r="F317">
            <v>2.5999999999999999E-2</v>
          </cell>
          <cell r="G317">
            <v>2E-3</v>
          </cell>
          <cell r="H317">
            <v>2E-3</v>
          </cell>
          <cell r="I317">
            <v>0.59499999999999997</v>
          </cell>
          <cell r="J317">
            <v>1.0999999999999999E-2</v>
          </cell>
          <cell r="K317">
            <v>1.7000000000000001E-2</v>
          </cell>
          <cell r="L317">
            <v>2E-3</v>
          </cell>
          <cell r="M317">
            <v>1E-3</v>
          </cell>
          <cell r="N317">
            <v>1.7000000000000001E-2</v>
          </cell>
          <cell r="O317">
            <v>3.0000000000000001E-3</v>
          </cell>
          <cell r="P317">
            <v>3.0000000000000001E-3</v>
          </cell>
          <cell r="Q317">
            <v>1E-3</v>
          </cell>
          <cell r="R317"/>
          <cell r="S317"/>
          <cell r="T317"/>
          <cell r="U317">
            <v>44439</v>
          </cell>
        </row>
        <row r="318">
          <cell r="B318">
            <v>2E-3</v>
          </cell>
          <cell r="C318">
            <v>1E-3</v>
          </cell>
          <cell r="D318">
            <v>5.6000000000000001E-2</v>
          </cell>
          <cell r="E318">
            <v>2E-3</v>
          </cell>
          <cell r="F318">
            <v>7.0000000000000001E-3</v>
          </cell>
          <cell r="G318">
            <v>1E-3</v>
          </cell>
          <cell r="H318">
            <v>1E-3</v>
          </cell>
          <cell r="I318">
            <v>0.218</v>
          </cell>
          <cell r="J318">
            <v>6.0000000000000001E-3</v>
          </cell>
          <cell r="K318">
            <v>8.9999999999999993E-3</v>
          </cell>
          <cell r="L318">
            <v>1E-3</v>
          </cell>
          <cell r="M318">
            <v>0</v>
          </cell>
          <cell r="N318">
            <v>1.0999999999999999E-2</v>
          </cell>
          <cell r="O318">
            <v>2E-3</v>
          </cell>
          <cell r="P318">
            <v>2E-3</v>
          </cell>
          <cell r="Q318">
            <v>1E-3</v>
          </cell>
          <cell r="R318"/>
          <cell r="S318"/>
          <cell r="T318"/>
          <cell r="U318">
            <v>44439</v>
          </cell>
        </row>
        <row r="319">
          <cell r="B319">
            <v>5.0000000000000001E-3</v>
          </cell>
          <cell r="C319">
            <v>2E-3</v>
          </cell>
          <cell r="D319">
            <v>2.1999999999999999E-2</v>
          </cell>
          <cell r="E319">
            <v>1E-3</v>
          </cell>
          <cell r="F319">
            <v>6.0000000000000001E-3</v>
          </cell>
          <cell r="G319">
            <v>2E-3</v>
          </cell>
          <cell r="H319">
            <v>1E-3</v>
          </cell>
          <cell r="I319">
            <v>2.1999999999999999E-2</v>
          </cell>
          <cell r="J319">
            <v>4.0000000000000001E-3</v>
          </cell>
          <cell r="K319">
            <v>1.4999999999999999E-2</v>
          </cell>
          <cell r="L319">
            <v>0</v>
          </cell>
          <cell r="M319">
            <v>0</v>
          </cell>
          <cell r="N319">
            <v>1.6E-2</v>
          </cell>
          <cell r="O319">
            <v>1E-3</v>
          </cell>
          <cell r="P319">
            <v>3.0000000000000001E-3</v>
          </cell>
          <cell r="Q319">
            <v>2E-3</v>
          </cell>
          <cell r="R319"/>
          <cell r="S319"/>
          <cell r="T319"/>
          <cell r="U319">
            <v>44439</v>
          </cell>
        </row>
        <row r="320">
          <cell r="B320">
            <v>3.0000000000000001E-3</v>
          </cell>
          <cell r="C320">
            <v>2.8000000000000001E-2</v>
          </cell>
          <cell r="D320">
            <v>1.7999999999999999E-2</v>
          </cell>
          <cell r="E320">
            <v>7.0000000000000001E-3</v>
          </cell>
          <cell r="F320">
            <v>2.1999999999999999E-2</v>
          </cell>
          <cell r="G320">
            <v>2E-3</v>
          </cell>
          <cell r="H320">
            <v>4.0000000000000001E-3</v>
          </cell>
          <cell r="I320">
            <v>3.6999999999999998E-2</v>
          </cell>
          <cell r="J320">
            <v>6.0000000000000001E-3</v>
          </cell>
          <cell r="K320">
            <v>0.02</v>
          </cell>
          <cell r="L320">
            <v>3.0000000000000001E-3</v>
          </cell>
          <cell r="M320">
            <v>0.01</v>
          </cell>
          <cell r="N320">
            <v>0.108</v>
          </cell>
          <cell r="O320">
            <v>5.0000000000000001E-3</v>
          </cell>
          <cell r="P320">
            <v>3.0000000000000001E-3</v>
          </cell>
          <cell r="Q320">
            <v>1E-3</v>
          </cell>
          <cell r="R320"/>
          <cell r="S320"/>
          <cell r="T320"/>
          <cell r="U320">
            <v>44439</v>
          </cell>
        </row>
        <row r="321">
          <cell r="B321">
            <v>5.0000000000000001E-3</v>
          </cell>
          <cell r="C321">
            <v>8.9999999999999993E-3</v>
          </cell>
          <cell r="D321">
            <v>8.1000000000000003E-2</v>
          </cell>
          <cell r="E321">
            <v>8.0000000000000002E-3</v>
          </cell>
          <cell r="F321">
            <v>2.3E-2</v>
          </cell>
          <cell r="G321">
            <v>3.5000000000000003E-2</v>
          </cell>
          <cell r="H321">
            <v>2.1000000000000001E-2</v>
          </cell>
          <cell r="I321">
            <v>0.157</v>
          </cell>
          <cell r="J321">
            <v>1.2999999999999999E-2</v>
          </cell>
          <cell r="K321">
            <v>9.1999999999999998E-2</v>
          </cell>
          <cell r="L321">
            <v>8.9999999999999993E-3</v>
          </cell>
          <cell r="M321">
            <v>2.7E-2</v>
          </cell>
          <cell r="N321">
            <v>4.5999999999999999E-2</v>
          </cell>
          <cell r="O321">
            <v>5.0000000000000001E-3</v>
          </cell>
          <cell r="P321">
            <v>1.2999999999999999E-2</v>
          </cell>
          <cell r="Q321">
            <v>4.0000000000000001E-3</v>
          </cell>
          <cell r="R321"/>
          <cell r="S321"/>
          <cell r="T321"/>
          <cell r="U321">
            <v>44439</v>
          </cell>
        </row>
        <row r="322">
          <cell r="B322">
            <v>1.2E-2</v>
          </cell>
          <cell r="C322">
            <v>1.0999999999999999E-2</v>
          </cell>
          <cell r="D322">
            <v>0.248</v>
          </cell>
          <cell r="E322">
            <v>1.0999999999999999E-2</v>
          </cell>
          <cell r="F322">
            <v>0.186</v>
          </cell>
          <cell r="G322">
            <v>5.3999999999999999E-2</v>
          </cell>
          <cell r="H322">
            <v>2E-3</v>
          </cell>
          <cell r="I322">
            <v>0.42699999999999999</v>
          </cell>
          <cell r="J322">
            <v>9.0999999999999998E-2</v>
          </cell>
          <cell r="K322">
            <v>0.25700000000000001</v>
          </cell>
          <cell r="L322">
            <v>2.5999999999999999E-2</v>
          </cell>
          <cell r="M322">
            <v>2.4E-2</v>
          </cell>
          <cell r="N322">
            <v>0.03</v>
          </cell>
          <cell r="O322">
            <v>1.7000000000000001E-2</v>
          </cell>
          <cell r="P322">
            <v>1.9E-2</v>
          </cell>
          <cell r="Q322">
            <v>6.0000000000000001E-3</v>
          </cell>
          <cell r="R322"/>
          <cell r="S322"/>
          <cell r="T322"/>
          <cell r="U322">
            <v>44439</v>
          </cell>
        </row>
        <row r="323">
          <cell r="B323">
            <v>0.17799999999999999</v>
          </cell>
          <cell r="C323">
            <v>0.04</v>
          </cell>
          <cell r="D323">
            <v>0.68899999999999995</v>
          </cell>
          <cell r="E323">
            <v>5.7000000000000002E-2</v>
          </cell>
          <cell r="F323">
            <v>0.23699999999999999</v>
          </cell>
          <cell r="G323">
            <v>0.34200000000000003</v>
          </cell>
          <cell r="H323">
            <v>3.0000000000000001E-3</v>
          </cell>
          <cell r="I323">
            <v>0.61699999999999999</v>
          </cell>
          <cell r="J323">
            <v>0.18</v>
          </cell>
          <cell r="K323">
            <v>0.58899999999999997</v>
          </cell>
          <cell r="L323">
            <v>3.2000000000000001E-2</v>
          </cell>
          <cell r="M323">
            <v>3.1E-2</v>
          </cell>
          <cell r="N323">
            <v>9.8000000000000004E-2</v>
          </cell>
          <cell r="O323">
            <v>8.8999999999999996E-2</v>
          </cell>
          <cell r="P323">
            <v>3.7999999999999999E-2</v>
          </cell>
          <cell r="Q323">
            <v>4.0000000000000001E-3</v>
          </cell>
          <cell r="R323"/>
          <cell r="S323"/>
          <cell r="T323"/>
          <cell r="U323">
            <v>44439</v>
          </cell>
        </row>
        <row r="324">
          <cell r="B324">
            <v>0.2</v>
          </cell>
          <cell r="C324">
            <v>7.0000000000000007E-2</v>
          </cell>
          <cell r="D324">
            <v>1.0820000000000001</v>
          </cell>
          <cell r="E324">
            <v>7.1999999999999995E-2</v>
          </cell>
          <cell r="F324">
            <v>0.20300000000000001</v>
          </cell>
          <cell r="G324">
            <v>0.41399999999999998</v>
          </cell>
          <cell r="H324">
            <v>4.0000000000000001E-3</v>
          </cell>
          <cell r="I324">
            <v>1.23</v>
          </cell>
          <cell r="J324">
            <v>0.19500000000000001</v>
          </cell>
          <cell r="K324">
            <v>0.69199999999999995</v>
          </cell>
          <cell r="L324">
            <v>9.4E-2</v>
          </cell>
          <cell r="M324">
            <v>3.5000000000000003E-2</v>
          </cell>
          <cell r="N324">
            <v>0.15</v>
          </cell>
          <cell r="O324">
            <v>0.129</v>
          </cell>
          <cell r="P324">
            <v>7.6999999999999999E-2</v>
          </cell>
          <cell r="Q324">
            <v>8.9999999999999993E-3</v>
          </cell>
          <cell r="R324"/>
          <cell r="S324"/>
          <cell r="T324"/>
          <cell r="U324">
            <v>44439</v>
          </cell>
        </row>
        <row r="325">
          <cell r="B325">
            <v>0.10199999999999999</v>
          </cell>
          <cell r="C325">
            <v>0.16300000000000001</v>
          </cell>
          <cell r="D325">
            <v>1.39</v>
          </cell>
          <cell r="E325">
            <v>6.4000000000000001E-2</v>
          </cell>
          <cell r="F325">
            <v>0.23300000000000001</v>
          </cell>
          <cell r="G325">
            <v>0.78200000000000003</v>
          </cell>
          <cell r="H325">
            <v>1.7999999999999999E-2</v>
          </cell>
          <cell r="I325">
            <v>1.2010000000000001</v>
          </cell>
          <cell r="J325">
            <v>0.32900000000000001</v>
          </cell>
          <cell r="K325">
            <v>0.85399999999999998</v>
          </cell>
          <cell r="L325">
            <v>0.121</v>
          </cell>
          <cell r="M325">
            <v>9.4E-2</v>
          </cell>
          <cell r="N325">
            <v>0.14799999999999999</v>
          </cell>
          <cell r="O325">
            <v>0.19</v>
          </cell>
          <cell r="P325">
            <v>0.114</v>
          </cell>
          <cell r="Q325">
            <v>1.4999999999999999E-2</v>
          </cell>
          <cell r="R325"/>
          <cell r="S325"/>
          <cell r="T325"/>
          <cell r="U325">
            <v>44439</v>
          </cell>
        </row>
        <row r="326">
          <cell r="B326">
            <v>0.158</v>
          </cell>
          <cell r="C326">
            <v>0.26400000000000001</v>
          </cell>
          <cell r="D326">
            <v>1.1459999999999999</v>
          </cell>
          <cell r="E326">
            <v>6.0999999999999999E-2</v>
          </cell>
          <cell r="F326">
            <v>0.21</v>
          </cell>
          <cell r="G326">
            <v>0.75700000000000001</v>
          </cell>
          <cell r="H326">
            <v>0.23899999999999999</v>
          </cell>
          <cell r="I326">
            <v>1.488</v>
          </cell>
          <cell r="J326">
            <v>0.23899999999999999</v>
          </cell>
          <cell r="K326">
            <v>0.92500000000000004</v>
          </cell>
          <cell r="L326">
            <v>7.9000000000000001E-2</v>
          </cell>
          <cell r="M326">
            <v>7.5999999999999998E-2</v>
          </cell>
          <cell r="N326">
            <v>0.42599999999999999</v>
          </cell>
          <cell r="O326">
            <v>0.26100000000000001</v>
          </cell>
          <cell r="P326">
            <v>0.13100000000000001</v>
          </cell>
          <cell r="Q326">
            <v>2.9000000000000001E-2</v>
          </cell>
          <cell r="R326"/>
          <cell r="S326"/>
          <cell r="T326"/>
          <cell r="U326">
            <v>44439</v>
          </cell>
        </row>
        <row r="327">
          <cell r="B327">
            <v>0.21299999999999999</v>
          </cell>
          <cell r="C327">
            <v>0.23200000000000001</v>
          </cell>
          <cell r="D327">
            <v>1.2</v>
          </cell>
          <cell r="E327">
            <v>0.06</v>
          </cell>
          <cell r="F327">
            <v>0.30099999999999999</v>
          </cell>
          <cell r="G327">
            <v>0.55800000000000005</v>
          </cell>
          <cell r="H327">
            <v>0.23699999999999999</v>
          </cell>
          <cell r="I327">
            <v>1.35</v>
          </cell>
          <cell r="J327">
            <v>0.19900000000000001</v>
          </cell>
          <cell r="K327">
            <v>0.71699999999999997</v>
          </cell>
          <cell r="L327">
            <v>6.0999999999999999E-2</v>
          </cell>
          <cell r="M327">
            <v>9.5000000000000001E-2</v>
          </cell>
          <cell r="N327">
            <v>0.16700000000000001</v>
          </cell>
          <cell r="O327">
            <v>0.19600000000000001</v>
          </cell>
          <cell r="P327">
            <v>9.9000000000000005E-2</v>
          </cell>
          <cell r="Q327">
            <v>1.9E-2</v>
          </cell>
          <cell r="R327"/>
          <cell r="S327"/>
          <cell r="T327"/>
          <cell r="U327">
            <v>44439</v>
          </cell>
        </row>
        <row r="328">
          <cell r="B328">
            <v>0.17899999999999999</v>
          </cell>
          <cell r="C328">
            <v>0.24</v>
          </cell>
          <cell r="D328">
            <v>1.089</v>
          </cell>
          <cell r="E328">
            <v>4.2000000000000003E-2</v>
          </cell>
          <cell r="F328">
            <v>0.252</v>
          </cell>
          <cell r="G328">
            <v>0.46600000000000003</v>
          </cell>
          <cell r="H328">
            <v>0.19900000000000001</v>
          </cell>
          <cell r="I328">
            <v>1.5489999999999999</v>
          </cell>
          <cell r="J328">
            <v>0.22700000000000001</v>
          </cell>
          <cell r="K328">
            <v>0.61099999999999999</v>
          </cell>
          <cell r="L328">
            <v>0.08</v>
          </cell>
          <cell r="M328">
            <v>0.128</v>
          </cell>
          <cell r="N328">
            <v>0.124</v>
          </cell>
          <cell r="O328">
            <v>0.192</v>
          </cell>
          <cell r="P328">
            <v>0.13400000000000001</v>
          </cell>
          <cell r="Q328">
            <v>1.0999999999999999E-2</v>
          </cell>
          <cell r="R328"/>
          <cell r="S328"/>
          <cell r="T328"/>
          <cell r="U328">
            <v>44439</v>
          </cell>
        </row>
        <row r="329">
          <cell r="B329">
            <v>0.20399999999999999</v>
          </cell>
          <cell r="C329">
            <v>0.22900000000000001</v>
          </cell>
          <cell r="D329">
            <v>1.2509999999999999</v>
          </cell>
          <cell r="E329">
            <v>7.2999999999999995E-2</v>
          </cell>
          <cell r="F329">
            <v>0.23799999999999999</v>
          </cell>
          <cell r="G329">
            <v>0.69499999999999995</v>
          </cell>
          <cell r="H329">
            <v>0.13400000000000001</v>
          </cell>
          <cell r="I329">
            <v>1.778</v>
          </cell>
          <cell r="J329">
            <v>0.20399999999999999</v>
          </cell>
          <cell r="K329">
            <v>0.70899999999999996</v>
          </cell>
          <cell r="L329">
            <v>8.4000000000000005E-2</v>
          </cell>
          <cell r="M329">
            <v>0.151</v>
          </cell>
          <cell r="N329">
            <v>0.16</v>
          </cell>
          <cell r="O329">
            <v>0.157</v>
          </cell>
          <cell r="P329">
            <v>0.108</v>
          </cell>
          <cell r="Q329">
            <v>5.7000000000000002E-2</v>
          </cell>
          <cell r="R329"/>
          <cell r="S329"/>
          <cell r="T329"/>
          <cell r="U329">
            <v>44439</v>
          </cell>
        </row>
        <row r="330">
          <cell r="B330">
            <v>0.153</v>
          </cell>
          <cell r="C330">
            <v>0.14499999999999999</v>
          </cell>
          <cell r="D330">
            <v>1.1459999999999999</v>
          </cell>
          <cell r="E330">
            <v>6.0999999999999999E-2</v>
          </cell>
          <cell r="F330">
            <v>0.40100000000000002</v>
          </cell>
          <cell r="G330">
            <v>0.38900000000000001</v>
          </cell>
          <cell r="H330">
            <v>9.8000000000000004E-2</v>
          </cell>
          <cell r="I330">
            <v>1.079</v>
          </cell>
          <cell r="J330">
            <v>0.20399999999999999</v>
          </cell>
          <cell r="K330">
            <v>0.86699999999999999</v>
          </cell>
          <cell r="L330">
            <v>0.10100000000000001</v>
          </cell>
          <cell r="M330">
            <v>0.158</v>
          </cell>
          <cell r="N330">
            <v>0.122</v>
          </cell>
          <cell r="O330">
            <v>0.128</v>
          </cell>
          <cell r="P330">
            <v>8.4000000000000005E-2</v>
          </cell>
          <cell r="Q330">
            <v>7.4999999999999997E-2</v>
          </cell>
          <cell r="R330"/>
          <cell r="S330"/>
          <cell r="T330"/>
          <cell r="U330">
            <v>44439</v>
          </cell>
        </row>
        <row r="331">
          <cell r="B331">
            <v>0.17</v>
          </cell>
          <cell r="C331">
            <v>0.13100000000000001</v>
          </cell>
          <cell r="D331">
            <v>1.1719999999999999</v>
          </cell>
          <cell r="E331">
            <v>5.2999999999999999E-2</v>
          </cell>
          <cell r="F331">
            <v>0.41399999999999998</v>
          </cell>
          <cell r="G331">
            <v>0.33400000000000002</v>
          </cell>
          <cell r="H331">
            <v>0.104</v>
          </cell>
          <cell r="I331">
            <v>0.86899999999999999</v>
          </cell>
          <cell r="J331">
            <v>0.20300000000000001</v>
          </cell>
          <cell r="K331">
            <v>0.76</v>
          </cell>
          <cell r="L331">
            <v>8.2000000000000003E-2</v>
          </cell>
          <cell r="M331">
            <v>0.113</v>
          </cell>
          <cell r="N331">
            <v>7.8E-2</v>
          </cell>
          <cell r="O331">
            <v>0.122</v>
          </cell>
          <cell r="P331">
            <v>0.09</v>
          </cell>
          <cell r="Q331">
            <v>3.5999999999999997E-2</v>
          </cell>
          <cell r="R331"/>
          <cell r="S331"/>
          <cell r="T331"/>
          <cell r="U331">
            <v>44439</v>
          </cell>
        </row>
        <row r="332">
          <cell r="B332">
            <v>0.13700000000000001</v>
          </cell>
          <cell r="C332">
            <v>0.20499999999999999</v>
          </cell>
          <cell r="D332">
            <v>1.657</v>
          </cell>
          <cell r="E332">
            <v>4.8000000000000001E-2</v>
          </cell>
          <cell r="F332">
            <v>0.69299999999999995</v>
          </cell>
          <cell r="G332">
            <v>0.35199999999999998</v>
          </cell>
          <cell r="H332">
            <v>0.13500000000000001</v>
          </cell>
          <cell r="I332">
            <v>1.8140000000000001</v>
          </cell>
          <cell r="J332">
            <v>0.2</v>
          </cell>
          <cell r="K332">
            <v>0.82699999999999996</v>
          </cell>
          <cell r="L332">
            <v>9.1999999999999998E-2</v>
          </cell>
          <cell r="M332">
            <v>0.433</v>
          </cell>
          <cell r="N332">
            <v>0.11</v>
          </cell>
          <cell r="O332">
            <v>0.16200000000000001</v>
          </cell>
          <cell r="P332">
            <v>5.8000000000000003E-2</v>
          </cell>
          <cell r="Q332">
            <v>0.04</v>
          </cell>
          <cell r="R332"/>
          <cell r="S332"/>
          <cell r="T332"/>
          <cell r="U332">
            <v>44439</v>
          </cell>
        </row>
        <row r="333">
          <cell r="B333">
            <v>0.14099999999999999</v>
          </cell>
          <cell r="C333">
            <v>0.25700000000000001</v>
          </cell>
          <cell r="D333">
            <v>3.2309999999999999</v>
          </cell>
          <cell r="E333">
            <v>0.11</v>
          </cell>
          <cell r="F333">
            <v>0.748</v>
          </cell>
          <cell r="G333">
            <v>0.39900000000000002</v>
          </cell>
          <cell r="H333">
            <v>9.5000000000000001E-2</v>
          </cell>
          <cell r="I333">
            <v>4.1360000000000001</v>
          </cell>
          <cell r="J333">
            <v>0.29099999999999998</v>
          </cell>
          <cell r="K333">
            <v>1.4319999999999999</v>
          </cell>
          <cell r="L333">
            <v>0.126</v>
          </cell>
          <cell r="M333">
            <v>0.40600000000000003</v>
          </cell>
          <cell r="N333">
            <v>0.307</v>
          </cell>
          <cell r="O333">
            <v>0.24</v>
          </cell>
          <cell r="P333">
            <v>0.152</v>
          </cell>
          <cell r="Q333">
            <v>6.4000000000000001E-2</v>
          </cell>
          <cell r="R333"/>
          <cell r="S333"/>
          <cell r="T333"/>
          <cell r="U333">
            <v>44439</v>
          </cell>
        </row>
        <row r="334">
          <cell r="B334">
            <v>0.21199999999999999</v>
          </cell>
          <cell r="C334">
            <v>0.27900000000000003</v>
          </cell>
          <cell r="D334">
            <v>4.069</v>
          </cell>
          <cell r="E334">
            <v>8.1000000000000003E-2</v>
          </cell>
          <cell r="F334">
            <v>0.84599999999999997</v>
          </cell>
          <cell r="G334">
            <v>1.359</v>
          </cell>
          <cell r="H334">
            <v>5.1999999999999998E-2</v>
          </cell>
          <cell r="I334">
            <v>7.0149999999999997</v>
          </cell>
          <cell r="J334">
            <v>0.29199999999999998</v>
          </cell>
          <cell r="K334">
            <v>2.6309999999999998</v>
          </cell>
          <cell r="L334">
            <v>0.121</v>
          </cell>
          <cell r="M334">
            <v>9.9000000000000005E-2</v>
          </cell>
          <cell r="N334">
            <v>1.6479999999999999</v>
          </cell>
          <cell r="O334">
            <v>0.35199999999999998</v>
          </cell>
          <cell r="P334">
            <v>0.24</v>
          </cell>
          <cell r="Q334">
            <v>5.2999999999999999E-2</v>
          </cell>
          <cell r="R334"/>
          <cell r="S334"/>
          <cell r="T334"/>
          <cell r="U334">
            <v>44439</v>
          </cell>
        </row>
        <row r="335">
          <cell r="B335">
            <v>0.152</v>
          </cell>
          <cell r="C335">
            <v>0.21099999999999999</v>
          </cell>
          <cell r="D335">
            <v>3.07</v>
          </cell>
          <cell r="E335">
            <v>0.13</v>
          </cell>
          <cell r="F335">
            <v>0.92300000000000004</v>
          </cell>
          <cell r="G335">
            <v>1.103</v>
          </cell>
          <cell r="H335">
            <v>9.4E-2</v>
          </cell>
          <cell r="I335">
            <v>7.9329999999999998</v>
          </cell>
          <cell r="J335">
            <v>0.35499999999999998</v>
          </cell>
          <cell r="K335">
            <v>1.895</v>
          </cell>
          <cell r="L335">
            <v>7.8E-2</v>
          </cell>
          <cell r="M335">
            <v>0.155</v>
          </cell>
          <cell r="N335">
            <v>0.26300000000000001</v>
          </cell>
          <cell r="O335">
            <v>0.27</v>
          </cell>
          <cell r="P335">
            <v>0.49</v>
          </cell>
          <cell r="Q335">
            <v>2.5999999999999999E-2</v>
          </cell>
          <cell r="R335"/>
          <cell r="S335"/>
          <cell r="T335"/>
          <cell r="U335">
            <v>44439</v>
          </cell>
        </row>
        <row r="336">
          <cell r="B336">
            <v>0.123</v>
          </cell>
          <cell r="C336">
            <v>0.27</v>
          </cell>
          <cell r="D336">
            <v>1.804</v>
          </cell>
          <cell r="E336">
            <v>8.7999999999999995E-2</v>
          </cell>
          <cell r="F336">
            <v>0.76800000000000002</v>
          </cell>
          <cell r="G336">
            <v>0.84199999999999997</v>
          </cell>
          <cell r="H336">
            <v>0.14499999999999999</v>
          </cell>
          <cell r="I336">
            <v>3.22</v>
          </cell>
          <cell r="J336">
            <v>0.29599999999999999</v>
          </cell>
          <cell r="K336">
            <v>1.444</v>
          </cell>
          <cell r="L336">
            <v>9.1999999999999998E-2</v>
          </cell>
          <cell r="M336">
            <v>0.17899999999999999</v>
          </cell>
          <cell r="N336">
            <v>0.23</v>
          </cell>
          <cell r="O336">
            <v>0.23200000000000001</v>
          </cell>
          <cell r="P336">
            <v>0.16400000000000001</v>
          </cell>
          <cell r="Q336">
            <v>5.2999999999999999E-2</v>
          </cell>
          <cell r="R336"/>
          <cell r="S336"/>
          <cell r="T336"/>
          <cell r="U336">
            <v>44439</v>
          </cell>
        </row>
        <row r="337">
          <cell r="B337">
            <v>0.16800000000000001</v>
          </cell>
          <cell r="C337">
            <v>0.14799999999999999</v>
          </cell>
          <cell r="D337">
            <v>1.1599999999999999</v>
          </cell>
          <cell r="E337">
            <v>6.4000000000000001E-2</v>
          </cell>
          <cell r="F337">
            <v>0.28899999999999998</v>
          </cell>
          <cell r="G337">
            <v>0.24</v>
          </cell>
          <cell r="H337">
            <v>0.24299999999999999</v>
          </cell>
          <cell r="I337">
            <v>1.4750000000000001</v>
          </cell>
          <cell r="J337">
            <v>0.23200000000000001</v>
          </cell>
          <cell r="K337">
            <v>0.71699999999999997</v>
          </cell>
          <cell r="L337">
            <v>4.4999999999999998E-2</v>
          </cell>
          <cell r="M337">
            <v>0.115</v>
          </cell>
          <cell r="N337">
            <v>0.81699999999999995</v>
          </cell>
          <cell r="O337">
            <v>0.14899999999999999</v>
          </cell>
          <cell r="P337">
            <v>7.0999999999999994E-2</v>
          </cell>
          <cell r="Q337">
            <v>3.7999999999999999E-2</v>
          </cell>
          <cell r="R337"/>
          <cell r="S337"/>
          <cell r="T337"/>
          <cell r="U337">
            <v>44439</v>
          </cell>
        </row>
        <row r="338">
          <cell r="B338">
            <v>3.4000000000000002E-2</v>
          </cell>
          <cell r="C338">
            <v>5.0999999999999997E-2</v>
          </cell>
          <cell r="D338">
            <v>0.97699999999999998</v>
          </cell>
          <cell r="E338">
            <v>4.7E-2</v>
          </cell>
          <cell r="F338">
            <v>0.153</v>
          </cell>
          <cell r="G338">
            <v>4.4999999999999998E-2</v>
          </cell>
          <cell r="H338">
            <v>4.5999999999999999E-2</v>
          </cell>
          <cell r="I338">
            <v>1.054</v>
          </cell>
          <cell r="J338">
            <v>0.14599999999999999</v>
          </cell>
          <cell r="K338">
            <v>0.61799999999999999</v>
          </cell>
          <cell r="L338">
            <v>2.5999999999999999E-2</v>
          </cell>
          <cell r="M338">
            <v>1.9E-2</v>
          </cell>
          <cell r="N338">
            <v>0.255</v>
          </cell>
          <cell r="O338">
            <v>2.5999999999999999E-2</v>
          </cell>
          <cell r="P338">
            <v>3.6999999999999998E-2</v>
          </cell>
          <cell r="Q338">
            <v>1.2E-2</v>
          </cell>
          <cell r="R338"/>
          <cell r="S338"/>
          <cell r="T338"/>
          <cell r="U338">
            <v>44469</v>
          </cell>
        </row>
        <row r="339">
          <cell r="B339">
            <v>1.2E-2</v>
          </cell>
          <cell r="C339">
            <v>2.3E-2</v>
          </cell>
          <cell r="D339">
            <v>0.85699999999999998</v>
          </cell>
          <cell r="E339">
            <v>5.7000000000000002E-2</v>
          </cell>
          <cell r="F339">
            <v>0.121</v>
          </cell>
          <cell r="G339">
            <v>2.5000000000000001E-2</v>
          </cell>
          <cell r="H339">
            <v>1.4E-2</v>
          </cell>
          <cell r="I339">
            <v>0.75700000000000001</v>
          </cell>
          <cell r="J339">
            <v>7.4999999999999997E-2</v>
          </cell>
          <cell r="K339">
            <v>0.17399999999999999</v>
          </cell>
          <cell r="L339">
            <v>8.9999999999999993E-3</v>
          </cell>
          <cell r="M339">
            <v>5.0000000000000001E-3</v>
          </cell>
          <cell r="N339">
            <v>5.2999999999999999E-2</v>
          </cell>
          <cell r="O339">
            <v>1.2999999999999999E-2</v>
          </cell>
          <cell r="P339">
            <v>1.6E-2</v>
          </cell>
          <cell r="Q339">
            <v>1E-3</v>
          </cell>
          <cell r="R339"/>
          <cell r="S339"/>
          <cell r="T339"/>
          <cell r="U339">
            <v>44469</v>
          </cell>
        </row>
        <row r="340">
          <cell r="B340">
            <v>1.2E-2</v>
          </cell>
          <cell r="C340">
            <v>8.9999999999999993E-3</v>
          </cell>
          <cell r="D340">
            <v>0.432</v>
          </cell>
          <cell r="E340">
            <v>3.3000000000000002E-2</v>
          </cell>
          <cell r="F340">
            <v>4.5999999999999999E-2</v>
          </cell>
          <cell r="G340">
            <v>8.0000000000000002E-3</v>
          </cell>
          <cell r="H340">
            <v>3.0000000000000001E-3</v>
          </cell>
          <cell r="I340">
            <v>0.39700000000000002</v>
          </cell>
          <cell r="J340">
            <v>2.4E-2</v>
          </cell>
          <cell r="K340">
            <v>9.7000000000000003E-2</v>
          </cell>
          <cell r="L340">
            <v>2E-3</v>
          </cell>
          <cell r="M340">
            <v>8.0000000000000002E-3</v>
          </cell>
          <cell r="N340">
            <v>2.5000000000000001E-2</v>
          </cell>
          <cell r="O340">
            <v>5.0000000000000001E-3</v>
          </cell>
          <cell r="P340">
            <v>7.0000000000000001E-3</v>
          </cell>
          <cell r="Q340">
            <v>1E-3</v>
          </cell>
          <cell r="R340"/>
          <cell r="S340"/>
          <cell r="T340"/>
          <cell r="U340">
            <v>44469</v>
          </cell>
        </row>
        <row r="341">
          <cell r="B341">
            <v>1E-3</v>
          </cell>
          <cell r="C341">
            <v>4.0000000000000001E-3</v>
          </cell>
          <cell r="D341">
            <v>0.112</v>
          </cell>
          <cell r="E341">
            <v>8.0000000000000002E-3</v>
          </cell>
          <cell r="F341">
            <v>2.5000000000000001E-2</v>
          </cell>
          <cell r="G341">
            <v>2E-3</v>
          </cell>
          <cell r="H341">
            <v>2E-3</v>
          </cell>
          <cell r="I341">
            <v>0.49399999999999999</v>
          </cell>
          <cell r="J341">
            <v>1.0999999999999999E-2</v>
          </cell>
          <cell r="K341">
            <v>1.6E-2</v>
          </cell>
          <cell r="L341">
            <v>1E-3</v>
          </cell>
          <cell r="M341">
            <v>1E-3</v>
          </cell>
          <cell r="N341">
            <v>1.6E-2</v>
          </cell>
          <cell r="O341">
            <v>3.0000000000000001E-3</v>
          </cell>
          <cell r="P341">
            <v>3.0000000000000001E-3</v>
          </cell>
          <cell r="Q341">
            <v>1E-3</v>
          </cell>
          <cell r="R341"/>
          <cell r="S341"/>
          <cell r="T341"/>
          <cell r="U341">
            <v>44469</v>
          </cell>
        </row>
        <row r="342">
          <cell r="B342">
            <v>2E-3</v>
          </cell>
          <cell r="C342">
            <v>1E-3</v>
          </cell>
          <cell r="D342">
            <v>5.0999999999999997E-2</v>
          </cell>
          <cell r="E342">
            <v>2E-3</v>
          </cell>
          <cell r="F342">
            <v>6.0000000000000001E-3</v>
          </cell>
          <cell r="G342">
            <v>1E-3</v>
          </cell>
          <cell r="H342">
            <v>1E-3</v>
          </cell>
          <cell r="I342">
            <v>0.17799999999999999</v>
          </cell>
          <cell r="J342">
            <v>5.0000000000000001E-3</v>
          </cell>
          <cell r="K342">
            <v>8.0000000000000002E-3</v>
          </cell>
          <cell r="L342">
            <v>1E-3</v>
          </cell>
          <cell r="M342">
            <v>0</v>
          </cell>
          <cell r="N342">
            <v>7.0000000000000001E-3</v>
          </cell>
          <cell r="O342">
            <v>2E-3</v>
          </cell>
          <cell r="P342">
            <v>2E-3</v>
          </cell>
          <cell r="Q342">
            <v>1E-3</v>
          </cell>
          <cell r="R342"/>
          <cell r="S342"/>
          <cell r="T342"/>
          <cell r="U342">
            <v>44469</v>
          </cell>
        </row>
        <row r="343">
          <cell r="B343">
            <v>5.0000000000000001E-3</v>
          </cell>
          <cell r="C343">
            <v>3.0000000000000001E-3</v>
          </cell>
          <cell r="D343">
            <v>1.7999999999999999E-2</v>
          </cell>
          <cell r="E343">
            <v>1E-3</v>
          </cell>
          <cell r="F343">
            <v>6.0000000000000001E-3</v>
          </cell>
          <cell r="G343">
            <v>2E-3</v>
          </cell>
          <cell r="H343">
            <v>1E-3</v>
          </cell>
          <cell r="I343">
            <v>1.9E-2</v>
          </cell>
          <cell r="J343">
            <v>3.0000000000000001E-3</v>
          </cell>
          <cell r="K343">
            <v>1.2E-2</v>
          </cell>
          <cell r="L343">
            <v>0</v>
          </cell>
          <cell r="M343">
            <v>0</v>
          </cell>
          <cell r="N343">
            <v>1.2999999999999999E-2</v>
          </cell>
          <cell r="O343">
            <v>1E-3</v>
          </cell>
          <cell r="P343">
            <v>2E-3</v>
          </cell>
          <cell r="Q343">
            <v>2E-3</v>
          </cell>
          <cell r="R343"/>
          <cell r="S343"/>
          <cell r="T343"/>
          <cell r="U343">
            <v>44469</v>
          </cell>
        </row>
        <row r="344">
          <cell r="B344">
            <v>3.0000000000000001E-3</v>
          </cell>
          <cell r="C344">
            <v>2.1000000000000001E-2</v>
          </cell>
          <cell r="D344">
            <v>1.4999999999999999E-2</v>
          </cell>
          <cell r="E344">
            <v>6.0000000000000001E-3</v>
          </cell>
          <cell r="F344">
            <v>1.9E-2</v>
          </cell>
          <cell r="G344">
            <v>1E-3</v>
          </cell>
          <cell r="H344">
            <v>4.0000000000000001E-3</v>
          </cell>
          <cell r="I344">
            <v>3.3000000000000002E-2</v>
          </cell>
          <cell r="J344">
            <v>6.0000000000000001E-3</v>
          </cell>
          <cell r="K344">
            <v>0.02</v>
          </cell>
          <cell r="L344">
            <v>3.0000000000000001E-3</v>
          </cell>
          <cell r="M344">
            <v>0.01</v>
          </cell>
          <cell r="N344">
            <v>8.1000000000000003E-2</v>
          </cell>
          <cell r="O344">
            <v>4.0000000000000001E-3</v>
          </cell>
          <cell r="P344">
            <v>3.0000000000000001E-3</v>
          </cell>
          <cell r="Q344">
            <v>1E-3</v>
          </cell>
          <cell r="R344"/>
          <cell r="S344"/>
          <cell r="T344"/>
          <cell r="U344">
            <v>44469</v>
          </cell>
        </row>
        <row r="345">
          <cell r="B345">
            <v>4.0000000000000001E-3</v>
          </cell>
          <cell r="C345">
            <v>7.0000000000000001E-3</v>
          </cell>
          <cell r="D345">
            <v>7.8E-2</v>
          </cell>
          <cell r="E345">
            <v>6.0000000000000001E-3</v>
          </cell>
          <cell r="F345">
            <v>2.1999999999999999E-2</v>
          </cell>
          <cell r="G345">
            <v>3.9E-2</v>
          </cell>
          <cell r="H345">
            <v>1.7999999999999999E-2</v>
          </cell>
          <cell r="I345">
            <v>0.154</v>
          </cell>
          <cell r="J345">
            <v>0.01</v>
          </cell>
          <cell r="K345">
            <v>8.7999999999999995E-2</v>
          </cell>
          <cell r="L345">
            <v>8.0000000000000002E-3</v>
          </cell>
          <cell r="M345">
            <v>2.5000000000000001E-2</v>
          </cell>
          <cell r="N345">
            <v>3.3000000000000002E-2</v>
          </cell>
          <cell r="O345">
            <v>5.0000000000000001E-3</v>
          </cell>
          <cell r="P345">
            <v>0.01</v>
          </cell>
          <cell r="Q345">
            <v>3.0000000000000001E-3</v>
          </cell>
          <cell r="R345"/>
          <cell r="S345"/>
          <cell r="T345"/>
          <cell r="U345">
            <v>44469</v>
          </cell>
        </row>
        <row r="346">
          <cell r="B346">
            <v>1.2E-2</v>
          </cell>
          <cell r="C346">
            <v>0.01</v>
          </cell>
          <cell r="D346">
            <v>0.22700000000000001</v>
          </cell>
          <cell r="E346">
            <v>0.01</v>
          </cell>
          <cell r="F346">
            <v>0.16</v>
          </cell>
          <cell r="G346">
            <v>5.8000000000000003E-2</v>
          </cell>
          <cell r="H346">
            <v>1E-3</v>
          </cell>
          <cell r="I346">
            <v>0.39</v>
          </cell>
          <cell r="J346">
            <v>8.2000000000000003E-2</v>
          </cell>
          <cell r="K346">
            <v>0.248</v>
          </cell>
          <cell r="L346">
            <v>2.1000000000000001E-2</v>
          </cell>
          <cell r="M346">
            <v>2.4E-2</v>
          </cell>
          <cell r="N346">
            <v>2.5000000000000001E-2</v>
          </cell>
          <cell r="O346">
            <v>1.7999999999999999E-2</v>
          </cell>
          <cell r="P346">
            <v>1.7000000000000001E-2</v>
          </cell>
          <cell r="Q346">
            <v>5.0000000000000001E-3</v>
          </cell>
          <cell r="R346"/>
          <cell r="S346"/>
          <cell r="T346"/>
          <cell r="U346">
            <v>44469</v>
          </cell>
        </row>
        <row r="347">
          <cell r="B347">
            <v>0.184</v>
          </cell>
          <cell r="C347">
            <v>3.5999999999999997E-2</v>
          </cell>
          <cell r="D347">
            <v>0.69499999999999995</v>
          </cell>
          <cell r="E347">
            <v>5.5E-2</v>
          </cell>
          <cell r="F347">
            <v>0.219</v>
          </cell>
          <cell r="G347">
            <v>0.372</v>
          </cell>
          <cell r="H347">
            <v>2E-3</v>
          </cell>
          <cell r="I347">
            <v>0.58799999999999997</v>
          </cell>
          <cell r="J347">
            <v>0.16200000000000001</v>
          </cell>
          <cell r="K347">
            <v>0.60499999999999998</v>
          </cell>
          <cell r="L347">
            <v>2.8000000000000001E-2</v>
          </cell>
          <cell r="M347">
            <v>0.03</v>
          </cell>
          <cell r="N347">
            <v>9.2999999999999999E-2</v>
          </cell>
          <cell r="O347">
            <v>0.106</v>
          </cell>
          <cell r="P347">
            <v>3.5999999999999997E-2</v>
          </cell>
          <cell r="Q347">
            <v>3.0000000000000001E-3</v>
          </cell>
          <cell r="R347"/>
          <cell r="S347"/>
          <cell r="T347"/>
          <cell r="U347">
            <v>44469</v>
          </cell>
        </row>
        <row r="348">
          <cell r="B348">
            <v>0.214</v>
          </cell>
          <cell r="C348">
            <v>7.0000000000000007E-2</v>
          </cell>
          <cell r="D348">
            <v>1.103</v>
          </cell>
          <cell r="E348">
            <v>6.9000000000000006E-2</v>
          </cell>
          <cell r="F348">
            <v>0.192</v>
          </cell>
          <cell r="G348">
            <v>0.44400000000000001</v>
          </cell>
          <cell r="H348">
            <v>4.0000000000000001E-3</v>
          </cell>
          <cell r="I348">
            <v>1.1870000000000001</v>
          </cell>
          <cell r="J348">
            <v>0.189</v>
          </cell>
          <cell r="K348">
            <v>0.69299999999999995</v>
          </cell>
          <cell r="L348">
            <v>8.3000000000000004E-2</v>
          </cell>
          <cell r="M348">
            <v>3.5999999999999997E-2</v>
          </cell>
          <cell r="N348">
            <v>0.152</v>
          </cell>
          <cell r="O348">
            <v>0.16300000000000001</v>
          </cell>
          <cell r="P348">
            <v>7.4999999999999997E-2</v>
          </cell>
          <cell r="Q348">
            <v>8.0000000000000002E-3</v>
          </cell>
          <cell r="R348"/>
          <cell r="S348"/>
          <cell r="T348"/>
          <cell r="U348">
            <v>44469</v>
          </cell>
        </row>
        <row r="349">
          <cell r="B349">
            <v>0.11</v>
          </cell>
          <cell r="C349">
            <v>0.16600000000000001</v>
          </cell>
          <cell r="D349">
            <v>1.3939999999999999</v>
          </cell>
          <cell r="E349">
            <v>6.2E-2</v>
          </cell>
          <cell r="F349">
            <v>0.219</v>
          </cell>
          <cell r="G349">
            <v>0.91300000000000003</v>
          </cell>
          <cell r="H349">
            <v>1.9E-2</v>
          </cell>
          <cell r="I349">
            <v>1.1739999999999999</v>
          </cell>
          <cell r="J349">
            <v>0.28899999999999998</v>
          </cell>
          <cell r="K349">
            <v>0.83399999999999996</v>
          </cell>
          <cell r="L349">
            <v>0.11700000000000001</v>
          </cell>
          <cell r="M349">
            <v>0.109</v>
          </cell>
          <cell r="N349">
            <v>0.14299999999999999</v>
          </cell>
          <cell r="O349">
            <v>0.24099999999999999</v>
          </cell>
          <cell r="P349">
            <v>0.107</v>
          </cell>
          <cell r="Q349">
            <v>1.2999999999999999E-2</v>
          </cell>
          <cell r="R349"/>
          <cell r="S349"/>
          <cell r="T349"/>
          <cell r="U349">
            <v>44469</v>
          </cell>
        </row>
        <row r="350">
          <cell r="B350">
            <v>0.182</v>
          </cell>
          <cell r="C350">
            <v>0.26100000000000001</v>
          </cell>
          <cell r="D350">
            <v>1.153</v>
          </cell>
          <cell r="E350">
            <v>5.8000000000000003E-2</v>
          </cell>
          <cell r="F350">
            <v>0.19700000000000001</v>
          </cell>
          <cell r="G350">
            <v>0.81799999999999995</v>
          </cell>
          <cell r="H350">
            <v>0.22900000000000001</v>
          </cell>
          <cell r="I350">
            <v>1.4490000000000001</v>
          </cell>
          <cell r="J350">
            <v>0.223</v>
          </cell>
          <cell r="K350">
            <v>0.92200000000000004</v>
          </cell>
          <cell r="L350">
            <v>7.4999999999999997E-2</v>
          </cell>
          <cell r="M350">
            <v>8.2000000000000003E-2</v>
          </cell>
          <cell r="N350">
            <v>0.435</v>
          </cell>
          <cell r="O350">
            <v>0.30099999999999999</v>
          </cell>
          <cell r="P350">
            <v>0.128</v>
          </cell>
          <cell r="Q350">
            <v>2.8000000000000001E-2</v>
          </cell>
          <cell r="R350"/>
          <cell r="S350"/>
          <cell r="T350"/>
          <cell r="U350">
            <v>44469</v>
          </cell>
        </row>
        <row r="351">
          <cell r="B351">
            <v>0.248</v>
          </cell>
          <cell r="C351">
            <v>0.251</v>
          </cell>
          <cell r="D351">
            <v>1.196</v>
          </cell>
          <cell r="E351">
            <v>5.7000000000000002E-2</v>
          </cell>
          <cell r="F351">
            <v>0.29199999999999998</v>
          </cell>
          <cell r="G351">
            <v>0.60099999999999998</v>
          </cell>
          <cell r="H351">
            <v>0.21199999999999999</v>
          </cell>
          <cell r="I351">
            <v>1.3819999999999999</v>
          </cell>
          <cell r="J351">
            <v>0.191</v>
          </cell>
          <cell r="K351">
            <v>0.73</v>
          </cell>
          <cell r="L351">
            <v>6.2E-2</v>
          </cell>
          <cell r="M351">
            <v>0.108</v>
          </cell>
          <cell r="N351">
            <v>0.17399999999999999</v>
          </cell>
          <cell r="O351">
            <v>0.215</v>
          </cell>
          <cell r="P351">
            <v>9.1999999999999998E-2</v>
          </cell>
          <cell r="Q351">
            <v>1.6E-2</v>
          </cell>
          <cell r="R351"/>
          <cell r="S351"/>
          <cell r="T351"/>
          <cell r="U351">
            <v>44469</v>
          </cell>
        </row>
        <row r="352">
          <cell r="B352">
            <v>0.20200000000000001</v>
          </cell>
          <cell r="C352">
            <v>0.247</v>
          </cell>
          <cell r="D352">
            <v>1.0760000000000001</v>
          </cell>
          <cell r="E352">
            <v>3.9E-2</v>
          </cell>
          <cell r="F352">
            <v>0.24099999999999999</v>
          </cell>
          <cell r="G352">
            <v>0.47799999999999998</v>
          </cell>
          <cell r="H352">
            <v>0.183</v>
          </cell>
          <cell r="I352">
            <v>1.5589999999999999</v>
          </cell>
          <cell r="J352">
            <v>0.21</v>
          </cell>
          <cell r="K352">
            <v>0.61399999999999999</v>
          </cell>
          <cell r="L352">
            <v>8.7999999999999995E-2</v>
          </cell>
          <cell r="M352">
            <v>0.14399999999999999</v>
          </cell>
          <cell r="N352">
            <v>0.13300000000000001</v>
          </cell>
          <cell r="O352">
            <v>0.21199999999999999</v>
          </cell>
          <cell r="P352">
            <v>0.129</v>
          </cell>
          <cell r="Q352">
            <v>1.2E-2</v>
          </cell>
          <cell r="R352"/>
          <cell r="S352"/>
          <cell r="T352"/>
          <cell r="U352">
            <v>44469</v>
          </cell>
        </row>
        <row r="353">
          <cell r="B353">
            <v>0.22800000000000001</v>
          </cell>
          <cell r="C353">
            <v>0.23400000000000001</v>
          </cell>
          <cell r="D353">
            <v>1.234</v>
          </cell>
          <cell r="E353">
            <v>6.9000000000000006E-2</v>
          </cell>
          <cell r="F353">
            <v>0.247</v>
          </cell>
          <cell r="G353">
            <v>0.78500000000000003</v>
          </cell>
          <cell r="H353">
            <v>0.125</v>
          </cell>
          <cell r="I353">
            <v>1.7250000000000001</v>
          </cell>
          <cell r="J353">
            <v>0.189</v>
          </cell>
          <cell r="K353">
            <v>0.70299999999999996</v>
          </cell>
          <cell r="L353">
            <v>9.1999999999999998E-2</v>
          </cell>
          <cell r="M353">
            <v>0.16</v>
          </cell>
          <cell r="N353">
            <v>0.182</v>
          </cell>
          <cell r="O353">
            <v>0.17299999999999999</v>
          </cell>
          <cell r="P353">
            <v>0.105</v>
          </cell>
          <cell r="Q353">
            <v>5.5E-2</v>
          </cell>
          <cell r="R353"/>
          <cell r="S353"/>
          <cell r="T353"/>
          <cell r="U353">
            <v>44469</v>
          </cell>
        </row>
        <row r="354">
          <cell r="B354">
            <v>0.17899999999999999</v>
          </cell>
          <cell r="C354">
            <v>0.16200000000000001</v>
          </cell>
          <cell r="D354">
            <v>1.161</v>
          </cell>
          <cell r="E354">
            <v>0.06</v>
          </cell>
          <cell r="F354">
            <v>0.39200000000000002</v>
          </cell>
          <cell r="G354">
            <v>0.41899999999999998</v>
          </cell>
          <cell r="H354">
            <v>8.8999999999999996E-2</v>
          </cell>
          <cell r="I354">
            <v>1.0609999999999999</v>
          </cell>
          <cell r="J354">
            <v>0.20100000000000001</v>
          </cell>
          <cell r="K354">
            <v>0.89800000000000002</v>
          </cell>
          <cell r="L354">
            <v>0.111</v>
          </cell>
          <cell r="M354">
            <v>0.17899999999999999</v>
          </cell>
          <cell r="N354">
            <v>0.14399999999999999</v>
          </cell>
          <cell r="O354">
            <v>0.14899999999999999</v>
          </cell>
          <cell r="P354">
            <v>7.8E-2</v>
          </cell>
          <cell r="Q354">
            <v>7.6999999999999999E-2</v>
          </cell>
          <cell r="R354"/>
          <cell r="S354"/>
          <cell r="T354"/>
          <cell r="U354">
            <v>44469</v>
          </cell>
        </row>
        <row r="355">
          <cell r="B355">
            <v>0.187</v>
          </cell>
          <cell r="C355">
            <v>0.14799999999999999</v>
          </cell>
          <cell r="D355">
            <v>1.181</v>
          </cell>
          <cell r="E355">
            <v>5.8999999999999997E-2</v>
          </cell>
          <cell r="F355">
            <v>0.41099999999999998</v>
          </cell>
          <cell r="G355">
            <v>0.36499999999999999</v>
          </cell>
          <cell r="H355">
            <v>0.10199999999999999</v>
          </cell>
          <cell r="I355">
            <v>0.871</v>
          </cell>
          <cell r="J355">
            <v>0.216</v>
          </cell>
          <cell r="K355">
            <v>0.76900000000000002</v>
          </cell>
          <cell r="L355">
            <v>9.2999999999999999E-2</v>
          </cell>
          <cell r="M355">
            <v>0.13100000000000001</v>
          </cell>
          <cell r="N355">
            <v>9.2999999999999999E-2</v>
          </cell>
          <cell r="O355">
            <v>0.13600000000000001</v>
          </cell>
          <cell r="P355">
            <v>9.5000000000000001E-2</v>
          </cell>
          <cell r="Q355">
            <v>4.4999999999999998E-2</v>
          </cell>
          <cell r="R355"/>
          <cell r="S355"/>
          <cell r="T355"/>
          <cell r="U355">
            <v>44469</v>
          </cell>
        </row>
        <row r="356">
          <cell r="B356">
            <v>0.157</v>
          </cell>
          <cell r="C356">
            <v>0.22900000000000001</v>
          </cell>
          <cell r="D356">
            <v>1.6359999999999999</v>
          </cell>
          <cell r="E356">
            <v>5.1999999999999998E-2</v>
          </cell>
          <cell r="F356">
            <v>0.67600000000000005</v>
          </cell>
          <cell r="G356">
            <v>0.373</v>
          </cell>
          <cell r="H356">
            <v>0.14000000000000001</v>
          </cell>
          <cell r="I356">
            <v>1.8320000000000001</v>
          </cell>
          <cell r="J356">
            <v>0.21</v>
          </cell>
          <cell r="K356">
            <v>0.81200000000000006</v>
          </cell>
          <cell r="L356">
            <v>9.0999999999999998E-2</v>
          </cell>
          <cell r="M356">
            <v>0.48599999999999999</v>
          </cell>
          <cell r="N356">
            <v>0.11600000000000001</v>
          </cell>
          <cell r="O356">
            <v>0.17499999999999999</v>
          </cell>
          <cell r="P356">
            <v>6.0999999999999999E-2</v>
          </cell>
          <cell r="Q356">
            <v>4.9000000000000002E-2</v>
          </cell>
          <cell r="R356"/>
          <cell r="S356"/>
          <cell r="T356"/>
          <cell r="U356">
            <v>44469</v>
          </cell>
        </row>
        <row r="357">
          <cell r="B357">
            <v>0.14399999999999999</v>
          </cell>
          <cell r="C357">
            <v>0.27900000000000003</v>
          </cell>
          <cell r="D357">
            <v>3.4</v>
          </cell>
          <cell r="E357">
            <v>0.10100000000000001</v>
          </cell>
          <cell r="F357">
            <v>0.72099999999999997</v>
          </cell>
          <cell r="G357">
            <v>0.41699999999999998</v>
          </cell>
          <cell r="H357">
            <v>0.10199999999999999</v>
          </cell>
          <cell r="I357">
            <v>4.0140000000000002</v>
          </cell>
          <cell r="J357">
            <v>0.28299999999999997</v>
          </cell>
          <cell r="K357">
            <v>1.4219999999999999</v>
          </cell>
          <cell r="L357">
            <v>0.11899999999999999</v>
          </cell>
          <cell r="M357">
            <v>0.45300000000000001</v>
          </cell>
          <cell r="N357">
            <v>0.30399999999999999</v>
          </cell>
          <cell r="O357">
            <v>0.28799999999999998</v>
          </cell>
          <cell r="P357">
            <v>0.14299999999999999</v>
          </cell>
          <cell r="Q357">
            <v>7.0000000000000007E-2</v>
          </cell>
          <cell r="R357"/>
          <cell r="S357"/>
          <cell r="T357"/>
          <cell r="U357">
            <v>44469</v>
          </cell>
        </row>
        <row r="358">
          <cell r="B358">
            <v>0.23699999999999999</v>
          </cell>
          <cell r="C358">
            <v>0.28100000000000003</v>
          </cell>
          <cell r="D358">
            <v>4.1529999999999996</v>
          </cell>
          <cell r="E358">
            <v>0.08</v>
          </cell>
          <cell r="F358">
            <v>0.81100000000000005</v>
          </cell>
          <cell r="G358">
            <v>1.486</v>
          </cell>
          <cell r="H358">
            <v>0.06</v>
          </cell>
          <cell r="I358">
            <v>6.6970000000000001</v>
          </cell>
          <cell r="J358">
            <v>0.27900000000000003</v>
          </cell>
          <cell r="K358">
            <v>2.782</v>
          </cell>
          <cell r="L358">
            <v>0.13100000000000001</v>
          </cell>
          <cell r="M358">
            <v>0.106</v>
          </cell>
          <cell r="N358">
            <v>1.6779999999999999</v>
          </cell>
          <cell r="O358">
            <v>0.40100000000000002</v>
          </cell>
          <cell r="P358">
            <v>0.23499999999999999</v>
          </cell>
          <cell r="Q358">
            <v>5.2999999999999999E-2</v>
          </cell>
          <cell r="R358"/>
          <cell r="S358"/>
          <cell r="T358"/>
          <cell r="U358">
            <v>44469</v>
          </cell>
        </row>
        <row r="359">
          <cell r="B359">
            <v>0.16200000000000001</v>
          </cell>
          <cell r="C359">
            <v>0.22</v>
          </cell>
          <cell r="D359">
            <v>3.1640000000000001</v>
          </cell>
          <cell r="E359">
            <v>0.12</v>
          </cell>
          <cell r="F359">
            <v>0.91200000000000003</v>
          </cell>
          <cell r="G359">
            <v>1.1859999999999999</v>
          </cell>
          <cell r="H359">
            <v>0.108</v>
          </cell>
          <cell r="I359">
            <v>7.5890000000000004</v>
          </cell>
          <cell r="J359">
            <v>0.33500000000000002</v>
          </cell>
          <cell r="K359">
            <v>1.927</v>
          </cell>
          <cell r="L359">
            <v>8.3000000000000004E-2</v>
          </cell>
          <cell r="M359">
            <v>0.158</v>
          </cell>
          <cell r="N359">
            <v>0.26800000000000002</v>
          </cell>
          <cell r="O359">
            <v>0.32500000000000001</v>
          </cell>
          <cell r="P359">
            <v>0.48899999999999999</v>
          </cell>
          <cell r="Q359">
            <v>3.4000000000000002E-2</v>
          </cell>
          <cell r="R359"/>
          <cell r="S359"/>
          <cell r="T359"/>
          <cell r="U359">
            <v>44469</v>
          </cell>
        </row>
        <row r="360">
          <cell r="B360">
            <v>0.123</v>
          </cell>
          <cell r="C360">
            <v>0.27800000000000002</v>
          </cell>
          <cell r="D360">
            <v>1.8340000000000001</v>
          </cell>
          <cell r="E360">
            <v>8.8999999999999996E-2</v>
          </cell>
          <cell r="F360">
            <v>0.753</v>
          </cell>
          <cell r="G360">
            <v>0.88800000000000001</v>
          </cell>
          <cell r="H360">
            <v>0.161</v>
          </cell>
          <cell r="I360">
            <v>3.1379999999999999</v>
          </cell>
          <cell r="J360">
            <v>0.313</v>
          </cell>
          <cell r="K360">
            <v>1.4390000000000001</v>
          </cell>
          <cell r="L360">
            <v>9.2999999999999999E-2</v>
          </cell>
          <cell r="M360">
            <v>0.18099999999999999</v>
          </cell>
          <cell r="N360">
            <v>0.245</v>
          </cell>
          <cell r="O360">
            <v>0.28100000000000003</v>
          </cell>
          <cell r="P360">
            <v>0.16600000000000001</v>
          </cell>
          <cell r="Q360">
            <v>6.2E-2</v>
          </cell>
          <cell r="R360"/>
          <cell r="S360"/>
          <cell r="T360"/>
          <cell r="U360">
            <v>44469</v>
          </cell>
        </row>
        <row r="361">
          <cell r="B361">
            <v>0.17100000000000001</v>
          </cell>
          <cell r="C361">
            <v>0.159</v>
          </cell>
          <cell r="D361">
            <v>1.1839999999999999</v>
          </cell>
          <cell r="E361">
            <v>7.0999999999999994E-2</v>
          </cell>
          <cell r="F361">
            <v>0.29499999999999998</v>
          </cell>
          <cell r="G361">
            <v>0.253</v>
          </cell>
          <cell r="H361">
            <v>0.27400000000000002</v>
          </cell>
          <cell r="I361">
            <v>1.446</v>
          </cell>
          <cell r="J361">
            <v>0.24299999999999999</v>
          </cell>
          <cell r="K361">
            <v>0.71399999999999997</v>
          </cell>
          <cell r="L361">
            <v>4.7E-2</v>
          </cell>
          <cell r="M361">
            <v>0.13300000000000001</v>
          </cell>
          <cell r="N361">
            <v>0.89700000000000002</v>
          </cell>
          <cell r="O361">
            <v>0.188</v>
          </cell>
          <cell r="P361">
            <v>6.9000000000000006E-2</v>
          </cell>
          <cell r="Q361">
            <v>4.2000000000000003E-2</v>
          </cell>
          <cell r="R361"/>
          <cell r="S361"/>
          <cell r="T361"/>
          <cell r="U361">
            <v>44469</v>
          </cell>
        </row>
        <row r="362">
          <cell r="B362">
            <v>2.4E-2</v>
          </cell>
          <cell r="C362">
            <v>4.8000000000000001E-2</v>
          </cell>
          <cell r="D362">
            <v>0.96599999999999997</v>
          </cell>
          <cell r="E362">
            <v>6.9000000000000006E-2</v>
          </cell>
          <cell r="F362">
            <v>0.124</v>
          </cell>
          <cell r="G362">
            <v>8.4000000000000005E-2</v>
          </cell>
          <cell r="H362">
            <v>2.1000000000000001E-2</v>
          </cell>
          <cell r="I362">
            <v>0.71</v>
          </cell>
          <cell r="J362">
            <v>6.4000000000000001E-2</v>
          </cell>
          <cell r="K362">
            <v>0.79400000000000004</v>
          </cell>
          <cell r="L362">
            <v>3.2000000000000001E-2</v>
          </cell>
          <cell r="M362">
            <v>1.4999999999999999E-2</v>
          </cell>
          <cell r="N362">
            <v>0.11799999999999999</v>
          </cell>
          <cell r="O362">
            <v>2.8000000000000001E-2</v>
          </cell>
          <cell r="P362">
            <v>5.3999999999999999E-2</v>
          </cell>
          <cell r="Q362">
            <v>8.9999999999999993E-3</v>
          </cell>
          <cell r="R362"/>
          <cell r="S362"/>
          <cell r="T362"/>
          <cell r="U362">
            <v>44500</v>
          </cell>
        </row>
        <row r="363">
          <cell r="B363">
            <v>7.0000000000000001E-3</v>
          </cell>
          <cell r="C363">
            <v>2.1000000000000001E-2</v>
          </cell>
          <cell r="D363">
            <v>0.56699999999999995</v>
          </cell>
          <cell r="E363">
            <v>4.2000000000000003E-2</v>
          </cell>
          <cell r="F363">
            <v>7.3999999999999996E-2</v>
          </cell>
          <cell r="G363">
            <v>2.1000000000000001E-2</v>
          </cell>
          <cell r="H363">
            <v>8.9999999999999993E-3</v>
          </cell>
          <cell r="I363">
            <v>0.55500000000000005</v>
          </cell>
          <cell r="J363">
            <v>4.9000000000000002E-2</v>
          </cell>
          <cell r="K363">
            <v>0.25800000000000001</v>
          </cell>
          <cell r="L363">
            <v>8.9999999999999993E-3</v>
          </cell>
          <cell r="M363">
            <v>7.0000000000000001E-3</v>
          </cell>
          <cell r="N363">
            <v>0.06</v>
          </cell>
          <cell r="O363">
            <v>0.01</v>
          </cell>
          <cell r="P363">
            <v>2.3E-2</v>
          </cell>
          <cell r="Q363">
            <v>1.2E-2</v>
          </cell>
          <cell r="R363"/>
          <cell r="S363"/>
          <cell r="T363"/>
          <cell r="U363">
            <v>44500</v>
          </cell>
        </row>
        <row r="364">
          <cell r="B364">
            <v>3.0000000000000001E-3</v>
          </cell>
          <cell r="C364">
            <v>5.0000000000000001E-3</v>
          </cell>
          <cell r="D364">
            <v>0.27300000000000002</v>
          </cell>
          <cell r="E364">
            <v>6.0000000000000001E-3</v>
          </cell>
          <cell r="F364">
            <v>2.1999999999999999E-2</v>
          </cell>
          <cell r="G364">
            <v>0.01</v>
          </cell>
          <cell r="H364">
            <v>4.0000000000000001E-3</v>
          </cell>
          <cell r="I364">
            <v>0.27500000000000002</v>
          </cell>
          <cell r="J364">
            <v>1.7000000000000001E-2</v>
          </cell>
          <cell r="K364">
            <v>0.122</v>
          </cell>
          <cell r="L364">
            <v>5.0000000000000001E-3</v>
          </cell>
          <cell r="M364">
            <v>4.0000000000000001E-3</v>
          </cell>
          <cell r="N364">
            <v>2.4E-2</v>
          </cell>
          <cell r="O364">
            <v>4.0000000000000001E-3</v>
          </cell>
          <cell r="P364">
            <v>1.2E-2</v>
          </cell>
          <cell r="Q364">
            <v>3.0000000000000001E-3</v>
          </cell>
          <cell r="R364"/>
          <cell r="S364"/>
          <cell r="T364"/>
          <cell r="U364">
            <v>44500</v>
          </cell>
        </row>
        <row r="365">
          <cell r="B365">
            <v>2E-3</v>
          </cell>
          <cell r="C365">
            <v>2E-3</v>
          </cell>
          <cell r="D365">
            <v>7.0000000000000007E-2</v>
          </cell>
          <cell r="E365">
            <v>4.0000000000000001E-3</v>
          </cell>
          <cell r="F365">
            <v>0.05</v>
          </cell>
          <cell r="G365">
            <v>2E-3</v>
          </cell>
          <cell r="H365">
            <v>1E-3</v>
          </cell>
          <cell r="I365">
            <v>0.22700000000000001</v>
          </cell>
          <cell r="J365">
            <v>5.0000000000000001E-3</v>
          </cell>
          <cell r="K365">
            <v>2.3E-2</v>
          </cell>
          <cell r="L365">
            <v>2E-3</v>
          </cell>
          <cell r="M365">
            <v>1E-3</v>
          </cell>
          <cell r="N365">
            <v>8.0000000000000002E-3</v>
          </cell>
          <cell r="O365">
            <v>2E-3</v>
          </cell>
          <cell r="P365">
            <v>5.0000000000000001E-3</v>
          </cell>
          <cell r="Q365">
            <v>1E-3</v>
          </cell>
          <cell r="R365"/>
          <cell r="S365"/>
          <cell r="T365"/>
          <cell r="U365">
            <v>44500</v>
          </cell>
        </row>
        <row r="366">
          <cell r="B366">
            <v>3.0000000000000001E-3</v>
          </cell>
          <cell r="C366">
            <v>2E-3</v>
          </cell>
          <cell r="D366">
            <v>6.3E-2</v>
          </cell>
          <cell r="E366">
            <v>2E-3</v>
          </cell>
          <cell r="F366">
            <v>7.0000000000000001E-3</v>
          </cell>
          <cell r="G366">
            <v>1E-3</v>
          </cell>
          <cell r="H366">
            <v>1E-3</v>
          </cell>
          <cell r="I366">
            <v>9.9000000000000005E-2</v>
          </cell>
          <cell r="J366">
            <v>1E-3</v>
          </cell>
          <cell r="K366">
            <v>1.4999999999999999E-2</v>
          </cell>
          <cell r="L366">
            <v>3.0000000000000001E-3</v>
          </cell>
          <cell r="M366">
            <v>2E-3</v>
          </cell>
          <cell r="N366">
            <v>6.0000000000000001E-3</v>
          </cell>
          <cell r="O366">
            <v>2E-3</v>
          </cell>
          <cell r="P366">
            <v>2E-3</v>
          </cell>
          <cell r="Q366">
            <v>1E-3</v>
          </cell>
          <cell r="R366"/>
          <cell r="S366"/>
          <cell r="T366"/>
          <cell r="U366">
            <v>44500</v>
          </cell>
        </row>
        <row r="367">
          <cell r="B367">
            <v>4.0000000000000001E-3</v>
          </cell>
          <cell r="C367">
            <v>3.0000000000000001E-3</v>
          </cell>
          <cell r="D367">
            <v>3.6999999999999998E-2</v>
          </cell>
          <cell r="E367">
            <v>1E-3</v>
          </cell>
          <cell r="F367">
            <v>2E-3</v>
          </cell>
          <cell r="G367">
            <v>1E-3</v>
          </cell>
          <cell r="H367">
            <v>1E-3</v>
          </cell>
          <cell r="I367">
            <v>2.1999999999999999E-2</v>
          </cell>
          <cell r="J367">
            <v>3.0000000000000001E-3</v>
          </cell>
          <cell r="K367">
            <v>1.7000000000000001E-2</v>
          </cell>
          <cell r="L367">
            <v>2E-3</v>
          </cell>
          <cell r="M367">
            <v>0</v>
          </cell>
          <cell r="N367">
            <v>2.1999999999999999E-2</v>
          </cell>
          <cell r="O367">
            <v>1E-3</v>
          </cell>
          <cell r="P367">
            <v>2E-3</v>
          </cell>
          <cell r="Q367">
            <v>1E-3</v>
          </cell>
          <cell r="R367"/>
          <cell r="S367"/>
          <cell r="T367"/>
          <cell r="U367">
            <v>44500</v>
          </cell>
        </row>
        <row r="368">
          <cell r="B368">
            <v>1E-3</v>
          </cell>
          <cell r="C368">
            <v>3.2000000000000001E-2</v>
          </cell>
          <cell r="D368">
            <v>6.4000000000000001E-2</v>
          </cell>
          <cell r="E368">
            <v>2E-3</v>
          </cell>
          <cell r="F368">
            <v>1.7999999999999999E-2</v>
          </cell>
          <cell r="G368">
            <v>2E-3</v>
          </cell>
          <cell r="H368">
            <v>2E-3</v>
          </cell>
          <cell r="I368">
            <v>2.7E-2</v>
          </cell>
          <cell r="J368">
            <v>7.0000000000000001E-3</v>
          </cell>
          <cell r="K368">
            <v>2.3E-2</v>
          </cell>
          <cell r="L368">
            <v>5.0000000000000001E-3</v>
          </cell>
          <cell r="M368">
            <v>1.2999999999999999E-2</v>
          </cell>
          <cell r="N368">
            <v>8.4000000000000005E-2</v>
          </cell>
          <cell r="O368">
            <v>0.01</v>
          </cell>
          <cell r="P368">
            <v>4.0000000000000001E-3</v>
          </cell>
          <cell r="Q368">
            <v>1.4999999999999999E-2</v>
          </cell>
          <cell r="R368"/>
          <cell r="S368"/>
          <cell r="T368"/>
          <cell r="U368">
            <v>44500</v>
          </cell>
        </row>
        <row r="369">
          <cell r="B369">
            <v>6.0000000000000001E-3</v>
          </cell>
          <cell r="C369">
            <v>1.9E-2</v>
          </cell>
          <cell r="D369">
            <v>0.20599999999999999</v>
          </cell>
          <cell r="E369">
            <v>8.0000000000000002E-3</v>
          </cell>
          <cell r="F369">
            <v>3.2000000000000001E-2</v>
          </cell>
          <cell r="G369">
            <v>3.1E-2</v>
          </cell>
          <cell r="H369">
            <v>8.9999999999999993E-3</v>
          </cell>
          <cell r="I369">
            <v>0.129</v>
          </cell>
          <cell r="J369">
            <v>1.4999999999999999E-2</v>
          </cell>
          <cell r="K369">
            <v>0.17299999999999999</v>
          </cell>
          <cell r="L369">
            <v>1.0999999999999999E-2</v>
          </cell>
          <cell r="M369">
            <v>3.3000000000000002E-2</v>
          </cell>
          <cell r="N369">
            <v>4.2000000000000003E-2</v>
          </cell>
          <cell r="O369">
            <v>8.9999999999999993E-3</v>
          </cell>
          <cell r="P369">
            <v>8.0000000000000002E-3</v>
          </cell>
          <cell r="Q369">
            <v>7.0000000000000001E-3</v>
          </cell>
          <cell r="R369"/>
          <cell r="S369"/>
          <cell r="T369"/>
          <cell r="U369">
            <v>44500</v>
          </cell>
        </row>
        <row r="370">
          <cell r="B370">
            <v>1.0999999999999999E-2</v>
          </cell>
          <cell r="C370">
            <v>2.5999999999999999E-2</v>
          </cell>
          <cell r="D370">
            <v>0.41</v>
          </cell>
          <cell r="E370">
            <v>2.1000000000000001E-2</v>
          </cell>
          <cell r="F370">
            <v>0.108</v>
          </cell>
          <cell r="G370">
            <v>0.08</v>
          </cell>
          <cell r="H370">
            <v>2E-3</v>
          </cell>
          <cell r="I370">
            <v>0.53800000000000003</v>
          </cell>
          <cell r="J370">
            <v>5.0999999999999997E-2</v>
          </cell>
          <cell r="K370">
            <v>0.313</v>
          </cell>
          <cell r="L370">
            <v>1.7999999999999999E-2</v>
          </cell>
          <cell r="M370">
            <v>0.02</v>
          </cell>
          <cell r="N370">
            <v>0.03</v>
          </cell>
          <cell r="O370">
            <v>1.2E-2</v>
          </cell>
          <cell r="P370">
            <v>1.0999999999999999E-2</v>
          </cell>
          <cell r="Q370">
            <v>1.0999999999999999E-2</v>
          </cell>
          <cell r="R370"/>
          <cell r="S370"/>
          <cell r="T370"/>
          <cell r="U370">
            <v>44500</v>
          </cell>
        </row>
        <row r="371">
          <cell r="B371">
            <v>6.0999999999999999E-2</v>
          </cell>
          <cell r="C371">
            <v>5.1999999999999998E-2</v>
          </cell>
          <cell r="D371">
            <v>0.75800000000000001</v>
          </cell>
          <cell r="E371">
            <v>4.3999999999999997E-2</v>
          </cell>
          <cell r="F371">
            <v>0.111</v>
          </cell>
          <cell r="G371">
            <v>0.33700000000000002</v>
          </cell>
          <cell r="H371">
            <v>3.0000000000000001E-3</v>
          </cell>
          <cell r="I371">
            <v>0.98299999999999998</v>
          </cell>
          <cell r="J371">
            <v>5.8000000000000003E-2</v>
          </cell>
          <cell r="K371">
            <v>0.54200000000000004</v>
          </cell>
          <cell r="L371">
            <v>0.03</v>
          </cell>
          <cell r="M371">
            <v>8.6999999999999994E-2</v>
          </cell>
          <cell r="N371">
            <v>9.2999999999999999E-2</v>
          </cell>
          <cell r="O371">
            <v>0.13200000000000001</v>
          </cell>
          <cell r="P371">
            <v>3.7999999999999999E-2</v>
          </cell>
          <cell r="Q371">
            <v>1.6E-2</v>
          </cell>
          <cell r="R371"/>
          <cell r="S371"/>
          <cell r="T371"/>
          <cell r="U371">
            <v>44500</v>
          </cell>
        </row>
        <row r="372">
          <cell r="B372">
            <v>0.12</v>
          </cell>
          <cell r="C372">
            <v>0.17399999999999999</v>
          </cell>
          <cell r="D372">
            <v>1.1970000000000001</v>
          </cell>
          <cell r="E372">
            <v>6.7000000000000004E-2</v>
          </cell>
          <cell r="F372">
            <v>0.125</v>
          </cell>
          <cell r="G372">
            <v>0.48499999999999999</v>
          </cell>
          <cell r="H372">
            <v>3.0000000000000001E-3</v>
          </cell>
          <cell r="I372">
            <v>1.159</v>
          </cell>
          <cell r="J372">
            <v>8.8999999999999996E-2</v>
          </cell>
          <cell r="K372">
            <v>0.86299999999999999</v>
          </cell>
          <cell r="L372">
            <v>7.6999999999999999E-2</v>
          </cell>
          <cell r="M372">
            <v>7.2999999999999995E-2</v>
          </cell>
          <cell r="N372">
            <v>0.218</v>
          </cell>
          <cell r="O372">
            <v>0.20699999999999999</v>
          </cell>
          <cell r="P372">
            <v>7.8E-2</v>
          </cell>
          <cell r="Q372">
            <v>1.4E-2</v>
          </cell>
          <cell r="R372"/>
          <cell r="S372"/>
          <cell r="T372"/>
          <cell r="U372">
            <v>44500</v>
          </cell>
        </row>
        <row r="373">
          <cell r="B373">
            <v>0.13200000000000001</v>
          </cell>
          <cell r="C373">
            <v>0.23300000000000001</v>
          </cell>
          <cell r="D373">
            <v>1.415</v>
          </cell>
          <cell r="E373">
            <v>5.1999999999999998E-2</v>
          </cell>
          <cell r="F373">
            <v>0.126</v>
          </cell>
          <cell r="G373">
            <v>0.64200000000000002</v>
          </cell>
          <cell r="H373">
            <v>4.0000000000000001E-3</v>
          </cell>
          <cell r="I373">
            <v>1.274</v>
          </cell>
          <cell r="J373">
            <v>0.252</v>
          </cell>
          <cell r="K373">
            <v>1.119</v>
          </cell>
          <cell r="L373">
            <v>0.13</v>
          </cell>
          <cell r="M373">
            <v>7.0999999999999994E-2</v>
          </cell>
          <cell r="N373">
            <v>0.28599999999999998</v>
          </cell>
          <cell r="O373">
            <v>0.23699999999999999</v>
          </cell>
          <cell r="P373">
            <v>0.112</v>
          </cell>
          <cell r="Q373">
            <v>1.4E-2</v>
          </cell>
          <cell r="R373"/>
          <cell r="S373"/>
          <cell r="T373"/>
          <cell r="U373">
            <v>44500</v>
          </cell>
        </row>
        <row r="374">
          <cell r="B374">
            <v>0.16400000000000001</v>
          </cell>
          <cell r="C374">
            <v>0.23200000000000001</v>
          </cell>
          <cell r="D374">
            <v>1.464</v>
          </cell>
          <cell r="E374">
            <v>5.8000000000000003E-2</v>
          </cell>
          <cell r="F374">
            <v>0.17</v>
          </cell>
          <cell r="G374">
            <v>0.60699999999999998</v>
          </cell>
          <cell r="H374">
            <v>8.6999999999999994E-2</v>
          </cell>
          <cell r="I374">
            <v>1.325</v>
          </cell>
          <cell r="J374">
            <v>0.215</v>
          </cell>
          <cell r="K374">
            <v>0.996</v>
          </cell>
          <cell r="L374">
            <v>0.15</v>
          </cell>
          <cell r="M374">
            <v>0.17199999999999999</v>
          </cell>
          <cell r="N374">
            <v>0.49299999999999999</v>
          </cell>
          <cell r="O374">
            <v>0.193</v>
          </cell>
          <cell r="P374">
            <v>8.7999999999999995E-2</v>
          </cell>
          <cell r="Q374">
            <v>0.02</v>
          </cell>
          <cell r="R374"/>
          <cell r="S374"/>
          <cell r="T374"/>
          <cell r="U374">
            <v>44500</v>
          </cell>
        </row>
        <row r="375">
          <cell r="B375">
            <v>0.13600000000000001</v>
          </cell>
          <cell r="C375">
            <v>0.13400000000000001</v>
          </cell>
          <cell r="D375">
            <v>1.4850000000000001</v>
          </cell>
          <cell r="E375">
            <v>4.2999999999999997E-2</v>
          </cell>
          <cell r="F375">
            <v>0.221</v>
          </cell>
          <cell r="G375">
            <v>0.55000000000000004</v>
          </cell>
          <cell r="H375">
            <v>7.6999999999999999E-2</v>
          </cell>
          <cell r="I375">
            <v>1.0640000000000001</v>
          </cell>
          <cell r="J375">
            <v>0.16500000000000001</v>
          </cell>
          <cell r="K375">
            <v>0.84199999999999997</v>
          </cell>
          <cell r="L375">
            <v>6.9000000000000006E-2</v>
          </cell>
          <cell r="M375">
            <v>0.20499999999999999</v>
          </cell>
          <cell r="N375">
            <v>0.216</v>
          </cell>
          <cell r="O375">
            <v>0.16200000000000001</v>
          </cell>
          <cell r="P375">
            <v>9.7000000000000003E-2</v>
          </cell>
          <cell r="Q375">
            <v>1.7999999999999999E-2</v>
          </cell>
          <cell r="R375"/>
          <cell r="S375"/>
          <cell r="T375"/>
          <cell r="U375">
            <v>44500</v>
          </cell>
        </row>
        <row r="376">
          <cell r="B376">
            <v>0.128</v>
          </cell>
          <cell r="C376">
            <v>0.16500000000000001</v>
          </cell>
          <cell r="D376">
            <v>1.409</v>
          </cell>
          <cell r="E376">
            <v>5.3999999999999999E-2</v>
          </cell>
          <cell r="F376">
            <v>0.218</v>
          </cell>
          <cell r="G376">
            <v>0.43099999999999999</v>
          </cell>
          <cell r="H376">
            <v>0.10299999999999999</v>
          </cell>
          <cell r="I376">
            <v>1.1100000000000001</v>
          </cell>
          <cell r="J376">
            <v>0.19</v>
          </cell>
          <cell r="K376">
            <v>0.84</v>
          </cell>
          <cell r="L376">
            <v>5.8999999999999997E-2</v>
          </cell>
          <cell r="M376">
            <v>0.20899999999999999</v>
          </cell>
          <cell r="N376">
            <v>0.20799999999999999</v>
          </cell>
          <cell r="O376">
            <v>0.155</v>
          </cell>
          <cell r="P376">
            <v>0.125</v>
          </cell>
          <cell r="Q376">
            <v>1.9E-2</v>
          </cell>
          <cell r="R376"/>
          <cell r="S376"/>
          <cell r="T376"/>
          <cell r="U376">
            <v>44500</v>
          </cell>
        </row>
        <row r="377">
          <cell r="B377">
            <v>0.183</v>
          </cell>
          <cell r="C377">
            <v>0.183</v>
          </cell>
          <cell r="D377">
            <v>1.3720000000000001</v>
          </cell>
          <cell r="E377">
            <v>4.3999999999999997E-2</v>
          </cell>
          <cell r="F377">
            <v>0.24399999999999999</v>
          </cell>
          <cell r="G377">
            <v>0.47899999999999998</v>
          </cell>
          <cell r="H377">
            <v>9.0999999999999998E-2</v>
          </cell>
          <cell r="I377">
            <v>1.256</v>
          </cell>
          <cell r="J377">
            <v>0.128</v>
          </cell>
          <cell r="K377">
            <v>1.085</v>
          </cell>
          <cell r="L377">
            <v>8.6999999999999994E-2</v>
          </cell>
          <cell r="M377">
            <v>0.17899999999999999</v>
          </cell>
          <cell r="N377">
            <v>0.17299999999999999</v>
          </cell>
          <cell r="O377">
            <v>0.112</v>
          </cell>
          <cell r="P377">
            <v>0.1</v>
          </cell>
          <cell r="Q377">
            <v>3.5000000000000003E-2</v>
          </cell>
          <cell r="R377"/>
          <cell r="S377"/>
          <cell r="T377"/>
          <cell r="U377">
            <v>44500</v>
          </cell>
        </row>
        <row r="378">
          <cell r="B378">
            <v>0.22700000000000001</v>
          </cell>
          <cell r="C378">
            <v>0.154</v>
          </cell>
          <cell r="D378">
            <v>1.216</v>
          </cell>
          <cell r="E378">
            <v>5.8000000000000003E-2</v>
          </cell>
          <cell r="F378">
            <v>0.29499999999999998</v>
          </cell>
          <cell r="G378">
            <v>0.432</v>
          </cell>
          <cell r="H378">
            <v>6.7000000000000004E-2</v>
          </cell>
          <cell r="I378">
            <v>1.0780000000000001</v>
          </cell>
          <cell r="J378">
            <v>0.19500000000000001</v>
          </cell>
          <cell r="K378">
            <v>0.877</v>
          </cell>
          <cell r="L378">
            <v>8.7999999999999995E-2</v>
          </cell>
          <cell r="M378">
            <v>0.11600000000000001</v>
          </cell>
          <cell r="N378">
            <v>0.14000000000000001</v>
          </cell>
          <cell r="O378">
            <v>0.11</v>
          </cell>
          <cell r="P378">
            <v>9.6000000000000002E-2</v>
          </cell>
          <cell r="Q378">
            <v>2.1000000000000001E-2</v>
          </cell>
          <cell r="R378"/>
          <cell r="S378"/>
          <cell r="T378"/>
          <cell r="U378">
            <v>44500</v>
          </cell>
        </row>
        <row r="379">
          <cell r="B379">
            <v>0.155</v>
          </cell>
          <cell r="C379">
            <v>0.16900000000000001</v>
          </cell>
          <cell r="D379">
            <v>1.399</v>
          </cell>
          <cell r="E379">
            <v>4.9000000000000002E-2</v>
          </cell>
          <cell r="F379">
            <v>0.28199999999999997</v>
          </cell>
          <cell r="G379">
            <v>0.34100000000000003</v>
          </cell>
          <cell r="H379">
            <v>6.4000000000000001E-2</v>
          </cell>
          <cell r="I379">
            <v>1.198</v>
          </cell>
          <cell r="J379">
            <v>0.20899999999999999</v>
          </cell>
          <cell r="K379">
            <v>0.94899999999999995</v>
          </cell>
          <cell r="L379">
            <v>8.5000000000000006E-2</v>
          </cell>
          <cell r="M379">
            <v>0.123</v>
          </cell>
          <cell r="N379">
            <v>0.108</v>
          </cell>
          <cell r="O379">
            <v>9.4E-2</v>
          </cell>
          <cell r="P379">
            <v>8.6999999999999994E-2</v>
          </cell>
          <cell r="Q379">
            <v>2.5000000000000001E-2</v>
          </cell>
          <cell r="R379"/>
          <cell r="S379"/>
          <cell r="T379"/>
          <cell r="U379">
            <v>44500</v>
          </cell>
        </row>
        <row r="380">
          <cell r="B380">
            <v>0.13600000000000001</v>
          </cell>
          <cell r="C380">
            <v>0.17799999999999999</v>
          </cell>
          <cell r="D380">
            <v>2.9140000000000001</v>
          </cell>
          <cell r="E380">
            <v>6.6000000000000003E-2</v>
          </cell>
          <cell r="F380">
            <v>0.59199999999999997</v>
          </cell>
          <cell r="G380">
            <v>0.34599999999999997</v>
          </cell>
          <cell r="H380">
            <v>8.8999999999999996E-2</v>
          </cell>
          <cell r="I380">
            <v>3.2160000000000002</v>
          </cell>
          <cell r="J380">
            <v>0.30599999999999999</v>
          </cell>
          <cell r="K380">
            <v>1.7789999999999999</v>
          </cell>
          <cell r="L380">
            <v>9.9000000000000005E-2</v>
          </cell>
          <cell r="M380">
            <v>0.16200000000000001</v>
          </cell>
          <cell r="N380">
            <v>0.14799999999999999</v>
          </cell>
          <cell r="O380">
            <v>0.14599999999999999</v>
          </cell>
          <cell r="P380">
            <v>0.114</v>
          </cell>
          <cell r="Q380">
            <v>3.3000000000000002E-2</v>
          </cell>
          <cell r="R380"/>
          <cell r="S380"/>
          <cell r="T380"/>
          <cell r="U380">
            <v>44500</v>
          </cell>
        </row>
        <row r="381">
          <cell r="B381">
            <v>0.13500000000000001</v>
          </cell>
          <cell r="C381">
            <v>0.20699999999999999</v>
          </cell>
          <cell r="D381">
            <v>5.89</v>
          </cell>
          <cell r="E381">
            <v>0.12</v>
          </cell>
          <cell r="F381">
            <v>0.76500000000000001</v>
          </cell>
          <cell r="G381">
            <v>0.46200000000000002</v>
          </cell>
          <cell r="H381">
            <v>7.9000000000000001E-2</v>
          </cell>
          <cell r="I381">
            <v>4.5250000000000004</v>
          </cell>
          <cell r="J381">
            <v>0.23400000000000001</v>
          </cell>
          <cell r="K381">
            <v>5.15</v>
          </cell>
          <cell r="L381">
            <v>0.106</v>
          </cell>
          <cell r="M381">
            <v>0.14000000000000001</v>
          </cell>
          <cell r="N381">
            <v>0.46</v>
          </cell>
          <cell r="O381">
            <v>0.19</v>
          </cell>
          <cell r="P381">
            <v>0.13100000000000001</v>
          </cell>
          <cell r="Q381">
            <v>3.2000000000000001E-2</v>
          </cell>
          <cell r="R381"/>
          <cell r="S381"/>
          <cell r="T381"/>
          <cell r="U381">
            <v>44500</v>
          </cell>
        </row>
        <row r="382">
          <cell r="B382">
            <v>0.14099999999999999</v>
          </cell>
          <cell r="C382">
            <v>0.26</v>
          </cell>
          <cell r="D382">
            <v>4.68</v>
          </cell>
          <cell r="E382">
            <v>7.0999999999999994E-2</v>
          </cell>
          <cell r="F382">
            <v>0.58499999999999996</v>
          </cell>
          <cell r="G382">
            <v>2.5139999999999998</v>
          </cell>
          <cell r="H382">
            <v>2.1000000000000001E-2</v>
          </cell>
          <cell r="I382">
            <v>6.1260000000000003</v>
          </cell>
          <cell r="J382">
            <v>0.218</v>
          </cell>
          <cell r="K382">
            <v>4.8979999999999997</v>
          </cell>
          <cell r="L382">
            <v>0.11600000000000001</v>
          </cell>
          <cell r="M382">
            <v>0.11</v>
          </cell>
          <cell r="N382">
            <v>2.5680000000000001</v>
          </cell>
          <cell r="O382">
            <v>0.27700000000000002</v>
          </cell>
          <cell r="P382">
            <v>0.20200000000000001</v>
          </cell>
          <cell r="Q382">
            <v>2.5999999999999999E-2</v>
          </cell>
          <cell r="R382"/>
          <cell r="S382"/>
          <cell r="T382"/>
          <cell r="U382">
            <v>44500</v>
          </cell>
        </row>
        <row r="383">
          <cell r="B383">
            <v>0.17100000000000001</v>
          </cell>
          <cell r="C383">
            <v>0.16600000000000001</v>
          </cell>
          <cell r="D383">
            <v>3.496</v>
          </cell>
          <cell r="E383">
            <v>0.09</v>
          </cell>
          <cell r="F383">
            <v>0.67600000000000005</v>
          </cell>
          <cell r="G383">
            <v>0.81100000000000005</v>
          </cell>
          <cell r="H383">
            <v>0.13200000000000001</v>
          </cell>
          <cell r="I383">
            <v>6.0090000000000003</v>
          </cell>
          <cell r="J383">
            <v>0.215</v>
          </cell>
          <cell r="K383">
            <v>2.6389999999999998</v>
          </cell>
          <cell r="L383">
            <v>6.8000000000000005E-2</v>
          </cell>
          <cell r="M383">
            <v>0.14499999999999999</v>
          </cell>
          <cell r="N383">
            <v>0.54200000000000004</v>
          </cell>
          <cell r="O383">
            <v>0.245</v>
          </cell>
          <cell r="P383">
            <v>0.54100000000000004</v>
          </cell>
          <cell r="Q383">
            <v>3.9E-2</v>
          </cell>
          <cell r="R383"/>
          <cell r="S383"/>
          <cell r="T383"/>
          <cell r="U383">
            <v>44500</v>
          </cell>
        </row>
        <row r="384">
          <cell r="B384">
            <v>0.157</v>
          </cell>
          <cell r="C384">
            <v>0.18099999999999999</v>
          </cell>
          <cell r="D384">
            <v>2.4249999999999998</v>
          </cell>
          <cell r="E384">
            <v>6.6000000000000003E-2</v>
          </cell>
          <cell r="F384">
            <v>0.40300000000000002</v>
          </cell>
          <cell r="G384">
            <v>0.65</v>
          </cell>
          <cell r="H384">
            <v>0.108</v>
          </cell>
          <cell r="I384">
            <v>2.4289999999999998</v>
          </cell>
          <cell r="J384">
            <v>0.255</v>
          </cell>
          <cell r="K384">
            <v>1.343</v>
          </cell>
          <cell r="L384">
            <v>0.105</v>
          </cell>
          <cell r="M384">
            <v>0.11899999999999999</v>
          </cell>
          <cell r="N384">
            <v>0.36799999999999999</v>
          </cell>
          <cell r="O384">
            <v>0.21299999999999999</v>
          </cell>
          <cell r="P384">
            <v>0.20100000000000001</v>
          </cell>
          <cell r="Q384">
            <v>3.4000000000000002E-2</v>
          </cell>
          <cell r="R384"/>
          <cell r="S384"/>
          <cell r="T384"/>
          <cell r="U384">
            <v>44500</v>
          </cell>
        </row>
        <row r="385">
          <cell r="B385">
            <v>0.121</v>
          </cell>
          <cell r="C385">
            <v>8.2000000000000003E-2</v>
          </cell>
          <cell r="D385">
            <v>1.4550000000000001</v>
          </cell>
          <cell r="E385">
            <v>4.4999999999999998E-2</v>
          </cell>
          <cell r="F385">
            <v>0.21099999999999999</v>
          </cell>
          <cell r="G385">
            <v>0.19600000000000001</v>
          </cell>
          <cell r="H385">
            <v>9.5000000000000001E-2</v>
          </cell>
          <cell r="I385">
            <v>1.3540000000000001</v>
          </cell>
          <cell r="J385">
            <v>0.09</v>
          </cell>
          <cell r="K385">
            <v>0.70199999999999996</v>
          </cell>
          <cell r="L385">
            <v>6.5000000000000002E-2</v>
          </cell>
          <cell r="M385">
            <v>5.7000000000000002E-2</v>
          </cell>
          <cell r="N385">
            <v>0.60599999999999998</v>
          </cell>
          <cell r="O385">
            <v>0.14799999999999999</v>
          </cell>
          <cell r="P385">
            <v>7.1999999999999995E-2</v>
          </cell>
          <cell r="Q385">
            <v>2.5000000000000001E-2</v>
          </cell>
          <cell r="R385"/>
          <cell r="S385"/>
          <cell r="T385"/>
          <cell r="U385">
            <v>44500</v>
          </cell>
        </row>
        <row r="386">
          <cell r="B386">
            <v>4.1000000000000002E-2</v>
          </cell>
          <cell r="C386">
            <v>3.4000000000000002E-2</v>
          </cell>
          <cell r="D386">
            <v>1.29</v>
          </cell>
          <cell r="E386">
            <v>6.2E-2</v>
          </cell>
          <cell r="F386">
            <v>0.14599999999999999</v>
          </cell>
          <cell r="G386">
            <v>6.3E-2</v>
          </cell>
          <cell r="H386">
            <v>0.02</v>
          </cell>
          <cell r="I386">
            <v>0.84099999999999997</v>
          </cell>
          <cell r="J386">
            <v>9.8000000000000004E-2</v>
          </cell>
          <cell r="K386">
            <v>1.1519999999999999</v>
          </cell>
          <cell r="L386">
            <v>5.7000000000000002E-2</v>
          </cell>
          <cell r="M386">
            <v>2.8000000000000001E-2</v>
          </cell>
          <cell r="N386">
            <v>0.23400000000000001</v>
          </cell>
          <cell r="O386">
            <v>3.2000000000000001E-2</v>
          </cell>
          <cell r="P386">
            <v>0.1</v>
          </cell>
          <cell r="Q386">
            <v>1.4999999999999999E-2</v>
          </cell>
          <cell r="R386"/>
          <cell r="S386"/>
          <cell r="T386"/>
          <cell r="U386">
            <v>44530</v>
          </cell>
        </row>
        <row r="387">
          <cell r="B387">
            <v>2.1000000000000001E-2</v>
          </cell>
          <cell r="C387">
            <v>2.1000000000000001E-2</v>
          </cell>
          <cell r="D387">
            <v>0.72199999999999998</v>
          </cell>
          <cell r="E387">
            <v>1.7999999999999999E-2</v>
          </cell>
          <cell r="F387">
            <v>6.5000000000000002E-2</v>
          </cell>
          <cell r="G387">
            <v>2.5000000000000001E-2</v>
          </cell>
          <cell r="H387">
            <v>3.0000000000000001E-3</v>
          </cell>
          <cell r="I387">
            <v>0.61099999999999999</v>
          </cell>
          <cell r="J387">
            <v>0.06</v>
          </cell>
          <cell r="K387">
            <v>0.437</v>
          </cell>
          <cell r="L387">
            <v>2.8000000000000001E-2</v>
          </cell>
          <cell r="M387">
            <v>1.4999999999999999E-2</v>
          </cell>
          <cell r="N387">
            <v>7.6999999999999999E-2</v>
          </cell>
          <cell r="O387">
            <v>1.4E-2</v>
          </cell>
          <cell r="P387">
            <v>3.1E-2</v>
          </cell>
          <cell r="Q387">
            <v>2E-3</v>
          </cell>
          <cell r="R387"/>
          <cell r="S387"/>
          <cell r="T387"/>
          <cell r="U387">
            <v>44530</v>
          </cell>
        </row>
        <row r="388">
          <cell r="B388">
            <v>7.0000000000000001E-3</v>
          </cell>
          <cell r="C388">
            <v>2E-3</v>
          </cell>
          <cell r="D388">
            <v>0.31900000000000001</v>
          </cell>
          <cell r="E388">
            <v>5.0000000000000001E-3</v>
          </cell>
          <cell r="F388">
            <v>3.4000000000000002E-2</v>
          </cell>
          <cell r="G388">
            <v>1.0999999999999999E-2</v>
          </cell>
          <cell r="H388">
            <v>1E-3</v>
          </cell>
          <cell r="I388">
            <v>0.27400000000000002</v>
          </cell>
          <cell r="J388">
            <v>3.1E-2</v>
          </cell>
          <cell r="K388">
            <v>0.17799999999999999</v>
          </cell>
          <cell r="L388">
            <v>1.7000000000000001E-2</v>
          </cell>
          <cell r="M388">
            <v>8.9999999999999993E-3</v>
          </cell>
          <cell r="N388">
            <v>3.3000000000000002E-2</v>
          </cell>
          <cell r="O388">
            <v>6.0000000000000001E-3</v>
          </cell>
          <cell r="P388">
            <v>1.0999999999999999E-2</v>
          </cell>
          <cell r="Q388">
            <v>2E-3</v>
          </cell>
          <cell r="R388"/>
          <cell r="S388"/>
          <cell r="T388"/>
          <cell r="U388">
            <v>44530</v>
          </cell>
        </row>
        <row r="389">
          <cell r="B389">
            <v>3.0000000000000001E-3</v>
          </cell>
          <cell r="C389">
            <v>4.0000000000000001E-3</v>
          </cell>
          <cell r="D389">
            <v>9.6000000000000002E-2</v>
          </cell>
          <cell r="E389">
            <v>3.0000000000000001E-3</v>
          </cell>
          <cell r="F389">
            <v>2.3E-2</v>
          </cell>
          <cell r="G389">
            <v>8.0000000000000002E-3</v>
          </cell>
          <cell r="H389">
            <v>2E-3</v>
          </cell>
          <cell r="I389">
            <v>0.187</v>
          </cell>
          <cell r="J389">
            <v>2.1999999999999999E-2</v>
          </cell>
          <cell r="K389">
            <v>1.7000000000000001E-2</v>
          </cell>
          <cell r="L389">
            <v>4.0000000000000001E-3</v>
          </cell>
          <cell r="M389">
            <v>4.0000000000000001E-3</v>
          </cell>
          <cell r="N389">
            <v>0.01</v>
          </cell>
          <cell r="O389">
            <v>1E-3</v>
          </cell>
          <cell r="P389">
            <v>1E-3</v>
          </cell>
          <cell r="Q389">
            <v>2E-3</v>
          </cell>
          <cell r="R389"/>
          <cell r="S389"/>
          <cell r="T389"/>
          <cell r="U389">
            <v>44530</v>
          </cell>
        </row>
        <row r="390">
          <cell r="B390">
            <v>1E-3</v>
          </cell>
          <cell r="C390">
            <v>5.0000000000000001E-3</v>
          </cell>
          <cell r="D390">
            <v>5.7000000000000002E-2</v>
          </cell>
          <cell r="E390">
            <v>1E-3</v>
          </cell>
          <cell r="F390">
            <v>0.01</v>
          </cell>
          <cell r="G390">
            <v>6.0000000000000001E-3</v>
          </cell>
          <cell r="H390">
            <v>1E-3</v>
          </cell>
          <cell r="I390">
            <v>0.109</v>
          </cell>
          <cell r="J390">
            <v>8.0000000000000002E-3</v>
          </cell>
          <cell r="K390">
            <v>1.4999999999999999E-2</v>
          </cell>
          <cell r="L390">
            <v>3.0000000000000001E-3</v>
          </cell>
          <cell r="M390">
            <v>3.0000000000000001E-3</v>
          </cell>
          <cell r="N390">
            <v>8.0000000000000002E-3</v>
          </cell>
          <cell r="O390">
            <v>1E-3</v>
          </cell>
          <cell r="P390">
            <v>3.0000000000000001E-3</v>
          </cell>
          <cell r="Q390">
            <v>1E-3</v>
          </cell>
          <cell r="R390"/>
          <cell r="S390"/>
          <cell r="T390"/>
          <cell r="U390">
            <v>44530</v>
          </cell>
        </row>
        <row r="391">
          <cell r="B391">
            <v>3.0000000000000001E-3</v>
          </cell>
          <cell r="C391">
            <v>6.0000000000000001E-3</v>
          </cell>
          <cell r="D391">
            <v>2.5000000000000001E-2</v>
          </cell>
          <cell r="E391">
            <v>2E-3</v>
          </cell>
          <cell r="F391">
            <v>4.0000000000000001E-3</v>
          </cell>
          <cell r="G391">
            <v>5.0000000000000001E-3</v>
          </cell>
          <cell r="H391">
            <v>2E-3</v>
          </cell>
          <cell r="I391">
            <v>1.9E-2</v>
          </cell>
          <cell r="J391">
            <v>4.0000000000000001E-3</v>
          </cell>
          <cell r="K391">
            <v>1.7999999999999999E-2</v>
          </cell>
          <cell r="L391">
            <v>3.0000000000000001E-3</v>
          </cell>
          <cell r="M391">
            <v>2E-3</v>
          </cell>
          <cell r="N391">
            <v>3.7999999999999999E-2</v>
          </cell>
          <cell r="O391">
            <v>1E-3</v>
          </cell>
          <cell r="P391">
            <v>2E-3</v>
          </cell>
          <cell r="Q391">
            <v>1E-3</v>
          </cell>
          <cell r="R391"/>
          <cell r="S391"/>
          <cell r="T391"/>
          <cell r="U391">
            <v>44530</v>
          </cell>
        </row>
        <row r="392">
          <cell r="B392">
            <v>2E-3</v>
          </cell>
          <cell r="C392">
            <v>5.0999999999999997E-2</v>
          </cell>
          <cell r="D392">
            <v>2.7E-2</v>
          </cell>
          <cell r="E392">
            <v>1E-3</v>
          </cell>
          <cell r="F392">
            <v>1.4999999999999999E-2</v>
          </cell>
          <cell r="G392">
            <v>4.0000000000000001E-3</v>
          </cell>
          <cell r="H392">
            <v>0</v>
          </cell>
          <cell r="I392">
            <v>2.3E-2</v>
          </cell>
          <cell r="J392">
            <v>8.0000000000000002E-3</v>
          </cell>
          <cell r="K392">
            <v>2.9000000000000001E-2</v>
          </cell>
          <cell r="L392">
            <v>5.0000000000000001E-3</v>
          </cell>
          <cell r="M392">
            <v>0.01</v>
          </cell>
          <cell r="N392">
            <v>8.5000000000000006E-2</v>
          </cell>
          <cell r="O392">
            <v>1.2999999999999999E-2</v>
          </cell>
          <cell r="P392">
            <v>4.0000000000000001E-3</v>
          </cell>
          <cell r="Q392">
            <v>0.01</v>
          </cell>
          <cell r="R392"/>
          <cell r="S392"/>
          <cell r="T392"/>
          <cell r="U392">
            <v>44530</v>
          </cell>
        </row>
        <row r="393">
          <cell r="B393">
            <v>0.01</v>
          </cell>
          <cell r="C393">
            <v>1.7000000000000001E-2</v>
          </cell>
          <cell r="D393">
            <v>0.12</v>
          </cell>
          <cell r="E393">
            <v>1.0999999999999999E-2</v>
          </cell>
          <cell r="F393">
            <v>2.9000000000000001E-2</v>
          </cell>
          <cell r="G393">
            <v>8.8999999999999996E-2</v>
          </cell>
          <cell r="H393">
            <v>0</v>
          </cell>
          <cell r="I393">
            <v>0.16900000000000001</v>
          </cell>
          <cell r="J393">
            <v>2.4E-2</v>
          </cell>
          <cell r="K393">
            <v>0.17499999999999999</v>
          </cell>
          <cell r="L393">
            <v>5.0000000000000001E-3</v>
          </cell>
          <cell r="M393">
            <v>2.1999999999999999E-2</v>
          </cell>
          <cell r="N393">
            <v>2.4E-2</v>
          </cell>
          <cell r="O393">
            <v>3.0000000000000001E-3</v>
          </cell>
          <cell r="P393">
            <v>7.0000000000000001E-3</v>
          </cell>
          <cell r="Q393">
            <v>7.0000000000000001E-3</v>
          </cell>
          <cell r="R393"/>
          <cell r="S393"/>
          <cell r="T393"/>
          <cell r="U393">
            <v>44530</v>
          </cell>
        </row>
        <row r="394">
          <cell r="B394">
            <v>1.7000000000000001E-2</v>
          </cell>
          <cell r="C394">
            <v>3.1E-2</v>
          </cell>
          <cell r="D394">
            <v>0.45200000000000001</v>
          </cell>
          <cell r="E394">
            <v>2.3E-2</v>
          </cell>
          <cell r="F394">
            <v>8.4000000000000005E-2</v>
          </cell>
          <cell r="G394">
            <v>0.154</v>
          </cell>
          <cell r="H394">
            <v>2E-3</v>
          </cell>
          <cell r="I394">
            <v>0.72799999999999998</v>
          </cell>
          <cell r="J394">
            <v>6.4000000000000001E-2</v>
          </cell>
          <cell r="K394">
            <v>0.33600000000000002</v>
          </cell>
          <cell r="L394">
            <v>1.2999999999999999E-2</v>
          </cell>
          <cell r="M394">
            <v>3.1E-2</v>
          </cell>
          <cell r="N394">
            <v>5.5E-2</v>
          </cell>
          <cell r="O394">
            <v>6.0000000000000001E-3</v>
          </cell>
          <cell r="P394">
            <v>1.2E-2</v>
          </cell>
          <cell r="Q394">
            <v>1.2999999999999999E-2</v>
          </cell>
          <cell r="R394"/>
          <cell r="S394"/>
          <cell r="T394"/>
          <cell r="U394">
            <v>44530</v>
          </cell>
        </row>
        <row r="395">
          <cell r="B395">
            <v>7.0999999999999994E-2</v>
          </cell>
          <cell r="C395">
            <v>4.2000000000000003E-2</v>
          </cell>
          <cell r="D395">
            <v>0.76</v>
          </cell>
          <cell r="E395">
            <v>3.1E-2</v>
          </cell>
          <cell r="F395">
            <v>8.5999999999999993E-2</v>
          </cell>
          <cell r="G395">
            <v>0.30099999999999999</v>
          </cell>
          <cell r="H395">
            <v>4.0000000000000001E-3</v>
          </cell>
          <cell r="I395">
            <v>1.075</v>
          </cell>
          <cell r="J395">
            <v>7.8E-2</v>
          </cell>
          <cell r="K395">
            <v>0.64400000000000002</v>
          </cell>
          <cell r="L395">
            <v>2.7E-2</v>
          </cell>
          <cell r="M395">
            <v>7.9000000000000001E-2</v>
          </cell>
          <cell r="N395">
            <v>0.109</v>
          </cell>
          <cell r="O395">
            <v>8.2000000000000003E-2</v>
          </cell>
          <cell r="P395">
            <v>2.5000000000000001E-2</v>
          </cell>
          <cell r="Q395">
            <v>3.3000000000000002E-2</v>
          </cell>
          <cell r="R395"/>
          <cell r="S395"/>
          <cell r="T395"/>
          <cell r="U395">
            <v>44530</v>
          </cell>
        </row>
        <row r="396">
          <cell r="B396">
            <v>0.157</v>
          </cell>
          <cell r="C396">
            <v>0.14000000000000001</v>
          </cell>
          <cell r="D396">
            <v>1.254</v>
          </cell>
          <cell r="E396">
            <v>4.2999999999999997E-2</v>
          </cell>
          <cell r="F396">
            <v>9.7000000000000003E-2</v>
          </cell>
          <cell r="G396">
            <v>0.497</v>
          </cell>
          <cell r="H396">
            <v>2E-3</v>
          </cell>
          <cell r="I396">
            <v>1.121</v>
          </cell>
          <cell r="J396">
            <v>9.9000000000000005E-2</v>
          </cell>
          <cell r="K396">
            <v>0.89600000000000002</v>
          </cell>
          <cell r="L396">
            <v>6.9000000000000006E-2</v>
          </cell>
          <cell r="M396">
            <v>0.111</v>
          </cell>
          <cell r="N396">
            <v>0.214</v>
          </cell>
          <cell r="O396">
            <v>0.13600000000000001</v>
          </cell>
          <cell r="P396">
            <v>0.06</v>
          </cell>
          <cell r="Q396">
            <v>2.1000000000000001E-2</v>
          </cell>
          <cell r="R396"/>
          <cell r="S396"/>
          <cell r="T396"/>
          <cell r="U396">
            <v>44530</v>
          </cell>
        </row>
        <row r="397">
          <cell r="B397">
            <v>0.13</v>
          </cell>
          <cell r="C397">
            <v>0.25800000000000001</v>
          </cell>
          <cell r="D397">
            <v>1.3939999999999999</v>
          </cell>
          <cell r="E397">
            <v>0.04</v>
          </cell>
          <cell r="F397">
            <v>8.7999999999999995E-2</v>
          </cell>
          <cell r="G397">
            <v>0.57199999999999995</v>
          </cell>
          <cell r="H397">
            <v>4.0000000000000001E-3</v>
          </cell>
          <cell r="I397">
            <v>1.1890000000000001</v>
          </cell>
          <cell r="J397">
            <v>0.23599999999999999</v>
          </cell>
          <cell r="K397">
            <v>0.98</v>
          </cell>
          <cell r="L397">
            <v>0.10199999999999999</v>
          </cell>
          <cell r="M397">
            <v>7.5999999999999998E-2</v>
          </cell>
          <cell r="N397">
            <v>0.36199999999999999</v>
          </cell>
          <cell r="O397">
            <v>0.125</v>
          </cell>
          <cell r="P397">
            <v>8.5999999999999993E-2</v>
          </cell>
          <cell r="Q397">
            <v>2.7E-2</v>
          </cell>
          <cell r="R397"/>
          <cell r="S397"/>
          <cell r="T397"/>
          <cell r="U397">
            <v>44530</v>
          </cell>
        </row>
        <row r="398">
          <cell r="B398">
            <v>0.189</v>
          </cell>
          <cell r="C398">
            <v>0.193</v>
          </cell>
          <cell r="D398">
            <v>1.2809999999999999</v>
          </cell>
          <cell r="E398">
            <v>4.4999999999999998E-2</v>
          </cell>
          <cell r="F398">
            <v>0.1</v>
          </cell>
          <cell r="G398">
            <v>0.503</v>
          </cell>
          <cell r="H398">
            <v>0.15</v>
          </cell>
          <cell r="I398">
            <v>1.35</v>
          </cell>
          <cell r="J398">
            <v>0.17100000000000001</v>
          </cell>
          <cell r="K398">
            <v>0.84499999999999997</v>
          </cell>
          <cell r="L398">
            <v>0.156</v>
          </cell>
          <cell r="M398">
            <v>0.159</v>
          </cell>
          <cell r="N398">
            <v>0.45800000000000002</v>
          </cell>
          <cell r="O398">
            <v>0.13500000000000001</v>
          </cell>
          <cell r="P398">
            <v>7.5999999999999998E-2</v>
          </cell>
          <cell r="Q398">
            <v>3.2000000000000001E-2</v>
          </cell>
          <cell r="R398"/>
          <cell r="S398"/>
          <cell r="T398"/>
          <cell r="U398">
            <v>44530</v>
          </cell>
        </row>
        <row r="399">
          <cell r="B399">
            <v>0.152</v>
          </cell>
          <cell r="C399">
            <v>0.14599999999999999</v>
          </cell>
          <cell r="D399">
            <v>1.371</v>
          </cell>
          <cell r="E399">
            <v>3.1E-2</v>
          </cell>
          <cell r="F399">
            <v>0.153</v>
          </cell>
          <cell r="G399">
            <v>0.432</v>
          </cell>
          <cell r="H399">
            <v>0.124</v>
          </cell>
          <cell r="I399">
            <v>0.95399999999999996</v>
          </cell>
          <cell r="J399">
            <v>0.14000000000000001</v>
          </cell>
          <cell r="K399">
            <v>0.73199999999999998</v>
          </cell>
          <cell r="L399">
            <v>7.0000000000000007E-2</v>
          </cell>
          <cell r="M399">
            <v>0.14399999999999999</v>
          </cell>
          <cell r="N399">
            <v>0.187</v>
          </cell>
          <cell r="O399">
            <v>0.13300000000000001</v>
          </cell>
          <cell r="P399">
            <v>7.1999999999999995E-2</v>
          </cell>
          <cell r="Q399">
            <v>2.3E-2</v>
          </cell>
          <cell r="R399"/>
          <cell r="S399"/>
          <cell r="T399"/>
          <cell r="U399">
            <v>44530</v>
          </cell>
        </row>
        <row r="400">
          <cell r="B400">
            <v>0.114</v>
          </cell>
          <cell r="C400">
            <v>0.20300000000000001</v>
          </cell>
          <cell r="D400">
            <v>1.325</v>
          </cell>
          <cell r="E400">
            <v>4.1000000000000002E-2</v>
          </cell>
          <cell r="F400">
            <v>0.20200000000000001</v>
          </cell>
          <cell r="G400">
            <v>0.35199999999999998</v>
          </cell>
          <cell r="H400">
            <v>0.189</v>
          </cell>
          <cell r="I400">
            <v>1.0649999999999999</v>
          </cell>
          <cell r="J400">
            <v>0.17699999999999999</v>
          </cell>
          <cell r="K400">
            <v>0.85899999999999999</v>
          </cell>
          <cell r="L400">
            <v>7.0999999999999994E-2</v>
          </cell>
          <cell r="M400">
            <v>0.20899999999999999</v>
          </cell>
          <cell r="N400">
            <v>0.17699999999999999</v>
          </cell>
          <cell r="O400">
            <v>0.13500000000000001</v>
          </cell>
          <cell r="P400">
            <v>0.104</v>
          </cell>
          <cell r="Q400">
            <v>2.4E-2</v>
          </cell>
          <cell r="R400"/>
          <cell r="S400"/>
          <cell r="T400"/>
          <cell r="U400">
            <v>44530</v>
          </cell>
        </row>
        <row r="401">
          <cell r="B401">
            <v>0.154</v>
          </cell>
          <cell r="C401">
            <v>0.189</v>
          </cell>
          <cell r="D401">
            <v>1.42</v>
          </cell>
          <cell r="E401">
            <v>5.0999999999999997E-2</v>
          </cell>
          <cell r="F401">
            <v>0.27100000000000002</v>
          </cell>
          <cell r="G401">
            <v>0.41699999999999998</v>
          </cell>
          <cell r="H401">
            <v>0.159</v>
          </cell>
          <cell r="I401">
            <v>1.1970000000000001</v>
          </cell>
          <cell r="J401">
            <v>0.13300000000000001</v>
          </cell>
          <cell r="K401">
            <v>1.0960000000000001</v>
          </cell>
          <cell r="L401">
            <v>0.104</v>
          </cell>
          <cell r="M401">
            <v>0.187</v>
          </cell>
          <cell r="N401">
            <v>0.16</v>
          </cell>
          <cell r="O401">
            <v>0.14000000000000001</v>
          </cell>
          <cell r="P401">
            <v>0.104</v>
          </cell>
          <cell r="Q401">
            <v>4.1000000000000002E-2</v>
          </cell>
          <cell r="R401"/>
          <cell r="S401"/>
          <cell r="T401"/>
          <cell r="U401">
            <v>44530</v>
          </cell>
        </row>
        <row r="402">
          <cell r="B402">
            <v>0.22900000000000001</v>
          </cell>
          <cell r="C402">
            <v>0.14199999999999999</v>
          </cell>
          <cell r="D402">
            <v>1.524</v>
          </cell>
          <cell r="E402">
            <v>5.8999999999999997E-2</v>
          </cell>
          <cell r="F402">
            <v>0.311</v>
          </cell>
          <cell r="G402">
            <v>0.307</v>
          </cell>
          <cell r="H402">
            <v>0.109</v>
          </cell>
          <cell r="I402">
            <v>1.1060000000000001</v>
          </cell>
          <cell r="J402">
            <v>0.182</v>
          </cell>
          <cell r="K402">
            <v>0.90700000000000003</v>
          </cell>
          <cell r="L402">
            <v>9.9000000000000005E-2</v>
          </cell>
          <cell r="M402">
            <v>0.114</v>
          </cell>
          <cell r="N402">
            <v>0.12</v>
          </cell>
          <cell r="O402">
            <v>0.123</v>
          </cell>
          <cell r="P402">
            <v>8.5000000000000006E-2</v>
          </cell>
          <cell r="Q402">
            <v>2.5000000000000001E-2</v>
          </cell>
          <cell r="R402"/>
          <cell r="S402"/>
          <cell r="T402"/>
          <cell r="U402">
            <v>44530</v>
          </cell>
        </row>
        <row r="403">
          <cell r="B403">
            <v>0.157</v>
          </cell>
          <cell r="C403">
            <v>0.153</v>
          </cell>
          <cell r="D403">
            <v>1.6719999999999999</v>
          </cell>
          <cell r="E403">
            <v>5.0999999999999997E-2</v>
          </cell>
          <cell r="F403">
            <v>0.27300000000000002</v>
          </cell>
          <cell r="G403">
            <v>0.27600000000000002</v>
          </cell>
          <cell r="H403">
            <v>0.115</v>
          </cell>
          <cell r="I403">
            <v>1.4339999999999999</v>
          </cell>
          <cell r="J403">
            <v>0.189</v>
          </cell>
          <cell r="K403">
            <v>1.145</v>
          </cell>
          <cell r="L403">
            <v>8.5999999999999993E-2</v>
          </cell>
          <cell r="M403">
            <v>0.154</v>
          </cell>
          <cell r="N403">
            <v>0.14699999999999999</v>
          </cell>
          <cell r="O403">
            <v>9.9000000000000005E-2</v>
          </cell>
          <cell r="P403">
            <v>6.4000000000000001E-2</v>
          </cell>
          <cell r="Q403">
            <v>3.1E-2</v>
          </cell>
          <cell r="R403"/>
          <cell r="S403"/>
          <cell r="T403"/>
          <cell r="U403">
            <v>44530</v>
          </cell>
        </row>
        <row r="404">
          <cell r="B404">
            <v>0.17799999999999999</v>
          </cell>
          <cell r="C404">
            <v>0.189</v>
          </cell>
          <cell r="D404">
            <v>3.6059999999999999</v>
          </cell>
          <cell r="E404">
            <v>4.3999999999999997E-2</v>
          </cell>
          <cell r="F404">
            <v>0.57999999999999996</v>
          </cell>
          <cell r="G404">
            <v>0.309</v>
          </cell>
          <cell r="H404">
            <v>0.16300000000000001</v>
          </cell>
          <cell r="I404">
            <v>3.7290000000000001</v>
          </cell>
          <cell r="J404">
            <v>0.34399999999999997</v>
          </cell>
          <cell r="K404">
            <v>1.9019999999999999</v>
          </cell>
          <cell r="L404">
            <v>0.115</v>
          </cell>
          <cell r="M404">
            <v>0.19500000000000001</v>
          </cell>
          <cell r="N404">
            <v>0.18099999999999999</v>
          </cell>
          <cell r="O404">
            <v>0.153</v>
          </cell>
          <cell r="P404">
            <v>9.9000000000000005E-2</v>
          </cell>
          <cell r="Q404">
            <v>1.7999999999999999E-2</v>
          </cell>
          <cell r="R404"/>
          <cell r="S404"/>
          <cell r="T404"/>
          <cell r="U404">
            <v>44530</v>
          </cell>
        </row>
        <row r="405">
          <cell r="B405">
            <v>0.16500000000000001</v>
          </cell>
          <cell r="C405">
            <v>0.245</v>
          </cell>
          <cell r="D405">
            <v>5.95</v>
          </cell>
          <cell r="E405">
            <v>0.124</v>
          </cell>
          <cell r="F405">
            <v>0.51800000000000002</v>
          </cell>
          <cell r="G405">
            <v>0.41499999999999998</v>
          </cell>
          <cell r="H405">
            <v>6.5000000000000002E-2</v>
          </cell>
          <cell r="I405">
            <v>5.4640000000000004</v>
          </cell>
          <cell r="J405">
            <v>0.29799999999999999</v>
          </cell>
          <cell r="K405">
            <v>4.2549999999999999</v>
          </cell>
          <cell r="L405">
            <v>0.12</v>
          </cell>
          <cell r="M405">
            <v>0.193</v>
          </cell>
          <cell r="N405">
            <v>0.40899999999999997</v>
          </cell>
          <cell r="O405">
            <v>0.13500000000000001</v>
          </cell>
          <cell r="P405">
            <v>0.13600000000000001</v>
          </cell>
          <cell r="Q405">
            <v>3.4000000000000002E-2</v>
          </cell>
          <cell r="R405"/>
          <cell r="S405"/>
          <cell r="T405"/>
          <cell r="U405">
            <v>44530</v>
          </cell>
        </row>
        <row r="406">
          <cell r="B406">
            <v>0.192</v>
          </cell>
          <cell r="C406">
            <v>0.25700000000000001</v>
          </cell>
          <cell r="D406">
            <v>4.8890000000000002</v>
          </cell>
          <cell r="E406">
            <v>5.0999999999999997E-2</v>
          </cell>
          <cell r="F406">
            <v>0.443</v>
          </cell>
          <cell r="G406">
            <v>3.1760000000000002</v>
          </cell>
          <cell r="H406">
            <v>3.4000000000000002E-2</v>
          </cell>
          <cell r="I406">
            <v>6.0190000000000001</v>
          </cell>
          <cell r="J406">
            <v>0.22</v>
          </cell>
          <cell r="K406">
            <v>4.7249999999999996</v>
          </cell>
          <cell r="L406">
            <v>6.6000000000000003E-2</v>
          </cell>
          <cell r="M406">
            <v>0.11600000000000001</v>
          </cell>
          <cell r="N406">
            <v>2.2010000000000001</v>
          </cell>
          <cell r="O406">
            <v>0.185</v>
          </cell>
          <cell r="P406">
            <v>0.16300000000000001</v>
          </cell>
          <cell r="Q406">
            <v>3.2000000000000001E-2</v>
          </cell>
          <cell r="R406"/>
          <cell r="S406"/>
          <cell r="T406"/>
          <cell r="U406">
            <v>44530</v>
          </cell>
        </row>
        <row r="407">
          <cell r="B407">
            <v>0.151</v>
          </cell>
          <cell r="C407">
            <v>0.215</v>
          </cell>
          <cell r="D407">
            <v>3.8069999999999999</v>
          </cell>
          <cell r="E407">
            <v>5.6000000000000001E-2</v>
          </cell>
          <cell r="F407">
            <v>0.55700000000000005</v>
          </cell>
          <cell r="G407">
            <v>0.58299999999999996</v>
          </cell>
          <cell r="H407">
            <v>0.12</v>
          </cell>
          <cell r="I407">
            <v>5.0510000000000002</v>
          </cell>
          <cell r="J407">
            <v>0.33800000000000002</v>
          </cell>
          <cell r="K407">
            <v>2.4489999999999998</v>
          </cell>
          <cell r="L407">
            <v>7.9000000000000001E-2</v>
          </cell>
          <cell r="M407">
            <v>0.155</v>
          </cell>
          <cell r="N407">
            <v>0.53100000000000003</v>
          </cell>
          <cell r="O407">
            <v>0.17799999999999999</v>
          </cell>
          <cell r="P407">
            <v>0.52900000000000003</v>
          </cell>
          <cell r="Q407">
            <v>4.2000000000000003E-2</v>
          </cell>
          <cell r="R407"/>
          <cell r="S407"/>
          <cell r="T407"/>
          <cell r="U407">
            <v>44530</v>
          </cell>
        </row>
        <row r="408">
          <cell r="B408">
            <v>0.11600000000000001</v>
          </cell>
          <cell r="C408">
            <v>0.21299999999999999</v>
          </cell>
          <cell r="D408">
            <v>2.1469999999999998</v>
          </cell>
          <cell r="E408">
            <v>5.2999999999999999E-2</v>
          </cell>
          <cell r="F408">
            <v>0.36599999999999999</v>
          </cell>
          <cell r="G408">
            <v>0.433</v>
          </cell>
          <cell r="H408">
            <v>0.12</v>
          </cell>
          <cell r="I408">
            <v>2.16</v>
          </cell>
          <cell r="J408">
            <v>0.35199999999999998</v>
          </cell>
          <cell r="K408">
            <v>1.248</v>
          </cell>
          <cell r="L408">
            <v>0.1</v>
          </cell>
          <cell r="M408">
            <v>0.16</v>
          </cell>
          <cell r="N408">
            <v>0.32900000000000001</v>
          </cell>
          <cell r="O408">
            <v>0.17100000000000001</v>
          </cell>
          <cell r="P408">
            <v>0.21099999999999999</v>
          </cell>
          <cell r="Q408">
            <v>4.1000000000000002E-2</v>
          </cell>
          <cell r="R408"/>
          <cell r="S408"/>
          <cell r="T408"/>
          <cell r="U408">
            <v>44530</v>
          </cell>
        </row>
        <row r="409">
          <cell r="B409">
            <v>9.7000000000000003E-2</v>
          </cell>
          <cell r="C409">
            <v>8.5999999999999993E-2</v>
          </cell>
          <cell r="D409">
            <v>1.101</v>
          </cell>
          <cell r="E409">
            <v>4.8000000000000001E-2</v>
          </cell>
          <cell r="F409">
            <v>0.20799999999999999</v>
          </cell>
          <cell r="G409">
            <v>0.159</v>
          </cell>
          <cell r="H409">
            <v>0.14899999999999999</v>
          </cell>
          <cell r="I409">
            <v>1.4510000000000001</v>
          </cell>
          <cell r="J409">
            <v>0.113</v>
          </cell>
          <cell r="K409">
            <v>0.749</v>
          </cell>
          <cell r="L409">
            <v>4.8000000000000001E-2</v>
          </cell>
          <cell r="M409">
            <v>8.2000000000000003E-2</v>
          </cell>
          <cell r="N409">
            <v>0.59599999999999997</v>
          </cell>
          <cell r="O409">
            <v>0.152</v>
          </cell>
          <cell r="P409">
            <v>8.5999999999999993E-2</v>
          </cell>
          <cell r="Q409">
            <v>2.4E-2</v>
          </cell>
          <cell r="R409"/>
          <cell r="S409"/>
          <cell r="T409"/>
          <cell r="U409">
            <v>44530</v>
          </cell>
        </row>
        <row r="410">
          <cell r="B410">
            <v>3.2000000000000001E-2</v>
          </cell>
          <cell r="C410">
            <v>0.05</v>
          </cell>
          <cell r="D410">
            <v>1.756</v>
          </cell>
          <cell r="E410">
            <v>5.1999999999999998E-2</v>
          </cell>
          <cell r="F410">
            <v>0.13300000000000001</v>
          </cell>
          <cell r="G410">
            <v>9.0999999999999998E-2</v>
          </cell>
          <cell r="H410">
            <v>0.04</v>
          </cell>
          <cell r="I410">
            <v>1.252</v>
          </cell>
          <cell r="J410">
            <v>0.21</v>
          </cell>
          <cell r="K410">
            <v>1.5109999999999999</v>
          </cell>
          <cell r="L410">
            <v>3.5000000000000003E-2</v>
          </cell>
          <cell r="M410">
            <v>2.7E-2</v>
          </cell>
          <cell r="N410">
            <v>0.33400000000000002</v>
          </cell>
          <cell r="O410">
            <v>3.2000000000000001E-2</v>
          </cell>
          <cell r="P410">
            <v>0.154</v>
          </cell>
          <cell r="Q410">
            <v>1.7999999999999999E-2</v>
          </cell>
          <cell r="R410"/>
          <cell r="S410"/>
          <cell r="T410"/>
          <cell r="U410">
            <v>44561</v>
          </cell>
        </row>
        <row r="411">
          <cell r="B411">
            <v>0.01</v>
          </cell>
          <cell r="C411">
            <v>2.4E-2</v>
          </cell>
          <cell r="D411">
            <v>0.99</v>
          </cell>
          <cell r="E411">
            <v>3.2000000000000001E-2</v>
          </cell>
          <cell r="F411">
            <v>5.7000000000000002E-2</v>
          </cell>
          <cell r="G411">
            <v>4.1000000000000002E-2</v>
          </cell>
          <cell r="H411">
            <v>1.4999999999999999E-2</v>
          </cell>
          <cell r="I411">
            <v>0.70799999999999996</v>
          </cell>
          <cell r="J411">
            <v>0.106</v>
          </cell>
          <cell r="K411">
            <v>0.58199999999999996</v>
          </cell>
          <cell r="L411">
            <v>8.0000000000000002E-3</v>
          </cell>
          <cell r="M411">
            <v>1.0999999999999999E-2</v>
          </cell>
          <cell r="N411">
            <v>0.11899999999999999</v>
          </cell>
          <cell r="O411">
            <v>0.02</v>
          </cell>
          <cell r="P411">
            <v>5.3999999999999999E-2</v>
          </cell>
          <cell r="Q411">
            <v>8.9999999999999993E-3</v>
          </cell>
          <cell r="R411"/>
          <cell r="S411"/>
          <cell r="T411"/>
          <cell r="U411">
            <v>44561</v>
          </cell>
        </row>
        <row r="412">
          <cell r="B412">
            <v>6.0000000000000001E-3</v>
          </cell>
          <cell r="C412">
            <v>1.4E-2</v>
          </cell>
          <cell r="D412">
            <v>0.44500000000000001</v>
          </cell>
          <cell r="E412">
            <v>1.4999999999999999E-2</v>
          </cell>
          <cell r="F412">
            <v>1.9E-2</v>
          </cell>
          <cell r="G412">
            <v>1.4999999999999999E-2</v>
          </cell>
          <cell r="H412">
            <v>8.0000000000000002E-3</v>
          </cell>
          <cell r="I412">
            <v>0.34100000000000003</v>
          </cell>
          <cell r="J412">
            <v>2.5999999999999999E-2</v>
          </cell>
          <cell r="K412">
            <v>0.215</v>
          </cell>
          <cell r="L412">
            <v>8.0000000000000002E-3</v>
          </cell>
          <cell r="M412">
            <v>4.0000000000000001E-3</v>
          </cell>
          <cell r="N412">
            <v>4.4999999999999998E-2</v>
          </cell>
          <cell r="O412">
            <v>5.0000000000000001E-3</v>
          </cell>
          <cell r="P412">
            <v>1.7000000000000001E-2</v>
          </cell>
          <cell r="Q412">
            <v>2E-3</v>
          </cell>
          <cell r="R412"/>
          <cell r="S412"/>
          <cell r="T412"/>
          <cell r="U412">
            <v>44561</v>
          </cell>
        </row>
        <row r="413">
          <cell r="B413">
            <v>2E-3</v>
          </cell>
          <cell r="C413">
            <v>1.0999999999999999E-2</v>
          </cell>
          <cell r="D413">
            <v>9.1999999999999998E-2</v>
          </cell>
          <cell r="E413">
            <v>5.0000000000000001E-3</v>
          </cell>
          <cell r="F413">
            <v>1.7000000000000001E-2</v>
          </cell>
          <cell r="G413">
            <v>7.0000000000000001E-3</v>
          </cell>
          <cell r="H413">
            <v>1E-3</v>
          </cell>
          <cell r="I413">
            <v>0.23899999999999999</v>
          </cell>
          <cell r="J413">
            <v>7.0000000000000001E-3</v>
          </cell>
          <cell r="K413">
            <v>2.8000000000000001E-2</v>
          </cell>
          <cell r="L413">
            <v>4.0000000000000001E-3</v>
          </cell>
          <cell r="M413">
            <v>3.0000000000000001E-3</v>
          </cell>
          <cell r="N413">
            <v>1.6E-2</v>
          </cell>
          <cell r="O413">
            <v>1E-3</v>
          </cell>
          <cell r="P413">
            <v>4.0000000000000001E-3</v>
          </cell>
          <cell r="Q413">
            <v>0</v>
          </cell>
          <cell r="R413"/>
          <cell r="S413"/>
          <cell r="T413"/>
          <cell r="U413">
            <v>44561</v>
          </cell>
        </row>
        <row r="414">
          <cell r="B414">
            <v>1E-3</v>
          </cell>
          <cell r="C414">
            <v>4.0000000000000001E-3</v>
          </cell>
          <cell r="D414">
            <v>4.1000000000000002E-2</v>
          </cell>
          <cell r="E414">
            <v>2E-3</v>
          </cell>
          <cell r="F414">
            <v>8.0000000000000002E-3</v>
          </cell>
          <cell r="G414">
            <v>2E-3</v>
          </cell>
          <cell r="H414">
            <v>4.0000000000000001E-3</v>
          </cell>
          <cell r="I414">
            <v>0.17399999999999999</v>
          </cell>
          <cell r="J414">
            <v>3.0000000000000001E-3</v>
          </cell>
          <cell r="K414">
            <v>1.7999999999999999E-2</v>
          </cell>
          <cell r="L414">
            <v>3.0000000000000001E-3</v>
          </cell>
          <cell r="M414">
            <v>2E-3</v>
          </cell>
          <cell r="N414">
            <v>1.2E-2</v>
          </cell>
          <cell r="O414">
            <v>0</v>
          </cell>
          <cell r="P414">
            <v>4.0000000000000001E-3</v>
          </cell>
          <cell r="Q414">
            <v>0</v>
          </cell>
          <cell r="R414"/>
          <cell r="S414"/>
          <cell r="T414"/>
          <cell r="U414">
            <v>44561</v>
          </cell>
        </row>
        <row r="415">
          <cell r="B415">
            <v>1E-3</v>
          </cell>
          <cell r="C415">
            <v>1.4999999999999999E-2</v>
          </cell>
          <cell r="D415">
            <v>1.9E-2</v>
          </cell>
          <cell r="E415">
            <v>0</v>
          </cell>
          <cell r="F415">
            <v>2E-3</v>
          </cell>
          <cell r="G415">
            <v>1E-3</v>
          </cell>
          <cell r="H415">
            <v>2E-3</v>
          </cell>
          <cell r="I415">
            <v>4.1000000000000002E-2</v>
          </cell>
          <cell r="J415">
            <v>3.0000000000000001E-3</v>
          </cell>
          <cell r="K415">
            <v>2.1999999999999999E-2</v>
          </cell>
          <cell r="L415">
            <v>1E-3</v>
          </cell>
          <cell r="M415">
            <v>3.0000000000000001E-3</v>
          </cell>
          <cell r="N415">
            <v>3.3000000000000002E-2</v>
          </cell>
          <cell r="O415">
            <v>1E-3</v>
          </cell>
          <cell r="P415">
            <v>3.0000000000000001E-3</v>
          </cell>
          <cell r="Q415">
            <v>3.0000000000000001E-3</v>
          </cell>
          <cell r="R415"/>
          <cell r="S415"/>
          <cell r="T415"/>
          <cell r="U415">
            <v>44561</v>
          </cell>
        </row>
        <row r="416">
          <cell r="B416">
            <v>1E-3</v>
          </cell>
          <cell r="C416">
            <v>5.1999999999999998E-2</v>
          </cell>
          <cell r="D416">
            <v>2.5999999999999999E-2</v>
          </cell>
          <cell r="E416">
            <v>3.0000000000000001E-3</v>
          </cell>
          <cell r="F416">
            <v>8.9999999999999993E-3</v>
          </cell>
          <cell r="G416">
            <v>5.0000000000000001E-3</v>
          </cell>
          <cell r="H416">
            <v>0</v>
          </cell>
          <cell r="I416">
            <v>3.6999999999999998E-2</v>
          </cell>
          <cell r="J416">
            <v>8.9999999999999993E-3</v>
          </cell>
          <cell r="K416">
            <v>5.2999999999999999E-2</v>
          </cell>
          <cell r="L416">
            <v>4.0000000000000001E-3</v>
          </cell>
          <cell r="M416">
            <v>0.01</v>
          </cell>
          <cell r="N416">
            <v>6.2E-2</v>
          </cell>
          <cell r="O416">
            <v>1.0999999999999999E-2</v>
          </cell>
          <cell r="P416">
            <v>3.0000000000000001E-3</v>
          </cell>
          <cell r="Q416">
            <v>1.6E-2</v>
          </cell>
          <cell r="R416"/>
          <cell r="S416"/>
          <cell r="T416"/>
          <cell r="U416">
            <v>44561</v>
          </cell>
        </row>
        <row r="417">
          <cell r="B417">
            <v>2E-3</v>
          </cell>
          <cell r="C417">
            <v>1.7000000000000001E-2</v>
          </cell>
          <cell r="D417">
            <v>0.11799999999999999</v>
          </cell>
          <cell r="E417">
            <v>0.01</v>
          </cell>
          <cell r="F417">
            <v>1.7000000000000001E-2</v>
          </cell>
          <cell r="G417">
            <v>0.08</v>
          </cell>
          <cell r="H417">
            <v>1E-3</v>
          </cell>
          <cell r="I417">
            <v>0.121</v>
          </cell>
          <cell r="J417">
            <v>2.1999999999999999E-2</v>
          </cell>
          <cell r="K417">
            <v>0.191</v>
          </cell>
          <cell r="L417">
            <v>6.0000000000000001E-3</v>
          </cell>
          <cell r="M417">
            <v>1.6E-2</v>
          </cell>
          <cell r="N417">
            <v>3.6999999999999998E-2</v>
          </cell>
          <cell r="O417">
            <v>5.0000000000000001E-3</v>
          </cell>
          <cell r="P417">
            <v>6.0000000000000001E-3</v>
          </cell>
          <cell r="Q417">
            <v>8.9999999999999993E-3</v>
          </cell>
          <cell r="R417"/>
          <cell r="S417"/>
          <cell r="T417"/>
          <cell r="U417">
            <v>44561</v>
          </cell>
        </row>
        <row r="418">
          <cell r="B418">
            <v>8.0000000000000002E-3</v>
          </cell>
          <cell r="C418">
            <v>2.5000000000000001E-2</v>
          </cell>
          <cell r="D418">
            <v>0.435</v>
          </cell>
          <cell r="E418">
            <v>2.1999999999999999E-2</v>
          </cell>
          <cell r="F418">
            <v>6.5000000000000002E-2</v>
          </cell>
          <cell r="G418">
            <v>6.8000000000000005E-2</v>
          </cell>
          <cell r="H418">
            <v>2E-3</v>
          </cell>
          <cell r="I418">
            <v>0.65100000000000002</v>
          </cell>
          <cell r="J418">
            <v>5.3999999999999999E-2</v>
          </cell>
          <cell r="K418">
            <v>0.28799999999999998</v>
          </cell>
          <cell r="L418">
            <v>1.0999999999999999E-2</v>
          </cell>
          <cell r="M418">
            <v>2.3E-2</v>
          </cell>
          <cell r="N418">
            <v>3.4000000000000002E-2</v>
          </cell>
          <cell r="O418">
            <v>4.0000000000000001E-3</v>
          </cell>
          <cell r="P418">
            <v>1.2E-2</v>
          </cell>
          <cell r="Q418">
            <v>5.0000000000000001E-3</v>
          </cell>
          <cell r="R418"/>
          <cell r="S418"/>
          <cell r="T418"/>
          <cell r="U418">
            <v>44561</v>
          </cell>
        </row>
        <row r="419">
          <cell r="B419">
            <v>2.1999999999999999E-2</v>
          </cell>
          <cell r="C419">
            <v>0.04</v>
          </cell>
          <cell r="D419">
            <v>0.82899999999999996</v>
          </cell>
          <cell r="E419">
            <v>5.1999999999999998E-2</v>
          </cell>
          <cell r="F419">
            <v>7.6999999999999999E-2</v>
          </cell>
          <cell r="G419">
            <v>0.33200000000000002</v>
          </cell>
          <cell r="H419">
            <v>4.0000000000000001E-3</v>
          </cell>
          <cell r="I419">
            <v>0.98799999999999999</v>
          </cell>
          <cell r="J419">
            <v>0.108</v>
          </cell>
          <cell r="K419">
            <v>0.436</v>
          </cell>
          <cell r="L419">
            <v>2.3E-2</v>
          </cell>
          <cell r="M419">
            <v>3.6999999999999998E-2</v>
          </cell>
          <cell r="N419">
            <v>5.5E-2</v>
          </cell>
          <cell r="O419">
            <v>5.5E-2</v>
          </cell>
          <cell r="P419">
            <v>0.03</v>
          </cell>
          <cell r="Q419">
            <v>3.5999999999999997E-2</v>
          </cell>
          <cell r="R419"/>
          <cell r="S419"/>
          <cell r="T419"/>
          <cell r="U419">
            <v>44561</v>
          </cell>
        </row>
        <row r="420">
          <cell r="B420">
            <v>5.6000000000000001E-2</v>
          </cell>
          <cell r="C420">
            <v>0.13400000000000001</v>
          </cell>
          <cell r="D420">
            <v>1.2889999999999999</v>
          </cell>
          <cell r="E420">
            <v>7.6999999999999999E-2</v>
          </cell>
          <cell r="F420">
            <v>0.11600000000000001</v>
          </cell>
          <cell r="G420">
            <v>0.35</v>
          </cell>
          <cell r="H420">
            <v>5.0000000000000001E-3</v>
          </cell>
          <cell r="I420">
            <v>1.038</v>
          </cell>
          <cell r="J420">
            <v>0.20100000000000001</v>
          </cell>
          <cell r="K420">
            <v>0.70399999999999996</v>
          </cell>
          <cell r="L420">
            <v>7.2999999999999995E-2</v>
          </cell>
          <cell r="M420">
            <v>7.4999999999999997E-2</v>
          </cell>
          <cell r="N420">
            <v>0.20799999999999999</v>
          </cell>
          <cell r="O420">
            <v>0.11600000000000001</v>
          </cell>
          <cell r="P420">
            <v>6.7000000000000004E-2</v>
          </cell>
          <cell r="Q420">
            <v>3.6999999999999998E-2</v>
          </cell>
          <cell r="R420"/>
          <cell r="S420"/>
          <cell r="T420"/>
          <cell r="U420">
            <v>44561</v>
          </cell>
        </row>
        <row r="421">
          <cell r="B421">
            <v>0.13300000000000001</v>
          </cell>
          <cell r="C421">
            <v>0.19</v>
          </cell>
          <cell r="D421">
            <v>1.506</v>
          </cell>
          <cell r="E421">
            <v>6.3E-2</v>
          </cell>
          <cell r="F421">
            <v>0.123</v>
          </cell>
          <cell r="G421">
            <v>0.47199999999999998</v>
          </cell>
          <cell r="H421">
            <v>1.0999999999999999E-2</v>
          </cell>
          <cell r="I421">
            <v>1.1240000000000001</v>
          </cell>
          <cell r="J421">
            <v>0.23699999999999999</v>
          </cell>
          <cell r="K421">
            <v>1.0009999999999999</v>
          </cell>
          <cell r="L421">
            <v>9.8000000000000004E-2</v>
          </cell>
          <cell r="M421">
            <v>7.4999999999999997E-2</v>
          </cell>
          <cell r="N421">
            <v>0.39400000000000002</v>
          </cell>
          <cell r="O421">
            <v>0.16200000000000001</v>
          </cell>
          <cell r="P421">
            <v>9.6000000000000002E-2</v>
          </cell>
          <cell r="Q421">
            <v>1.7000000000000001E-2</v>
          </cell>
          <cell r="R421"/>
          <cell r="S421"/>
          <cell r="T421"/>
          <cell r="U421">
            <v>44561</v>
          </cell>
        </row>
        <row r="422">
          <cell r="B422">
            <v>0.183</v>
          </cell>
          <cell r="C422">
            <v>0.17499999999999999</v>
          </cell>
          <cell r="D422">
            <v>1.59</v>
          </cell>
          <cell r="E422">
            <v>3.1E-2</v>
          </cell>
          <cell r="F422">
            <v>0.14899999999999999</v>
          </cell>
          <cell r="G422">
            <v>0.51800000000000002</v>
          </cell>
          <cell r="H422">
            <v>0.153</v>
          </cell>
          <cell r="I422">
            <v>1.198</v>
          </cell>
          <cell r="J422">
            <v>0.191</v>
          </cell>
          <cell r="K422">
            <v>0.91900000000000004</v>
          </cell>
          <cell r="L422">
            <v>0.114</v>
          </cell>
          <cell r="M422">
            <v>8.5999999999999993E-2</v>
          </cell>
          <cell r="N422">
            <v>0.40600000000000003</v>
          </cell>
          <cell r="O422">
            <v>0.107</v>
          </cell>
          <cell r="P422">
            <v>8.1000000000000003E-2</v>
          </cell>
          <cell r="Q422">
            <v>1.7000000000000001E-2</v>
          </cell>
          <cell r="R422"/>
          <cell r="S422"/>
          <cell r="T422"/>
          <cell r="U422">
            <v>44561</v>
          </cell>
        </row>
        <row r="423">
          <cell r="B423">
            <v>0.11600000000000001</v>
          </cell>
          <cell r="C423">
            <v>0.14299999999999999</v>
          </cell>
          <cell r="D423">
            <v>1.5980000000000001</v>
          </cell>
          <cell r="E423">
            <v>3.7999999999999999E-2</v>
          </cell>
          <cell r="F423">
            <v>0.155</v>
          </cell>
          <cell r="G423">
            <v>0.49299999999999999</v>
          </cell>
          <cell r="H423">
            <v>0.17799999999999999</v>
          </cell>
          <cell r="I423">
            <v>1.048</v>
          </cell>
          <cell r="J423">
            <v>0.222</v>
          </cell>
          <cell r="K423">
            <v>0.79300000000000004</v>
          </cell>
          <cell r="L423">
            <v>7.6999999999999999E-2</v>
          </cell>
          <cell r="M423">
            <v>0.125</v>
          </cell>
          <cell r="N423">
            <v>0.19400000000000001</v>
          </cell>
          <cell r="O423">
            <v>0.112</v>
          </cell>
          <cell r="P423">
            <v>9.1999999999999998E-2</v>
          </cell>
          <cell r="Q423">
            <v>2.1000000000000001E-2</v>
          </cell>
          <cell r="R423"/>
          <cell r="S423"/>
          <cell r="T423"/>
          <cell r="U423">
            <v>44561</v>
          </cell>
        </row>
        <row r="424">
          <cell r="B424">
            <v>0.10100000000000001</v>
          </cell>
          <cell r="C424">
            <v>0.19400000000000001</v>
          </cell>
          <cell r="D424">
            <v>1.4339999999999999</v>
          </cell>
          <cell r="E424">
            <v>3.4000000000000002E-2</v>
          </cell>
          <cell r="F424">
            <v>0.19400000000000001</v>
          </cell>
          <cell r="G424">
            <v>0.376</v>
          </cell>
          <cell r="H424">
            <v>0.20499999999999999</v>
          </cell>
          <cell r="I424">
            <v>1.1819999999999999</v>
          </cell>
          <cell r="J424">
            <v>0.27500000000000002</v>
          </cell>
          <cell r="K424">
            <v>0.91600000000000004</v>
          </cell>
          <cell r="L424">
            <v>8.5999999999999993E-2</v>
          </cell>
          <cell r="M424">
            <v>0.17699999999999999</v>
          </cell>
          <cell r="N424">
            <v>0.21199999999999999</v>
          </cell>
          <cell r="O424">
            <v>0.10199999999999999</v>
          </cell>
          <cell r="P424">
            <v>0.113</v>
          </cell>
          <cell r="Q424">
            <v>3.9E-2</v>
          </cell>
          <cell r="R424"/>
          <cell r="S424"/>
          <cell r="T424"/>
          <cell r="U424">
            <v>44561</v>
          </cell>
        </row>
        <row r="425">
          <cell r="B425">
            <v>0.14599999999999999</v>
          </cell>
          <cell r="C425">
            <v>0.14899999999999999</v>
          </cell>
          <cell r="D425">
            <v>1.589</v>
          </cell>
          <cell r="E425">
            <v>6.2E-2</v>
          </cell>
          <cell r="F425">
            <v>0.20699999999999999</v>
          </cell>
          <cell r="G425">
            <v>0.47099999999999997</v>
          </cell>
          <cell r="H425">
            <v>0.11799999999999999</v>
          </cell>
          <cell r="I425">
            <v>1.171</v>
          </cell>
          <cell r="J425">
            <v>0.26300000000000001</v>
          </cell>
          <cell r="K425">
            <v>1.127</v>
          </cell>
          <cell r="L425">
            <v>0.12</v>
          </cell>
          <cell r="M425">
            <v>0.17</v>
          </cell>
          <cell r="N425">
            <v>0.20200000000000001</v>
          </cell>
          <cell r="O425">
            <v>9.5000000000000001E-2</v>
          </cell>
          <cell r="P425">
            <v>0.13400000000000001</v>
          </cell>
          <cell r="Q425">
            <v>4.1000000000000002E-2</v>
          </cell>
          <cell r="R425"/>
          <cell r="S425"/>
          <cell r="T425"/>
          <cell r="U425">
            <v>44561</v>
          </cell>
        </row>
        <row r="426">
          <cell r="B426">
            <v>0.26200000000000001</v>
          </cell>
          <cell r="C426">
            <v>0.17100000000000001</v>
          </cell>
          <cell r="D426">
            <v>1.8320000000000001</v>
          </cell>
          <cell r="E426">
            <v>5.0999999999999997E-2</v>
          </cell>
          <cell r="F426">
            <v>0.314</v>
          </cell>
          <cell r="G426">
            <v>0.311</v>
          </cell>
          <cell r="H426">
            <v>0.108</v>
          </cell>
          <cell r="I426">
            <v>1.355</v>
          </cell>
          <cell r="J426">
            <v>0.215</v>
          </cell>
          <cell r="K426">
            <v>1.046</v>
          </cell>
          <cell r="L426">
            <v>0.11600000000000001</v>
          </cell>
          <cell r="M426">
            <v>9.4E-2</v>
          </cell>
          <cell r="N426">
            <v>0.13600000000000001</v>
          </cell>
          <cell r="O426">
            <v>9.0999999999999998E-2</v>
          </cell>
          <cell r="P426">
            <v>0.111</v>
          </cell>
          <cell r="Q426">
            <v>0.05</v>
          </cell>
          <cell r="R426"/>
          <cell r="S426"/>
          <cell r="T426"/>
          <cell r="U426">
            <v>44561</v>
          </cell>
        </row>
        <row r="427">
          <cell r="B427">
            <v>0.16900000000000001</v>
          </cell>
          <cell r="C427">
            <v>0.17100000000000001</v>
          </cell>
          <cell r="D427">
            <v>1.974</v>
          </cell>
          <cell r="E427">
            <v>0.05</v>
          </cell>
          <cell r="F427">
            <v>0.27600000000000002</v>
          </cell>
          <cell r="G427">
            <v>0.245</v>
          </cell>
          <cell r="H427">
            <v>0.13500000000000001</v>
          </cell>
          <cell r="I427">
            <v>1.607</v>
          </cell>
          <cell r="J427">
            <v>0.26400000000000001</v>
          </cell>
          <cell r="K427">
            <v>1.252</v>
          </cell>
          <cell r="L427">
            <v>0.11899999999999999</v>
          </cell>
          <cell r="M427">
            <v>0.11899999999999999</v>
          </cell>
          <cell r="N427">
            <v>0.14199999999999999</v>
          </cell>
          <cell r="O427">
            <v>7.3999999999999996E-2</v>
          </cell>
          <cell r="P427">
            <v>0.10299999999999999</v>
          </cell>
          <cell r="Q427">
            <v>3.3000000000000002E-2</v>
          </cell>
          <cell r="R427"/>
          <cell r="S427"/>
          <cell r="T427"/>
          <cell r="U427">
            <v>44561</v>
          </cell>
        </row>
        <row r="428">
          <cell r="B428">
            <v>0.16900000000000001</v>
          </cell>
          <cell r="C428">
            <v>0.23799999999999999</v>
          </cell>
          <cell r="D428">
            <v>4.2210000000000001</v>
          </cell>
          <cell r="E428">
            <v>6.5000000000000002E-2</v>
          </cell>
          <cell r="F428">
            <v>0.48399999999999999</v>
          </cell>
          <cell r="G428">
            <v>0.308</v>
          </cell>
          <cell r="H428">
            <v>7.4999999999999997E-2</v>
          </cell>
          <cell r="I428">
            <v>4.5460000000000003</v>
          </cell>
          <cell r="J428">
            <v>0.373</v>
          </cell>
          <cell r="K428">
            <v>2.2010000000000001</v>
          </cell>
          <cell r="L428">
            <v>0.113</v>
          </cell>
          <cell r="M428">
            <v>0.124</v>
          </cell>
          <cell r="N428">
            <v>0.18099999999999999</v>
          </cell>
          <cell r="O428">
            <v>0.11600000000000001</v>
          </cell>
          <cell r="P428">
            <v>0.10100000000000001</v>
          </cell>
          <cell r="Q428">
            <v>2.5000000000000001E-2</v>
          </cell>
          <cell r="R428"/>
          <cell r="S428"/>
          <cell r="T428"/>
          <cell r="U428">
            <v>44561</v>
          </cell>
        </row>
        <row r="429">
          <cell r="B429">
            <v>0.183</v>
          </cell>
          <cell r="C429">
            <v>0.23499999999999999</v>
          </cell>
          <cell r="D429">
            <v>8.4649999999999999</v>
          </cell>
          <cell r="E429">
            <v>0.11899999999999999</v>
          </cell>
          <cell r="F429">
            <v>0.49199999999999999</v>
          </cell>
          <cell r="G429">
            <v>0.254</v>
          </cell>
          <cell r="H429">
            <v>6.6000000000000003E-2</v>
          </cell>
          <cell r="I429">
            <v>5.952</v>
          </cell>
          <cell r="J429">
            <v>0.30099999999999999</v>
          </cell>
          <cell r="K429">
            <v>4.5289999999999999</v>
          </cell>
          <cell r="L429">
            <v>0.1</v>
          </cell>
          <cell r="M429">
            <v>0.21299999999999999</v>
          </cell>
          <cell r="N429">
            <v>0.48799999999999999</v>
          </cell>
          <cell r="O429">
            <v>0.13700000000000001</v>
          </cell>
          <cell r="P429">
            <v>0.14699999999999999</v>
          </cell>
          <cell r="Q429">
            <v>3.6999999999999998E-2</v>
          </cell>
          <cell r="R429"/>
          <cell r="S429"/>
          <cell r="T429"/>
          <cell r="U429">
            <v>44561</v>
          </cell>
        </row>
        <row r="430">
          <cell r="B430">
            <v>0.127</v>
          </cell>
          <cell r="C430">
            <v>0.23400000000000001</v>
          </cell>
          <cell r="D430">
            <v>6.5209999999999999</v>
          </cell>
          <cell r="E430">
            <v>7.4999999999999997E-2</v>
          </cell>
          <cell r="F430">
            <v>0.438</v>
          </cell>
          <cell r="G430">
            <v>3.246</v>
          </cell>
          <cell r="H430">
            <v>3.7999999999999999E-2</v>
          </cell>
          <cell r="I430">
            <v>6.3639999999999999</v>
          </cell>
          <cell r="J430">
            <v>0.46300000000000002</v>
          </cell>
          <cell r="K430">
            <v>5.6340000000000003</v>
          </cell>
          <cell r="L430">
            <v>7.0000000000000007E-2</v>
          </cell>
          <cell r="M430">
            <v>0.13500000000000001</v>
          </cell>
          <cell r="N430">
            <v>3.0590000000000002</v>
          </cell>
          <cell r="O430">
            <v>0.19400000000000001</v>
          </cell>
          <cell r="P430">
            <v>0.214</v>
          </cell>
          <cell r="Q430">
            <v>2.9000000000000001E-2</v>
          </cell>
          <cell r="R430"/>
          <cell r="S430"/>
          <cell r="T430"/>
          <cell r="U430">
            <v>44561</v>
          </cell>
        </row>
        <row r="431">
          <cell r="B431">
            <v>0.14000000000000001</v>
          </cell>
          <cell r="C431">
            <v>0.19800000000000001</v>
          </cell>
          <cell r="D431">
            <v>5.4489999999999998</v>
          </cell>
          <cell r="E431">
            <v>4.9000000000000002E-2</v>
          </cell>
          <cell r="F431">
            <v>0.48399999999999999</v>
          </cell>
          <cell r="G431">
            <v>0.66500000000000004</v>
          </cell>
          <cell r="H431">
            <v>0.14599999999999999</v>
          </cell>
          <cell r="I431">
            <v>6.4950000000000001</v>
          </cell>
          <cell r="J431">
            <v>0.35899999999999999</v>
          </cell>
          <cell r="K431">
            <v>2.706</v>
          </cell>
          <cell r="L431">
            <v>6.9000000000000006E-2</v>
          </cell>
          <cell r="M431">
            <v>0.16400000000000001</v>
          </cell>
          <cell r="N431">
            <v>0.68600000000000005</v>
          </cell>
          <cell r="O431">
            <v>0.16300000000000001</v>
          </cell>
          <cell r="P431">
            <v>0.67600000000000005</v>
          </cell>
          <cell r="Q431">
            <v>3.2000000000000001E-2</v>
          </cell>
          <cell r="R431"/>
          <cell r="S431"/>
          <cell r="T431"/>
          <cell r="U431">
            <v>44561</v>
          </cell>
        </row>
        <row r="432">
          <cell r="B432">
            <v>0.14299999999999999</v>
          </cell>
          <cell r="C432">
            <v>0.193</v>
          </cell>
          <cell r="D432">
            <v>2.5510000000000002</v>
          </cell>
          <cell r="E432">
            <v>4.9000000000000002E-2</v>
          </cell>
          <cell r="F432">
            <v>0.312</v>
          </cell>
          <cell r="G432">
            <v>0.63800000000000001</v>
          </cell>
          <cell r="H432">
            <v>0.16400000000000001</v>
          </cell>
          <cell r="I432">
            <v>2.44</v>
          </cell>
          <cell r="J432">
            <v>0.372</v>
          </cell>
          <cell r="K432">
            <v>1.43</v>
          </cell>
          <cell r="L432">
            <v>0.108</v>
          </cell>
          <cell r="M432">
            <v>0.13300000000000001</v>
          </cell>
          <cell r="N432">
            <v>0.42299999999999999</v>
          </cell>
          <cell r="O432">
            <v>0.17799999999999999</v>
          </cell>
          <cell r="P432">
            <v>0.23899999999999999</v>
          </cell>
          <cell r="Q432">
            <v>2.7E-2</v>
          </cell>
          <cell r="R432"/>
          <cell r="S432"/>
          <cell r="T432"/>
          <cell r="U432">
            <v>44561</v>
          </cell>
        </row>
        <row r="433">
          <cell r="B433">
            <v>0.11600000000000001</v>
          </cell>
          <cell r="C433">
            <v>0.11600000000000001</v>
          </cell>
          <cell r="D433">
            <v>1.143</v>
          </cell>
          <cell r="E433">
            <v>3.1E-2</v>
          </cell>
          <cell r="F433">
            <v>0.14899999999999999</v>
          </cell>
          <cell r="G433">
            <v>0.14399999999999999</v>
          </cell>
          <cell r="H433">
            <v>0.17</v>
          </cell>
          <cell r="I433">
            <v>1.405</v>
          </cell>
          <cell r="J433">
            <v>0.17699999999999999</v>
          </cell>
          <cell r="K433">
            <v>0.76500000000000001</v>
          </cell>
          <cell r="L433">
            <v>0.04</v>
          </cell>
          <cell r="M433">
            <v>6.5000000000000002E-2</v>
          </cell>
          <cell r="N433">
            <v>0.71599999999999997</v>
          </cell>
          <cell r="O433">
            <v>0.14000000000000001</v>
          </cell>
          <cell r="P433">
            <v>9.2999999999999999E-2</v>
          </cell>
          <cell r="Q433">
            <v>1.7000000000000001E-2</v>
          </cell>
          <cell r="R433"/>
          <cell r="S433"/>
          <cell r="T433"/>
          <cell r="U433">
            <v>44561</v>
          </cell>
        </row>
        <row r="434">
          <cell r="B434">
            <v>0.04</v>
          </cell>
          <cell r="C434">
            <v>4.2000000000000003E-2</v>
          </cell>
          <cell r="D434">
            <v>1.714</v>
          </cell>
          <cell r="E434">
            <v>5.2999999999999999E-2</v>
          </cell>
          <cell r="F434">
            <v>0.14499999999999999</v>
          </cell>
          <cell r="G434">
            <v>0.107</v>
          </cell>
          <cell r="H434">
            <v>0.05</v>
          </cell>
          <cell r="I434">
            <v>1.2729999999999999</v>
          </cell>
          <cell r="J434">
            <v>0.17499999999999999</v>
          </cell>
          <cell r="K434">
            <v>1.609</v>
          </cell>
          <cell r="L434">
            <v>3.6999999999999998E-2</v>
          </cell>
          <cell r="M434">
            <v>1.2999999999999999E-2</v>
          </cell>
          <cell r="N434">
            <v>0.34399999999999997</v>
          </cell>
          <cell r="O434">
            <v>2.5999999999999999E-2</v>
          </cell>
          <cell r="P434">
            <v>0.11600000000000001</v>
          </cell>
          <cell r="Q434">
            <v>1.2E-2</v>
          </cell>
          <cell r="R434"/>
          <cell r="S434"/>
          <cell r="T434"/>
          <cell r="U434">
            <v>44592</v>
          </cell>
        </row>
        <row r="435">
          <cell r="B435">
            <v>1.4E-2</v>
          </cell>
          <cell r="C435">
            <v>0.02</v>
          </cell>
          <cell r="D435">
            <v>0.99299999999999999</v>
          </cell>
          <cell r="E435">
            <v>1.7000000000000001E-2</v>
          </cell>
          <cell r="F435">
            <v>8.8999999999999996E-2</v>
          </cell>
          <cell r="G435">
            <v>6.3E-2</v>
          </cell>
          <cell r="H435">
            <v>1.4999999999999999E-2</v>
          </cell>
          <cell r="I435">
            <v>0.64</v>
          </cell>
          <cell r="J435">
            <v>0.09</v>
          </cell>
          <cell r="K435">
            <v>0.60599999999999998</v>
          </cell>
          <cell r="L435">
            <v>0.01</v>
          </cell>
          <cell r="M435">
            <v>1.2E-2</v>
          </cell>
          <cell r="N435">
            <v>0.114</v>
          </cell>
          <cell r="O435">
            <v>1.4E-2</v>
          </cell>
          <cell r="P435">
            <v>3.7999999999999999E-2</v>
          </cell>
          <cell r="Q435">
            <v>3.0000000000000001E-3</v>
          </cell>
          <cell r="R435"/>
          <cell r="S435"/>
          <cell r="T435"/>
          <cell r="U435">
            <v>44592</v>
          </cell>
        </row>
        <row r="436">
          <cell r="B436">
            <v>5.0000000000000001E-3</v>
          </cell>
          <cell r="C436">
            <v>7.0000000000000001E-3</v>
          </cell>
          <cell r="D436">
            <v>0.377</v>
          </cell>
          <cell r="E436">
            <v>7.0000000000000001E-3</v>
          </cell>
          <cell r="F436">
            <v>3.6999999999999998E-2</v>
          </cell>
          <cell r="G436">
            <v>3.3000000000000002E-2</v>
          </cell>
          <cell r="H436">
            <v>8.9999999999999993E-3</v>
          </cell>
          <cell r="I436">
            <v>0.28699999999999998</v>
          </cell>
          <cell r="J436">
            <v>0.02</v>
          </cell>
          <cell r="K436">
            <v>0.219</v>
          </cell>
          <cell r="L436">
            <v>8.0000000000000002E-3</v>
          </cell>
          <cell r="M436">
            <v>8.0000000000000002E-3</v>
          </cell>
          <cell r="N436">
            <v>3.6999999999999998E-2</v>
          </cell>
          <cell r="O436">
            <v>3.0000000000000001E-3</v>
          </cell>
          <cell r="P436">
            <v>1.2999999999999999E-2</v>
          </cell>
          <cell r="Q436">
            <v>0</v>
          </cell>
          <cell r="R436"/>
          <cell r="S436"/>
          <cell r="T436"/>
          <cell r="U436">
            <v>44592</v>
          </cell>
        </row>
        <row r="437">
          <cell r="B437">
            <v>1E-3</v>
          </cell>
          <cell r="C437">
            <v>4.0000000000000001E-3</v>
          </cell>
          <cell r="D437">
            <v>9.6000000000000002E-2</v>
          </cell>
          <cell r="E437">
            <v>2E-3</v>
          </cell>
          <cell r="F437">
            <v>1.7000000000000001E-2</v>
          </cell>
          <cell r="G437">
            <v>5.0000000000000001E-3</v>
          </cell>
          <cell r="H437">
            <v>4.0000000000000001E-3</v>
          </cell>
          <cell r="I437">
            <v>0.216</v>
          </cell>
          <cell r="J437">
            <v>1.0999999999999999E-2</v>
          </cell>
          <cell r="K437">
            <v>3.2000000000000001E-2</v>
          </cell>
          <cell r="L437">
            <v>3.0000000000000001E-3</v>
          </cell>
          <cell r="M437">
            <v>3.0000000000000001E-3</v>
          </cell>
          <cell r="N437">
            <v>5.0000000000000001E-3</v>
          </cell>
          <cell r="O437">
            <v>1E-3</v>
          </cell>
          <cell r="P437">
            <v>3.0000000000000001E-3</v>
          </cell>
          <cell r="Q437">
            <v>1E-3</v>
          </cell>
          <cell r="R437"/>
          <cell r="S437"/>
          <cell r="T437"/>
          <cell r="U437">
            <v>44592</v>
          </cell>
        </row>
        <row r="438">
          <cell r="B438">
            <v>1E-3</v>
          </cell>
          <cell r="C438">
            <v>8.0000000000000002E-3</v>
          </cell>
          <cell r="D438">
            <v>7.0000000000000007E-2</v>
          </cell>
          <cell r="E438">
            <v>1E-3</v>
          </cell>
          <cell r="F438">
            <v>5.0000000000000001E-3</v>
          </cell>
          <cell r="G438">
            <v>2E-3</v>
          </cell>
          <cell r="H438">
            <v>2E-3</v>
          </cell>
          <cell r="I438">
            <v>0.13500000000000001</v>
          </cell>
          <cell r="J438">
            <v>7.0000000000000001E-3</v>
          </cell>
          <cell r="K438">
            <v>2.5000000000000001E-2</v>
          </cell>
          <cell r="L438">
            <v>1E-3</v>
          </cell>
          <cell r="M438">
            <v>1E-3</v>
          </cell>
          <cell r="N438">
            <v>4.0000000000000001E-3</v>
          </cell>
          <cell r="O438">
            <v>1E-3</v>
          </cell>
          <cell r="P438">
            <v>1E-3</v>
          </cell>
          <cell r="Q438">
            <v>1E-3</v>
          </cell>
          <cell r="R438"/>
          <cell r="S438"/>
          <cell r="T438"/>
          <cell r="U438">
            <v>44592</v>
          </cell>
        </row>
        <row r="439">
          <cell r="B439">
            <v>5.0000000000000001E-3</v>
          </cell>
          <cell r="C439">
            <v>7.0000000000000001E-3</v>
          </cell>
          <cell r="D439">
            <v>2.7E-2</v>
          </cell>
          <cell r="E439">
            <v>1E-3</v>
          </cell>
          <cell r="F439">
            <v>6.0000000000000001E-3</v>
          </cell>
          <cell r="G439">
            <v>2E-3</v>
          </cell>
          <cell r="H439">
            <v>3.0000000000000001E-3</v>
          </cell>
          <cell r="I439">
            <v>0.04</v>
          </cell>
          <cell r="J439">
            <v>8.9999999999999993E-3</v>
          </cell>
          <cell r="K439">
            <v>0.03</v>
          </cell>
          <cell r="L439">
            <v>0</v>
          </cell>
          <cell r="M439">
            <v>2E-3</v>
          </cell>
          <cell r="N439">
            <v>6.0000000000000001E-3</v>
          </cell>
          <cell r="O439">
            <v>1E-3</v>
          </cell>
          <cell r="P439">
            <v>0</v>
          </cell>
          <cell r="Q439">
            <v>0</v>
          </cell>
          <cell r="R439"/>
          <cell r="S439"/>
          <cell r="T439"/>
          <cell r="U439">
            <v>44592</v>
          </cell>
        </row>
        <row r="440">
          <cell r="B440">
            <v>1E-3</v>
          </cell>
          <cell r="C440">
            <v>5.5E-2</v>
          </cell>
          <cell r="D440">
            <v>2.7E-2</v>
          </cell>
          <cell r="E440">
            <v>1E-3</v>
          </cell>
          <cell r="F440">
            <v>8.9999999999999993E-3</v>
          </cell>
          <cell r="G440">
            <v>2E-3</v>
          </cell>
          <cell r="H440">
            <v>4.0000000000000001E-3</v>
          </cell>
          <cell r="I440">
            <v>0.04</v>
          </cell>
          <cell r="J440">
            <v>1.4E-2</v>
          </cell>
          <cell r="K440">
            <v>5.5E-2</v>
          </cell>
          <cell r="L440">
            <v>4.0000000000000001E-3</v>
          </cell>
          <cell r="M440">
            <v>0</v>
          </cell>
          <cell r="N440">
            <v>2.5999999999999999E-2</v>
          </cell>
          <cell r="O440">
            <v>0.01</v>
          </cell>
          <cell r="P440">
            <v>3.0000000000000001E-3</v>
          </cell>
          <cell r="Q440">
            <v>1.2999999999999999E-2</v>
          </cell>
          <cell r="R440"/>
          <cell r="S440"/>
          <cell r="T440"/>
          <cell r="U440">
            <v>44592</v>
          </cell>
        </row>
        <row r="441">
          <cell r="B441">
            <v>4.0000000000000001E-3</v>
          </cell>
          <cell r="C441">
            <v>1.2E-2</v>
          </cell>
          <cell r="D441">
            <v>9.5000000000000001E-2</v>
          </cell>
          <cell r="E441">
            <v>4.0000000000000001E-3</v>
          </cell>
          <cell r="F441">
            <v>2.5999999999999999E-2</v>
          </cell>
          <cell r="G441">
            <v>4.7E-2</v>
          </cell>
          <cell r="H441">
            <v>8.9999999999999993E-3</v>
          </cell>
          <cell r="I441">
            <v>0.13300000000000001</v>
          </cell>
          <cell r="J441">
            <v>3.2000000000000001E-2</v>
          </cell>
          <cell r="K441">
            <v>0.16</v>
          </cell>
          <cell r="L441">
            <v>3.0000000000000001E-3</v>
          </cell>
          <cell r="M441">
            <v>4.0000000000000001E-3</v>
          </cell>
          <cell r="N441">
            <v>1.9E-2</v>
          </cell>
          <cell r="O441">
            <v>0.01</v>
          </cell>
          <cell r="P441">
            <v>7.0000000000000001E-3</v>
          </cell>
          <cell r="Q441">
            <v>4.0000000000000001E-3</v>
          </cell>
          <cell r="R441"/>
          <cell r="S441"/>
          <cell r="T441"/>
          <cell r="U441">
            <v>44592</v>
          </cell>
        </row>
        <row r="442">
          <cell r="B442">
            <v>6.0000000000000001E-3</v>
          </cell>
          <cell r="C442">
            <v>1.7000000000000001E-2</v>
          </cell>
          <cell r="D442">
            <v>0.371</v>
          </cell>
          <cell r="E442">
            <v>8.0000000000000002E-3</v>
          </cell>
          <cell r="F442">
            <v>6.4000000000000001E-2</v>
          </cell>
          <cell r="G442">
            <v>6.2E-2</v>
          </cell>
          <cell r="H442">
            <v>3.0000000000000001E-3</v>
          </cell>
          <cell r="I442">
            <v>0.57399999999999995</v>
          </cell>
          <cell r="J442">
            <v>8.5000000000000006E-2</v>
          </cell>
          <cell r="K442">
            <v>0.30299999999999999</v>
          </cell>
          <cell r="L442">
            <v>1.2999999999999999E-2</v>
          </cell>
          <cell r="M442">
            <v>8.9999999999999993E-3</v>
          </cell>
          <cell r="N442">
            <v>4.2999999999999997E-2</v>
          </cell>
          <cell r="O442">
            <v>1.2999999999999999E-2</v>
          </cell>
          <cell r="P442">
            <v>0.01</v>
          </cell>
          <cell r="Q442">
            <v>4.0000000000000001E-3</v>
          </cell>
          <cell r="R442"/>
          <cell r="S442"/>
          <cell r="T442"/>
          <cell r="U442">
            <v>44592</v>
          </cell>
        </row>
        <row r="443">
          <cell r="B443">
            <v>1.4E-2</v>
          </cell>
          <cell r="C443">
            <v>0.04</v>
          </cell>
          <cell r="D443">
            <v>0.77700000000000002</v>
          </cell>
          <cell r="E443">
            <v>4.2999999999999997E-2</v>
          </cell>
          <cell r="F443">
            <v>8.2000000000000003E-2</v>
          </cell>
          <cell r="G443">
            <v>0.157</v>
          </cell>
          <cell r="H443">
            <v>0.01</v>
          </cell>
          <cell r="I443">
            <v>1</v>
          </cell>
          <cell r="J443">
            <v>8.2000000000000003E-2</v>
          </cell>
          <cell r="K443">
            <v>0.49399999999999999</v>
          </cell>
          <cell r="L443">
            <v>2.3E-2</v>
          </cell>
          <cell r="M443">
            <v>2.4E-2</v>
          </cell>
          <cell r="N443">
            <v>7.2999999999999995E-2</v>
          </cell>
          <cell r="O443">
            <v>3.7999999999999999E-2</v>
          </cell>
          <cell r="P443">
            <v>2.9000000000000001E-2</v>
          </cell>
          <cell r="Q443">
            <v>1.4999999999999999E-2</v>
          </cell>
          <cell r="R443"/>
          <cell r="S443"/>
          <cell r="T443"/>
          <cell r="U443">
            <v>44592</v>
          </cell>
        </row>
        <row r="444">
          <cell r="B444">
            <v>4.9000000000000002E-2</v>
          </cell>
          <cell r="C444">
            <v>8.7999999999999995E-2</v>
          </cell>
          <cell r="D444">
            <v>1.181</v>
          </cell>
          <cell r="E444">
            <v>7.8E-2</v>
          </cell>
          <cell r="F444">
            <v>0.11799999999999999</v>
          </cell>
          <cell r="G444">
            <v>0.26200000000000001</v>
          </cell>
          <cell r="H444">
            <v>6.0000000000000001E-3</v>
          </cell>
          <cell r="I444">
            <v>0.98099999999999998</v>
          </cell>
          <cell r="J444">
            <v>0.13100000000000001</v>
          </cell>
          <cell r="K444">
            <v>0.69699999999999995</v>
          </cell>
          <cell r="L444">
            <v>3.9E-2</v>
          </cell>
          <cell r="M444">
            <v>3.1E-2</v>
          </cell>
          <cell r="N444">
            <v>0.16200000000000001</v>
          </cell>
          <cell r="O444">
            <v>5.2999999999999999E-2</v>
          </cell>
          <cell r="P444">
            <v>3.4000000000000002E-2</v>
          </cell>
          <cell r="Q444">
            <v>8.0000000000000002E-3</v>
          </cell>
          <cell r="R444"/>
          <cell r="S444"/>
          <cell r="T444"/>
          <cell r="U444">
            <v>44592</v>
          </cell>
        </row>
        <row r="445">
          <cell r="B445">
            <v>0.125</v>
          </cell>
          <cell r="C445">
            <v>0.113</v>
          </cell>
          <cell r="D445">
            <v>1.42</v>
          </cell>
          <cell r="E445">
            <v>6.2E-2</v>
          </cell>
          <cell r="F445">
            <v>0.122</v>
          </cell>
          <cell r="G445">
            <v>0.34300000000000003</v>
          </cell>
          <cell r="H445">
            <v>0.01</v>
          </cell>
          <cell r="I445">
            <v>1.0309999999999999</v>
          </cell>
          <cell r="J445">
            <v>0.218</v>
          </cell>
          <cell r="K445">
            <v>1.0580000000000001</v>
          </cell>
          <cell r="L445">
            <v>7.2999999999999995E-2</v>
          </cell>
          <cell r="M445">
            <v>4.8000000000000001E-2</v>
          </cell>
          <cell r="N445">
            <v>0.33600000000000002</v>
          </cell>
          <cell r="O445">
            <v>9.6000000000000002E-2</v>
          </cell>
          <cell r="P445">
            <v>5.5E-2</v>
          </cell>
          <cell r="Q445">
            <v>0.01</v>
          </cell>
          <cell r="R445"/>
          <cell r="S445"/>
          <cell r="T445"/>
          <cell r="U445">
            <v>44592</v>
          </cell>
        </row>
        <row r="446">
          <cell r="B446">
            <v>0.153</v>
          </cell>
          <cell r="C446">
            <v>0.159</v>
          </cell>
          <cell r="D446">
            <v>1.367</v>
          </cell>
          <cell r="E446">
            <v>4.5999999999999999E-2</v>
          </cell>
          <cell r="F446">
            <v>0.14699999999999999</v>
          </cell>
          <cell r="G446">
            <v>0.53800000000000003</v>
          </cell>
          <cell r="H446">
            <v>0.122</v>
          </cell>
          <cell r="I446">
            <v>0.99099999999999999</v>
          </cell>
          <cell r="J446">
            <v>0.182</v>
          </cell>
          <cell r="K446">
            <v>0.99299999999999999</v>
          </cell>
          <cell r="L446">
            <v>0.125</v>
          </cell>
          <cell r="M446">
            <v>8.5000000000000006E-2</v>
          </cell>
          <cell r="N446">
            <v>0.45100000000000001</v>
          </cell>
          <cell r="O446">
            <v>8.5999999999999993E-2</v>
          </cell>
          <cell r="P446">
            <v>7.5999999999999998E-2</v>
          </cell>
          <cell r="Q446">
            <v>2.8000000000000001E-2</v>
          </cell>
          <cell r="R446"/>
          <cell r="S446"/>
          <cell r="T446"/>
          <cell r="U446">
            <v>44592</v>
          </cell>
        </row>
        <row r="447">
          <cell r="B447">
            <v>8.3000000000000004E-2</v>
          </cell>
          <cell r="C447">
            <v>0.112</v>
          </cell>
          <cell r="D447">
            <v>1.476</v>
          </cell>
          <cell r="E447">
            <v>4.8000000000000001E-2</v>
          </cell>
          <cell r="F447">
            <v>0.19</v>
          </cell>
          <cell r="G447">
            <v>0.37</v>
          </cell>
          <cell r="H447">
            <v>0.20200000000000001</v>
          </cell>
          <cell r="I447">
            <v>1.0029999999999999</v>
          </cell>
          <cell r="J447">
            <v>0.183</v>
          </cell>
          <cell r="K447">
            <v>0.89300000000000002</v>
          </cell>
          <cell r="L447">
            <v>8.6999999999999994E-2</v>
          </cell>
          <cell r="M447">
            <v>0.107</v>
          </cell>
          <cell r="N447">
            <v>0.22</v>
          </cell>
          <cell r="O447">
            <v>0.11</v>
          </cell>
          <cell r="P447">
            <v>7.6999999999999999E-2</v>
          </cell>
          <cell r="Q447">
            <v>0.03</v>
          </cell>
          <cell r="R447"/>
          <cell r="S447"/>
          <cell r="T447"/>
          <cell r="U447">
            <v>44592</v>
          </cell>
        </row>
        <row r="448">
          <cell r="B448">
            <v>0.11</v>
          </cell>
          <cell r="C448">
            <v>0.13300000000000001</v>
          </cell>
          <cell r="D448">
            <v>1.4430000000000001</v>
          </cell>
          <cell r="E448">
            <v>5.5E-2</v>
          </cell>
          <cell r="F448">
            <v>0.216</v>
          </cell>
          <cell r="G448">
            <v>0.36099999999999999</v>
          </cell>
          <cell r="H448">
            <v>0.19400000000000001</v>
          </cell>
          <cell r="I448">
            <v>1.1619999999999999</v>
          </cell>
          <cell r="J448">
            <v>0.23200000000000001</v>
          </cell>
          <cell r="K448">
            <v>0.91900000000000004</v>
          </cell>
          <cell r="L448">
            <v>9.9000000000000005E-2</v>
          </cell>
          <cell r="M448">
            <v>0.14000000000000001</v>
          </cell>
          <cell r="N448">
            <v>0.50800000000000001</v>
          </cell>
          <cell r="O448">
            <v>8.7999999999999995E-2</v>
          </cell>
          <cell r="P448">
            <v>9.8000000000000004E-2</v>
          </cell>
          <cell r="Q448">
            <v>4.2000000000000003E-2</v>
          </cell>
          <cell r="R448"/>
          <cell r="S448"/>
          <cell r="T448"/>
          <cell r="U448">
            <v>44592</v>
          </cell>
        </row>
        <row r="449">
          <cell r="B449">
            <v>0.19400000000000001</v>
          </cell>
          <cell r="C449">
            <v>0.106</v>
          </cell>
          <cell r="D449">
            <v>1.5349999999999999</v>
          </cell>
          <cell r="E449">
            <v>6.7000000000000004E-2</v>
          </cell>
          <cell r="F449">
            <v>0.254</v>
          </cell>
          <cell r="G449">
            <v>0.41799999999999998</v>
          </cell>
          <cell r="H449">
            <v>0.124</v>
          </cell>
          <cell r="I449">
            <v>1.2390000000000001</v>
          </cell>
          <cell r="J449">
            <v>0.248</v>
          </cell>
          <cell r="K449">
            <v>1.151</v>
          </cell>
          <cell r="L449">
            <v>0.14099999999999999</v>
          </cell>
          <cell r="M449">
            <v>0.13100000000000001</v>
          </cell>
          <cell r="N449">
            <v>0.505</v>
          </cell>
          <cell r="O449">
            <v>6.4000000000000001E-2</v>
          </cell>
          <cell r="P449">
            <v>9.5000000000000001E-2</v>
          </cell>
          <cell r="Q449">
            <v>3.4000000000000002E-2</v>
          </cell>
          <cell r="R449"/>
          <cell r="S449"/>
          <cell r="T449"/>
          <cell r="U449">
            <v>44592</v>
          </cell>
        </row>
        <row r="450">
          <cell r="B450">
            <v>0.26100000000000001</v>
          </cell>
          <cell r="C450">
            <v>0.113</v>
          </cell>
          <cell r="D450">
            <v>1.6579999999999999</v>
          </cell>
          <cell r="E450">
            <v>4.2000000000000003E-2</v>
          </cell>
          <cell r="F450">
            <v>0.32700000000000001</v>
          </cell>
          <cell r="G450">
            <v>0.72299999999999998</v>
          </cell>
          <cell r="H450">
            <v>0.11899999999999999</v>
          </cell>
          <cell r="I450">
            <v>1.321</v>
          </cell>
          <cell r="J450">
            <v>0.24199999999999999</v>
          </cell>
          <cell r="K450">
            <v>1.048</v>
          </cell>
          <cell r="L450">
            <v>0.121</v>
          </cell>
          <cell r="M450">
            <v>9.4E-2</v>
          </cell>
          <cell r="N450">
            <v>0.223</v>
          </cell>
          <cell r="O450">
            <v>7.0000000000000007E-2</v>
          </cell>
          <cell r="P450">
            <v>6.3E-2</v>
          </cell>
          <cell r="Q450">
            <v>3.4000000000000002E-2</v>
          </cell>
          <cell r="R450"/>
          <cell r="S450"/>
          <cell r="T450"/>
          <cell r="U450">
            <v>44592</v>
          </cell>
        </row>
        <row r="451">
          <cell r="B451">
            <v>0.23499999999999999</v>
          </cell>
          <cell r="C451">
            <v>0.112</v>
          </cell>
          <cell r="D451">
            <v>1.875</v>
          </cell>
          <cell r="E451">
            <v>4.4999999999999998E-2</v>
          </cell>
          <cell r="F451">
            <v>0.30299999999999999</v>
          </cell>
          <cell r="G451">
            <v>0.25</v>
          </cell>
          <cell r="H451">
            <v>0.13900000000000001</v>
          </cell>
          <cell r="I451">
            <v>1.3520000000000001</v>
          </cell>
          <cell r="J451">
            <v>0.26700000000000002</v>
          </cell>
          <cell r="K451">
            <v>1.157</v>
          </cell>
          <cell r="L451">
            <v>0.11</v>
          </cell>
          <cell r="M451">
            <v>0.121</v>
          </cell>
          <cell r="N451">
            <v>0.16200000000000001</v>
          </cell>
          <cell r="O451">
            <v>7.0000000000000007E-2</v>
          </cell>
          <cell r="P451">
            <v>7.0999999999999994E-2</v>
          </cell>
          <cell r="Q451">
            <v>2.9000000000000001E-2</v>
          </cell>
          <cell r="R451"/>
          <cell r="S451"/>
          <cell r="T451"/>
          <cell r="U451">
            <v>44592</v>
          </cell>
        </row>
        <row r="452">
          <cell r="B452">
            <v>0.188</v>
          </cell>
          <cell r="C452">
            <v>0.13</v>
          </cell>
          <cell r="D452">
            <v>3.8380000000000001</v>
          </cell>
          <cell r="E452">
            <v>6.0999999999999999E-2</v>
          </cell>
          <cell r="F452">
            <v>0.42399999999999999</v>
          </cell>
          <cell r="G452">
            <v>0.27800000000000002</v>
          </cell>
          <cell r="H452">
            <v>0.109</v>
          </cell>
          <cell r="I452">
            <v>3.9340000000000002</v>
          </cell>
          <cell r="J452">
            <v>0.34599999999999997</v>
          </cell>
          <cell r="K452">
            <v>2.1190000000000002</v>
          </cell>
          <cell r="L452">
            <v>0.11600000000000001</v>
          </cell>
          <cell r="M452">
            <v>0.14399999999999999</v>
          </cell>
          <cell r="N452">
            <v>0.13800000000000001</v>
          </cell>
          <cell r="O452">
            <v>9.7000000000000003E-2</v>
          </cell>
          <cell r="P452">
            <v>7.6999999999999999E-2</v>
          </cell>
          <cell r="Q452">
            <v>2.1000000000000001E-2</v>
          </cell>
          <cell r="R452"/>
          <cell r="S452"/>
          <cell r="T452"/>
          <cell r="U452">
            <v>44592</v>
          </cell>
        </row>
        <row r="453">
          <cell r="B453">
            <v>0.16600000000000001</v>
          </cell>
          <cell r="C453">
            <v>0.154</v>
          </cell>
          <cell r="D453">
            <v>7.141</v>
          </cell>
          <cell r="E453">
            <v>0.123</v>
          </cell>
          <cell r="F453">
            <v>0.53300000000000003</v>
          </cell>
          <cell r="G453">
            <v>0.217</v>
          </cell>
          <cell r="H453">
            <v>0.13200000000000001</v>
          </cell>
          <cell r="I453">
            <v>4.2160000000000002</v>
          </cell>
          <cell r="J453">
            <v>0.28100000000000003</v>
          </cell>
          <cell r="K453">
            <v>5.98</v>
          </cell>
          <cell r="L453">
            <v>0.127</v>
          </cell>
          <cell r="M453">
            <v>0.184</v>
          </cell>
          <cell r="N453">
            <v>0.41399999999999998</v>
          </cell>
          <cell r="O453">
            <v>0.11</v>
          </cell>
          <cell r="P453">
            <v>9.9000000000000005E-2</v>
          </cell>
          <cell r="Q453">
            <v>2.4E-2</v>
          </cell>
          <cell r="R453"/>
          <cell r="S453"/>
          <cell r="T453"/>
          <cell r="U453">
            <v>44592</v>
          </cell>
        </row>
        <row r="454">
          <cell r="B454">
            <v>0.16200000000000001</v>
          </cell>
          <cell r="C454">
            <v>0.14699999999999999</v>
          </cell>
          <cell r="D454">
            <v>6.867</v>
          </cell>
          <cell r="E454">
            <v>6.3E-2</v>
          </cell>
          <cell r="F454">
            <v>0.49399999999999999</v>
          </cell>
          <cell r="G454">
            <v>3.11</v>
          </cell>
          <cell r="H454">
            <v>4.9000000000000002E-2</v>
          </cell>
          <cell r="I454">
            <v>5.3650000000000002</v>
          </cell>
          <cell r="J454">
            <v>0.42199999999999999</v>
          </cell>
          <cell r="K454">
            <v>5.6680000000000001</v>
          </cell>
          <cell r="L454">
            <v>8.5000000000000006E-2</v>
          </cell>
          <cell r="M454">
            <v>9.8000000000000004E-2</v>
          </cell>
          <cell r="N454">
            <v>2.8149999999999999</v>
          </cell>
          <cell r="O454">
            <v>0.112</v>
          </cell>
          <cell r="P454">
            <v>0.161</v>
          </cell>
          <cell r="Q454">
            <v>1.7000000000000001E-2</v>
          </cell>
          <cell r="R454"/>
          <cell r="S454"/>
          <cell r="T454"/>
          <cell r="U454">
            <v>44592</v>
          </cell>
        </row>
        <row r="455">
          <cell r="B455">
            <v>0.129</v>
          </cell>
          <cell r="C455">
            <v>0.127</v>
          </cell>
          <cell r="D455">
            <v>5.3819999999999997</v>
          </cell>
          <cell r="E455">
            <v>3.5000000000000003E-2</v>
          </cell>
          <cell r="F455">
            <v>0.52500000000000002</v>
          </cell>
          <cell r="G455">
            <v>0.71199999999999997</v>
          </cell>
          <cell r="H455">
            <v>0.16</v>
          </cell>
          <cell r="I455">
            <v>6.383</v>
          </cell>
          <cell r="J455">
            <v>0.39</v>
          </cell>
          <cell r="K455">
            <v>3.3330000000000002</v>
          </cell>
          <cell r="L455">
            <v>6.6000000000000003E-2</v>
          </cell>
          <cell r="M455">
            <v>0.115</v>
          </cell>
          <cell r="N455">
            <v>0.64400000000000002</v>
          </cell>
          <cell r="O455">
            <v>0.1</v>
          </cell>
          <cell r="P455">
            <v>0.49099999999999999</v>
          </cell>
          <cell r="Q455">
            <v>3.1E-2</v>
          </cell>
          <cell r="R455"/>
          <cell r="S455"/>
          <cell r="T455"/>
          <cell r="U455">
            <v>44592</v>
          </cell>
        </row>
        <row r="456">
          <cell r="B456">
            <v>0.159</v>
          </cell>
          <cell r="C456">
            <v>0.17399999999999999</v>
          </cell>
          <cell r="D456">
            <v>2.637</v>
          </cell>
          <cell r="E456">
            <v>3.2000000000000001E-2</v>
          </cell>
          <cell r="F456">
            <v>0.34399999999999997</v>
          </cell>
          <cell r="G456">
            <v>0.505</v>
          </cell>
          <cell r="H456">
            <v>0.13800000000000001</v>
          </cell>
          <cell r="I456">
            <v>2.3929999999999998</v>
          </cell>
          <cell r="J456">
            <v>0.44600000000000001</v>
          </cell>
          <cell r="K456">
            <v>1.6579999999999999</v>
          </cell>
          <cell r="L456">
            <v>0.14599999999999999</v>
          </cell>
          <cell r="M456">
            <v>0.123</v>
          </cell>
          <cell r="N456">
            <v>0.36599999999999999</v>
          </cell>
          <cell r="O456">
            <v>0.107</v>
          </cell>
          <cell r="P456">
            <v>0.214</v>
          </cell>
          <cell r="Q456">
            <v>3.2000000000000001E-2</v>
          </cell>
          <cell r="R456"/>
          <cell r="S456"/>
          <cell r="T456"/>
          <cell r="U456">
            <v>44592</v>
          </cell>
        </row>
        <row r="457">
          <cell r="B457">
            <v>0.11899999999999999</v>
          </cell>
          <cell r="C457">
            <v>9.5000000000000001E-2</v>
          </cell>
          <cell r="D457">
            <v>1.1639999999999999</v>
          </cell>
          <cell r="E457">
            <v>5.7000000000000002E-2</v>
          </cell>
          <cell r="F457">
            <v>0.16400000000000001</v>
          </cell>
          <cell r="G457">
            <v>8.8999999999999996E-2</v>
          </cell>
          <cell r="H457">
            <v>9.1999999999999998E-2</v>
          </cell>
          <cell r="I457">
            <v>1.3260000000000001</v>
          </cell>
          <cell r="J457">
            <v>0.22700000000000001</v>
          </cell>
          <cell r="K457">
            <v>0.73</v>
          </cell>
          <cell r="L457">
            <v>8.3000000000000004E-2</v>
          </cell>
          <cell r="M457">
            <v>8.3000000000000004E-2</v>
          </cell>
          <cell r="N457">
            <v>0.69</v>
          </cell>
          <cell r="O457">
            <v>8.2000000000000003E-2</v>
          </cell>
          <cell r="P457">
            <v>0.06</v>
          </cell>
          <cell r="Q457">
            <v>1.7999999999999999E-2</v>
          </cell>
          <cell r="R457"/>
          <cell r="S457"/>
          <cell r="T457"/>
          <cell r="U457">
            <v>44592</v>
          </cell>
        </row>
        <row r="458">
          <cell r="B458">
            <v>5.2999999999999999E-2</v>
          </cell>
          <cell r="C458">
            <v>4.2999999999999997E-2</v>
          </cell>
          <cell r="D458">
            <v>1.605</v>
          </cell>
          <cell r="E458">
            <v>4.3999999999999997E-2</v>
          </cell>
          <cell r="F458">
            <v>0.14399999999999999</v>
          </cell>
          <cell r="G458">
            <v>7.0000000000000007E-2</v>
          </cell>
          <cell r="H458">
            <v>0.05</v>
          </cell>
          <cell r="I458">
            <v>1.196</v>
          </cell>
          <cell r="J458">
            <v>0.20200000000000001</v>
          </cell>
          <cell r="K458">
            <v>1.4239999999999999</v>
          </cell>
          <cell r="L458">
            <v>5.6000000000000001E-2</v>
          </cell>
          <cell r="M458">
            <v>8.0000000000000002E-3</v>
          </cell>
          <cell r="N458">
            <v>0.20699999999999999</v>
          </cell>
          <cell r="O458">
            <v>0.02</v>
          </cell>
          <cell r="P458">
            <v>0.153</v>
          </cell>
          <cell r="Q458">
            <v>1.2E-2</v>
          </cell>
          <cell r="R458"/>
          <cell r="S458"/>
          <cell r="T458"/>
          <cell r="U458">
            <v>44620</v>
          </cell>
        </row>
        <row r="459">
          <cell r="B459">
            <v>1.7000000000000001E-2</v>
          </cell>
          <cell r="C459">
            <v>2.4E-2</v>
          </cell>
          <cell r="D459">
            <v>0.92</v>
          </cell>
          <cell r="E459">
            <v>0.02</v>
          </cell>
          <cell r="F459">
            <v>9.2999999999999999E-2</v>
          </cell>
          <cell r="G459">
            <v>3.1E-2</v>
          </cell>
          <cell r="H459">
            <v>3.9E-2</v>
          </cell>
          <cell r="I459">
            <v>0.56399999999999995</v>
          </cell>
          <cell r="J459">
            <v>8.6999999999999994E-2</v>
          </cell>
          <cell r="K459">
            <v>0.50900000000000001</v>
          </cell>
          <cell r="L459">
            <v>2.1999999999999999E-2</v>
          </cell>
          <cell r="M459">
            <v>6.0000000000000001E-3</v>
          </cell>
          <cell r="N459">
            <v>8.7999999999999995E-2</v>
          </cell>
          <cell r="O459">
            <v>1.0999999999999999E-2</v>
          </cell>
          <cell r="P459">
            <v>4.2999999999999997E-2</v>
          </cell>
          <cell r="Q459">
            <v>4.0000000000000001E-3</v>
          </cell>
          <cell r="R459"/>
          <cell r="S459"/>
          <cell r="T459"/>
          <cell r="U459">
            <v>44620</v>
          </cell>
        </row>
        <row r="460">
          <cell r="B460">
            <v>8.9999999999999993E-3</v>
          </cell>
          <cell r="C460">
            <v>1.2E-2</v>
          </cell>
          <cell r="D460">
            <v>0.372</v>
          </cell>
          <cell r="E460">
            <v>1.0999999999999999E-2</v>
          </cell>
          <cell r="F460">
            <v>5.0999999999999997E-2</v>
          </cell>
          <cell r="G460">
            <v>1.0999999999999999E-2</v>
          </cell>
          <cell r="H460">
            <v>1.7000000000000001E-2</v>
          </cell>
          <cell r="I460">
            <v>0.24099999999999999</v>
          </cell>
          <cell r="J460">
            <v>3.2000000000000001E-2</v>
          </cell>
          <cell r="K460">
            <v>0.19800000000000001</v>
          </cell>
          <cell r="L460">
            <v>6.0000000000000001E-3</v>
          </cell>
          <cell r="M460">
            <v>3.0000000000000001E-3</v>
          </cell>
          <cell r="N460">
            <v>2.5000000000000001E-2</v>
          </cell>
          <cell r="O460">
            <v>0.01</v>
          </cell>
          <cell r="P460">
            <v>1.4999999999999999E-2</v>
          </cell>
          <cell r="Q460">
            <v>1E-3</v>
          </cell>
          <cell r="R460"/>
          <cell r="S460"/>
          <cell r="T460"/>
          <cell r="U460">
            <v>44620</v>
          </cell>
        </row>
        <row r="461">
          <cell r="B461">
            <v>5.0000000000000001E-3</v>
          </cell>
          <cell r="C461">
            <v>2E-3</v>
          </cell>
          <cell r="D461">
            <v>9.7000000000000003E-2</v>
          </cell>
          <cell r="E461">
            <v>3.0000000000000001E-3</v>
          </cell>
          <cell r="F461">
            <v>2.1000000000000001E-2</v>
          </cell>
          <cell r="G461">
            <v>5.0000000000000001E-3</v>
          </cell>
          <cell r="H461">
            <v>5.0000000000000001E-3</v>
          </cell>
          <cell r="I461">
            <v>0.14099999999999999</v>
          </cell>
          <cell r="J461">
            <v>1.7999999999999999E-2</v>
          </cell>
          <cell r="K461">
            <v>0.04</v>
          </cell>
          <cell r="L461">
            <v>2E-3</v>
          </cell>
          <cell r="M461">
            <v>3.0000000000000001E-3</v>
          </cell>
          <cell r="N461">
            <v>4.0000000000000001E-3</v>
          </cell>
          <cell r="O461">
            <v>2E-3</v>
          </cell>
          <cell r="P461">
            <v>4.0000000000000001E-3</v>
          </cell>
          <cell r="Q461">
            <v>1E-3</v>
          </cell>
          <cell r="R461"/>
          <cell r="S461"/>
          <cell r="T461"/>
          <cell r="U461">
            <v>44620</v>
          </cell>
        </row>
        <row r="462">
          <cell r="B462">
            <v>1E-3</v>
          </cell>
          <cell r="C462">
            <v>1E-3</v>
          </cell>
          <cell r="D462">
            <v>4.3999999999999997E-2</v>
          </cell>
          <cell r="E462">
            <v>1E-3</v>
          </cell>
          <cell r="F462">
            <v>1.4999999999999999E-2</v>
          </cell>
          <cell r="G462">
            <v>2E-3</v>
          </cell>
          <cell r="H462">
            <v>1E-3</v>
          </cell>
          <cell r="I462">
            <v>6.2E-2</v>
          </cell>
          <cell r="J462">
            <v>1.7000000000000001E-2</v>
          </cell>
          <cell r="K462">
            <v>2.5999999999999999E-2</v>
          </cell>
          <cell r="L462">
            <v>0</v>
          </cell>
          <cell r="M462">
            <v>1E-3</v>
          </cell>
          <cell r="N462">
            <v>4.0000000000000001E-3</v>
          </cell>
          <cell r="O462">
            <v>1E-3</v>
          </cell>
          <cell r="P462">
            <v>2E-3</v>
          </cell>
          <cell r="Q462">
            <v>1E-3</v>
          </cell>
          <cell r="R462"/>
          <cell r="S462"/>
          <cell r="T462"/>
          <cell r="U462">
            <v>44620</v>
          </cell>
        </row>
        <row r="463">
          <cell r="B463">
            <v>3.0000000000000001E-3</v>
          </cell>
          <cell r="C463">
            <v>1E-3</v>
          </cell>
          <cell r="D463">
            <v>1.9E-2</v>
          </cell>
          <cell r="E463">
            <v>2E-3</v>
          </cell>
          <cell r="F463">
            <v>7.0000000000000001E-3</v>
          </cell>
          <cell r="G463">
            <v>1E-3</v>
          </cell>
          <cell r="H463">
            <v>2E-3</v>
          </cell>
          <cell r="I463">
            <v>1.7000000000000001E-2</v>
          </cell>
          <cell r="J463">
            <v>8.9999999999999993E-3</v>
          </cell>
          <cell r="K463">
            <v>2.4E-2</v>
          </cell>
          <cell r="L463">
            <v>0</v>
          </cell>
          <cell r="M463">
            <v>1E-3</v>
          </cell>
          <cell r="N463">
            <v>8.9999999999999993E-3</v>
          </cell>
          <cell r="O463">
            <v>1E-3</v>
          </cell>
          <cell r="P463">
            <v>2E-3</v>
          </cell>
          <cell r="Q463">
            <v>5.0000000000000001E-3</v>
          </cell>
          <cell r="R463"/>
          <cell r="S463"/>
          <cell r="T463"/>
          <cell r="U463">
            <v>44620</v>
          </cell>
        </row>
        <row r="464">
          <cell r="B464">
            <v>3.0000000000000001E-3</v>
          </cell>
          <cell r="C464">
            <v>7.6999999999999999E-2</v>
          </cell>
          <cell r="D464">
            <v>2.7E-2</v>
          </cell>
          <cell r="E464">
            <v>2E-3</v>
          </cell>
          <cell r="F464">
            <v>1.6E-2</v>
          </cell>
          <cell r="G464">
            <v>5.0000000000000001E-3</v>
          </cell>
          <cell r="H464">
            <v>6.0000000000000001E-3</v>
          </cell>
          <cell r="I464">
            <v>2.3E-2</v>
          </cell>
          <cell r="J464">
            <v>1.0999999999999999E-2</v>
          </cell>
          <cell r="K464">
            <v>3.9E-2</v>
          </cell>
          <cell r="L464">
            <v>1E-3</v>
          </cell>
          <cell r="M464">
            <v>0</v>
          </cell>
          <cell r="N464">
            <v>3.9E-2</v>
          </cell>
          <cell r="O464">
            <v>1.2999999999999999E-2</v>
          </cell>
          <cell r="P464">
            <v>0</v>
          </cell>
          <cell r="Q464">
            <v>0.02</v>
          </cell>
          <cell r="R464"/>
          <cell r="S464"/>
          <cell r="T464"/>
          <cell r="U464">
            <v>44620</v>
          </cell>
        </row>
        <row r="465">
          <cell r="B465">
            <v>6.0000000000000001E-3</v>
          </cell>
          <cell r="C465">
            <v>2.5999999999999999E-2</v>
          </cell>
          <cell r="D465">
            <v>0.127</v>
          </cell>
          <cell r="E465">
            <v>0.01</v>
          </cell>
          <cell r="F465">
            <v>2.1999999999999999E-2</v>
          </cell>
          <cell r="G465">
            <v>5.7000000000000002E-2</v>
          </cell>
          <cell r="H465">
            <v>5.0000000000000001E-3</v>
          </cell>
          <cell r="I465">
            <v>0.114</v>
          </cell>
          <cell r="J465">
            <v>3.1E-2</v>
          </cell>
          <cell r="K465">
            <v>0.153</v>
          </cell>
          <cell r="L465">
            <v>5.0000000000000001E-3</v>
          </cell>
          <cell r="M465">
            <v>0.01</v>
          </cell>
          <cell r="N465">
            <v>2.5999999999999999E-2</v>
          </cell>
          <cell r="O465">
            <v>7.0000000000000001E-3</v>
          </cell>
          <cell r="P465">
            <v>3.0000000000000001E-3</v>
          </cell>
          <cell r="Q465">
            <v>2E-3</v>
          </cell>
          <cell r="R465"/>
          <cell r="S465"/>
          <cell r="T465"/>
          <cell r="U465">
            <v>44620</v>
          </cell>
        </row>
        <row r="466">
          <cell r="B466">
            <v>1.2E-2</v>
          </cell>
          <cell r="C466">
            <v>3.2000000000000001E-2</v>
          </cell>
          <cell r="D466">
            <v>0.47599999999999998</v>
          </cell>
          <cell r="E466">
            <v>1.7999999999999999E-2</v>
          </cell>
          <cell r="F466">
            <v>6.4000000000000001E-2</v>
          </cell>
          <cell r="G466">
            <v>3.4000000000000002E-2</v>
          </cell>
          <cell r="H466">
            <v>1E-3</v>
          </cell>
          <cell r="I466">
            <v>0.58699999999999997</v>
          </cell>
          <cell r="J466">
            <v>6.9000000000000006E-2</v>
          </cell>
          <cell r="K466">
            <v>0.32100000000000001</v>
          </cell>
          <cell r="L466">
            <v>8.0000000000000002E-3</v>
          </cell>
          <cell r="M466">
            <v>1.7000000000000001E-2</v>
          </cell>
          <cell r="N466">
            <v>7.4999999999999997E-2</v>
          </cell>
          <cell r="O466">
            <v>1.4E-2</v>
          </cell>
          <cell r="P466">
            <v>1.2E-2</v>
          </cell>
          <cell r="Q466">
            <v>7.0000000000000001E-3</v>
          </cell>
          <cell r="R466"/>
          <cell r="S466"/>
          <cell r="T466"/>
          <cell r="U466">
            <v>44620</v>
          </cell>
        </row>
        <row r="467">
          <cell r="B467">
            <v>2.7E-2</v>
          </cell>
          <cell r="C467">
            <v>4.4999999999999998E-2</v>
          </cell>
          <cell r="D467">
            <v>0.95199999999999996</v>
          </cell>
          <cell r="E467">
            <v>4.8000000000000001E-2</v>
          </cell>
          <cell r="F467">
            <v>9.0999999999999998E-2</v>
          </cell>
          <cell r="G467">
            <v>6.3E-2</v>
          </cell>
          <cell r="H467">
            <v>2E-3</v>
          </cell>
          <cell r="I467">
            <v>1.069</v>
          </cell>
          <cell r="J467">
            <v>8.4000000000000005E-2</v>
          </cell>
          <cell r="K467">
            <v>0.502</v>
          </cell>
          <cell r="L467">
            <v>1.7999999999999999E-2</v>
          </cell>
          <cell r="M467">
            <v>2.1000000000000001E-2</v>
          </cell>
          <cell r="N467">
            <v>0.10199999999999999</v>
          </cell>
          <cell r="O467">
            <v>6.6000000000000003E-2</v>
          </cell>
          <cell r="P467">
            <v>3.9E-2</v>
          </cell>
          <cell r="Q467">
            <v>1.0999999999999999E-2</v>
          </cell>
          <cell r="R467"/>
          <cell r="S467"/>
          <cell r="T467"/>
          <cell r="U467">
            <v>44620</v>
          </cell>
        </row>
        <row r="468">
          <cell r="B468">
            <v>7.5999999999999998E-2</v>
          </cell>
          <cell r="C468">
            <v>0.11600000000000001</v>
          </cell>
          <cell r="D468">
            <v>1.5069999999999999</v>
          </cell>
          <cell r="E468">
            <v>7.0999999999999994E-2</v>
          </cell>
          <cell r="F468">
            <v>0.13600000000000001</v>
          </cell>
          <cell r="G468">
            <v>0.14099999999999999</v>
          </cell>
          <cell r="H468">
            <v>7.0000000000000001E-3</v>
          </cell>
          <cell r="I468">
            <v>0.94199999999999995</v>
          </cell>
          <cell r="J468">
            <v>0.129</v>
          </cell>
          <cell r="K468">
            <v>0.754</v>
          </cell>
          <cell r="L468">
            <v>4.7E-2</v>
          </cell>
          <cell r="M468">
            <v>4.2000000000000003E-2</v>
          </cell>
          <cell r="N468">
            <v>0.22500000000000001</v>
          </cell>
          <cell r="O468">
            <v>8.4000000000000005E-2</v>
          </cell>
          <cell r="P468">
            <v>5.3999999999999999E-2</v>
          </cell>
          <cell r="Q468">
            <v>1.7999999999999999E-2</v>
          </cell>
          <cell r="R468"/>
          <cell r="S468"/>
          <cell r="T468"/>
          <cell r="U468">
            <v>44620</v>
          </cell>
        </row>
        <row r="469">
          <cell r="B469">
            <v>0.1</v>
          </cell>
          <cell r="C469">
            <v>0.188</v>
          </cell>
          <cell r="D469">
            <v>1.6559999999999999</v>
          </cell>
          <cell r="E469">
            <v>4.7E-2</v>
          </cell>
          <cell r="F469">
            <v>0.14599999999999999</v>
          </cell>
          <cell r="G469">
            <v>0.32700000000000001</v>
          </cell>
          <cell r="H469">
            <v>8.0000000000000002E-3</v>
          </cell>
          <cell r="I469">
            <v>0.85</v>
          </cell>
          <cell r="J469">
            <v>0.17799999999999999</v>
          </cell>
          <cell r="K469">
            <v>0.98799999999999999</v>
          </cell>
          <cell r="L469">
            <v>6.2E-2</v>
          </cell>
          <cell r="M469">
            <v>6.6000000000000003E-2</v>
          </cell>
          <cell r="N469">
            <v>0.312</v>
          </cell>
          <cell r="O469">
            <v>0.122</v>
          </cell>
          <cell r="P469">
            <v>8.5000000000000006E-2</v>
          </cell>
          <cell r="Q469">
            <v>1.7000000000000001E-2</v>
          </cell>
          <cell r="R469"/>
          <cell r="S469"/>
          <cell r="T469"/>
          <cell r="U469">
            <v>44620</v>
          </cell>
        </row>
        <row r="470">
          <cell r="B470">
            <v>0.11700000000000001</v>
          </cell>
          <cell r="C470">
            <v>0.21299999999999999</v>
          </cell>
          <cell r="D470">
            <v>1.5649999999999999</v>
          </cell>
          <cell r="E470">
            <v>4.1000000000000002E-2</v>
          </cell>
          <cell r="F470">
            <v>0.159</v>
          </cell>
          <cell r="G470">
            <v>0.26500000000000001</v>
          </cell>
          <cell r="H470">
            <v>5.8000000000000003E-2</v>
          </cell>
          <cell r="I470">
            <v>0.84</v>
          </cell>
          <cell r="J470">
            <v>0.192</v>
          </cell>
          <cell r="K470">
            <v>1.048</v>
          </cell>
          <cell r="L470">
            <v>6.7000000000000004E-2</v>
          </cell>
          <cell r="M470">
            <v>7.5999999999999998E-2</v>
          </cell>
          <cell r="N470">
            <v>0.33200000000000002</v>
          </cell>
          <cell r="O470">
            <v>0.152</v>
          </cell>
          <cell r="P470">
            <v>6.0999999999999999E-2</v>
          </cell>
          <cell r="Q470">
            <v>2.4E-2</v>
          </cell>
          <cell r="R470"/>
          <cell r="S470"/>
          <cell r="T470"/>
          <cell r="U470">
            <v>44620</v>
          </cell>
        </row>
        <row r="471">
          <cell r="B471">
            <v>8.7999999999999995E-2</v>
          </cell>
          <cell r="C471">
            <v>0.16300000000000001</v>
          </cell>
          <cell r="D471">
            <v>1.641</v>
          </cell>
          <cell r="E471">
            <v>3.4000000000000002E-2</v>
          </cell>
          <cell r="F471">
            <v>0.189</v>
          </cell>
          <cell r="G471">
            <v>0.215</v>
          </cell>
          <cell r="H471">
            <v>0.17499999999999999</v>
          </cell>
          <cell r="I471">
            <v>0.81899999999999995</v>
          </cell>
          <cell r="J471">
            <v>0.17699999999999999</v>
          </cell>
          <cell r="K471">
            <v>0.94299999999999995</v>
          </cell>
          <cell r="L471">
            <v>8.3000000000000004E-2</v>
          </cell>
          <cell r="M471">
            <v>4.3999999999999997E-2</v>
          </cell>
          <cell r="N471">
            <v>0.221</v>
          </cell>
          <cell r="O471">
            <v>0.14599999999999999</v>
          </cell>
          <cell r="P471">
            <v>7.9000000000000001E-2</v>
          </cell>
          <cell r="Q471">
            <v>1.7999999999999999E-2</v>
          </cell>
          <cell r="R471"/>
          <cell r="S471"/>
          <cell r="T471"/>
          <cell r="U471">
            <v>44620</v>
          </cell>
        </row>
        <row r="472">
          <cell r="B472">
            <v>8.6999999999999994E-2</v>
          </cell>
          <cell r="C472">
            <v>0.19800000000000001</v>
          </cell>
          <cell r="D472">
            <v>1.5049999999999999</v>
          </cell>
          <cell r="E472">
            <v>4.4999999999999998E-2</v>
          </cell>
          <cell r="F472">
            <v>0.20200000000000001</v>
          </cell>
          <cell r="G472">
            <v>0.20699999999999999</v>
          </cell>
          <cell r="H472">
            <v>0.16800000000000001</v>
          </cell>
          <cell r="I472">
            <v>0.88600000000000001</v>
          </cell>
          <cell r="J472">
            <v>0.157</v>
          </cell>
          <cell r="K472">
            <v>0.90600000000000003</v>
          </cell>
          <cell r="L472">
            <v>0.11799999999999999</v>
          </cell>
          <cell r="M472">
            <v>0.04</v>
          </cell>
          <cell r="N472">
            <v>0.59699999999999998</v>
          </cell>
          <cell r="O472">
            <v>9.1999999999999998E-2</v>
          </cell>
          <cell r="P472">
            <v>0.10199999999999999</v>
          </cell>
          <cell r="Q472">
            <v>1.4E-2</v>
          </cell>
          <cell r="R472"/>
          <cell r="S472"/>
          <cell r="T472"/>
          <cell r="U472">
            <v>44620</v>
          </cell>
        </row>
        <row r="473">
          <cell r="B473">
            <v>8.8999999999999996E-2</v>
          </cell>
          <cell r="C473">
            <v>0.19600000000000001</v>
          </cell>
          <cell r="D473">
            <v>1.6910000000000001</v>
          </cell>
          <cell r="E473">
            <v>7.0999999999999994E-2</v>
          </cell>
          <cell r="F473">
            <v>0.26300000000000001</v>
          </cell>
          <cell r="G473">
            <v>0.20899999999999999</v>
          </cell>
          <cell r="H473">
            <v>9.5000000000000001E-2</v>
          </cell>
          <cell r="I473">
            <v>0.98</v>
          </cell>
          <cell r="J473">
            <v>0.18</v>
          </cell>
          <cell r="K473">
            <v>0.94899999999999995</v>
          </cell>
          <cell r="L473">
            <v>0.17499999999999999</v>
          </cell>
          <cell r="M473">
            <v>7.5999999999999998E-2</v>
          </cell>
          <cell r="N473">
            <v>0.61799999999999999</v>
          </cell>
          <cell r="O473">
            <v>6.2E-2</v>
          </cell>
          <cell r="P473">
            <v>0.11799999999999999</v>
          </cell>
          <cell r="Q473">
            <v>1.6E-2</v>
          </cell>
          <cell r="R473"/>
          <cell r="S473"/>
          <cell r="T473"/>
          <cell r="U473">
            <v>44620</v>
          </cell>
        </row>
        <row r="474">
          <cell r="B474">
            <v>0.11600000000000001</v>
          </cell>
          <cell r="C474">
            <v>0.154</v>
          </cell>
          <cell r="D474">
            <v>1.8160000000000001</v>
          </cell>
          <cell r="E474">
            <v>4.2999999999999997E-2</v>
          </cell>
          <cell r="F474">
            <v>0.29699999999999999</v>
          </cell>
          <cell r="G474">
            <v>1.335</v>
          </cell>
          <cell r="H474">
            <v>9.7000000000000003E-2</v>
          </cell>
          <cell r="I474">
            <v>1.03</v>
          </cell>
          <cell r="J474">
            <v>0.191</v>
          </cell>
          <cell r="K474">
            <v>1.069</v>
          </cell>
          <cell r="L474">
            <v>0.12</v>
          </cell>
          <cell r="M474">
            <v>5.8000000000000003E-2</v>
          </cell>
          <cell r="N474">
            <v>0.25700000000000001</v>
          </cell>
          <cell r="O474">
            <v>6.4000000000000001E-2</v>
          </cell>
          <cell r="P474">
            <v>9.6000000000000002E-2</v>
          </cell>
          <cell r="Q474">
            <v>1.7000000000000001E-2</v>
          </cell>
          <cell r="R474"/>
          <cell r="S474"/>
          <cell r="T474"/>
          <cell r="U474">
            <v>44620</v>
          </cell>
        </row>
        <row r="475">
          <cell r="B475">
            <v>0.18099999999999999</v>
          </cell>
          <cell r="C475">
            <v>0.16</v>
          </cell>
          <cell r="D475">
            <v>1.8280000000000001</v>
          </cell>
          <cell r="E475">
            <v>4.2000000000000003E-2</v>
          </cell>
          <cell r="F475">
            <v>0.30099999999999999</v>
          </cell>
          <cell r="G475">
            <v>0.33200000000000002</v>
          </cell>
          <cell r="H475">
            <v>0.13800000000000001</v>
          </cell>
          <cell r="I475">
            <v>1.1499999999999999</v>
          </cell>
          <cell r="J475">
            <v>0.19600000000000001</v>
          </cell>
          <cell r="K475">
            <v>1.2789999999999999</v>
          </cell>
          <cell r="L475">
            <v>0.106</v>
          </cell>
          <cell r="M475">
            <v>4.9000000000000002E-2</v>
          </cell>
          <cell r="N475">
            <v>0.19700000000000001</v>
          </cell>
          <cell r="O475">
            <v>5.0999999999999997E-2</v>
          </cell>
          <cell r="P475">
            <v>0.10299999999999999</v>
          </cell>
          <cell r="Q475">
            <v>1.2E-2</v>
          </cell>
          <cell r="R475"/>
          <cell r="S475"/>
          <cell r="T475"/>
          <cell r="U475">
            <v>44620</v>
          </cell>
        </row>
        <row r="476">
          <cell r="B476">
            <v>0.13800000000000001</v>
          </cell>
          <cell r="C476">
            <v>0.10100000000000001</v>
          </cell>
          <cell r="D476">
            <v>3.56</v>
          </cell>
          <cell r="E476">
            <v>5.8000000000000003E-2</v>
          </cell>
          <cell r="F476">
            <v>0.41699999999999998</v>
          </cell>
          <cell r="G476">
            <v>0.224</v>
          </cell>
          <cell r="H476">
            <v>0.17899999999999999</v>
          </cell>
          <cell r="I476">
            <v>2.7320000000000002</v>
          </cell>
          <cell r="J476">
            <v>0.245</v>
          </cell>
          <cell r="K476">
            <v>1.742</v>
          </cell>
          <cell r="L476">
            <v>0.107</v>
          </cell>
          <cell r="M476">
            <v>7.4999999999999997E-2</v>
          </cell>
          <cell r="N476">
            <v>0.16200000000000001</v>
          </cell>
          <cell r="O476">
            <v>0.09</v>
          </cell>
          <cell r="P476">
            <v>9.8000000000000004E-2</v>
          </cell>
          <cell r="Q476">
            <v>1.6E-2</v>
          </cell>
          <cell r="R476"/>
          <cell r="S476"/>
          <cell r="T476"/>
          <cell r="U476">
            <v>44620</v>
          </cell>
        </row>
        <row r="477">
          <cell r="B477">
            <v>0.114</v>
          </cell>
          <cell r="C477">
            <v>0.14299999999999999</v>
          </cell>
          <cell r="D477">
            <v>7.7270000000000003</v>
          </cell>
          <cell r="E477">
            <v>0.13100000000000001</v>
          </cell>
          <cell r="F477">
            <v>0.46899999999999997</v>
          </cell>
          <cell r="G477">
            <v>0.22600000000000001</v>
          </cell>
          <cell r="H477">
            <v>0.23599999999999999</v>
          </cell>
          <cell r="I477">
            <v>3.3340000000000001</v>
          </cell>
          <cell r="J477">
            <v>0.23899999999999999</v>
          </cell>
          <cell r="K477">
            <v>3.9809999999999999</v>
          </cell>
          <cell r="L477">
            <v>9.6000000000000002E-2</v>
          </cell>
          <cell r="M477">
            <v>7.8E-2</v>
          </cell>
          <cell r="N477">
            <v>0.27300000000000002</v>
          </cell>
          <cell r="O477">
            <v>0.151</v>
          </cell>
          <cell r="P477">
            <v>0.113</v>
          </cell>
          <cell r="Q477">
            <v>1.7000000000000001E-2</v>
          </cell>
          <cell r="R477"/>
          <cell r="S477"/>
          <cell r="T477"/>
          <cell r="U477">
            <v>44620</v>
          </cell>
        </row>
        <row r="478">
          <cell r="B478">
            <v>0.09</v>
          </cell>
          <cell r="C478">
            <v>0.18099999999999999</v>
          </cell>
          <cell r="D478">
            <v>6.0979999999999999</v>
          </cell>
          <cell r="E478">
            <v>5.2999999999999999E-2</v>
          </cell>
          <cell r="F478">
            <v>0.40699999999999997</v>
          </cell>
          <cell r="G478">
            <v>2.6539999999999999</v>
          </cell>
          <cell r="H478">
            <v>4.7E-2</v>
          </cell>
          <cell r="I478">
            <v>4.5289999999999999</v>
          </cell>
          <cell r="J478">
            <v>0.28000000000000003</v>
          </cell>
          <cell r="K478">
            <v>5.1829999999999998</v>
          </cell>
          <cell r="L478">
            <v>7.0999999999999994E-2</v>
          </cell>
          <cell r="M478">
            <v>3.6999999999999998E-2</v>
          </cell>
          <cell r="N478">
            <v>1.1060000000000001</v>
          </cell>
          <cell r="O478">
            <v>0.14699999999999999</v>
          </cell>
          <cell r="P478">
            <v>0.188</v>
          </cell>
          <cell r="Q478">
            <v>1.6E-2</v>
          </cell>
          <cell r="R478"/>
          <cell r="S478"/>
          <cell r="T478"/>
          <cell r="U478">
            <v>44620</v>
          </cell>
        </row>
        <row r="479">
          <cell r="B479">
            <v>0.107</v>
          </cell>
          <cell r="C479">
            <v>0.13900000000000001</v>
          </cell>
          <cell r="D479">
            <v>4.5190000000000001</v>
          </cell>
          <cell r="E479">
            <v>2.5000000000000001E-2</v>
          </cell>
          <cell r="F479">
            <v>0.39100000000000001</v>
          </cell>
          <cell r="G479">
            <v>0.443</v>
          </cell>
          <cell r="H479">
            <v>0.10199999999999999</v>
          </cell>
          <cell r="I479">
            <v>5.6509999999999998</v>
          </cell>
          <cell r="J479">
            <v>0.35599999999999998</v>
          </cell>
          <cell r="K479">
            <v>3.2040000000000002</v>
          </cell>
          <cell r="L479">
            <v>6.6000000000000003E-2</v>
          </cell>
          <cell r="M479">
            <v>6.4000000000000001E-2</v>
          </cell>
          <cell r="N479">
            <v>0.41</v>
          </cell>
          <cell r="O479">
            <v>0.14099999999999999</v>
          </cell>
          <cell r="P479">
            <v>0.53</v>
          </cell>
          <cell r="Q479">
            <v>8.9999999999999993E-3</v>
          </cell>
          <cell r="R479"/>
          <cell r="S479"/>
          <cell r="T479"/>
          <cell r="U479">
            <v>44620</v>
          </cell>
        </row>
        <row r="480">
          <cell r="B480">
            <v>8.7999999999999995E-2</v>
          </cell>
          <cell r="C480">
            <v>0.23499999999999999</v>
          </cell>
          <cell r="D480">
            <v>2.6579999999999999</v>
          </cell>
          <cell r="E480">
            <v>3.3000000000000002E-2</v>
          </cell>
          <cell r="F480">
            <v>0.25800000000000001</v>
          </cell>
          <cell r="G480">
            <v>0.36099999999999999</v>
          </cell>
          <cell r="H480">
            <v>6.6000000000000003E-2</v>
          </cell>
          <cell r="I480">
            <v>1.712</v>
          </cell>
          <cell r="J480">
            <v>0.34599999999999997</v>
          </cell>
          <cell r="K480">
            <v>1.417</v>
          </cell>
          <cell r="L480">
            <v>0.13500000000000001</v>
          </cell>
          <cell r="M480">
            <v>3.9E-2</v>
          </cell>
          <cell r="N480">
            <v>0.22600000000000001</v>
          </cell>
          <cell r="O480">
            <v>0.14199999999999999</v>
          </cell>
          <cell r="P480">
            <v>0.20399999999999999</v>
          </cell>
          <cell r="Q480">
            <v>1.4E-2</v>
          </cell>
          <cell r="R480"/>
          <cell r="S480"/>
          <cell r="T480"/>
          <cell r="U480">
            <v>44620</v>
          </cell>
        </row>
        <row r="481">
          <cell r="B481">
            <v>0.17199999999999999</v>
          </cell>
          <cell r="C481">
            <v>9.0999999999999998E-2</v>
          </cell>
          <cell r="D481">
            <v>1.0840000000000001</v>
          </cell>
          <cell r="E481">
            <v>2.8000000000000001E-2</v>
          </cell>
          <cell r="F481">
            <v>0.17599999999999999</v>
          </cell>
          <cell r="G481">
            <v>0.10299999999999999</v>
          </cell>
          <cell r="H481">
            <v>4.8000000000000001E-2</v>
          </cell>
          <cell r="I481">
            <v>0.65700000000000003</v>
          </cell>
          <cell r="J481">
            <v>0.16300000000000001</v>
          </cell>
          <cell r="K481">
            <v>0.61599999999999999</v>
          </cell>
          <cell r="L481">
            <v>5.1999999999999998E-2</v>
          </cell>
          <cell r="M481">
            <v>3.2000000000000001E-2</v>
          </cell>
          <cell r="N481">
            <v>0.27800000000000002</v>
          </cell>
          <cell r="O481">
            <v>8.8999999999999996E-2</v>
          </cell>
          <cell r="P481">
            <v>8.3000000000000004E-2</v>
          </cell>
          <cell r="Q481">
            <v>7.0000000000000001E-3</v>
          </cell>
          <cell r="R481"/>
          <cell r="S481"/>
          <cell r="T481"/>
          <cell r="U481">
            <v>44620</v>
          </cell>
        </row>
        <row r="482">
          <cell r="B482">
            <v>7.6999999999999999E-2</v>
          </cell>
          <cell r="C482">
            <v>4.3999999999999997E-2</v>
          </cell>
          <cell r="D482">
            <v>1.998</v>
          </cell>
          <cell r="E482">
            <v>4.9000000000000002E-2</v>
          </cell>
          <cell r="F482">
            <v>0.14599999999999999</v>
          </cell>
          <cell r="G482">
            <v>7.0999999999999994E-2</v>
          </cell>
          <cell r="H482">
            <v>3.3000000000000002E-2</v>
          </cell>
          <cell r="I482">
            <v>1.23</v>
          </cell>
          <cell r="J482">
            <v>0.221</v>
          </cell>
          <cell r="K482">
            <v>1.262</v>
          </cell>
          <cell r="L482">
            <v>3.7999999999999999E-2</v>
          </cell>
          <cell r="M482">
            <v>2.5999999999999999E-2</v>
          </cell>
          <cell r="N482">
            <v>0.188</v>
          </cell>
          <cell r="O482">
            <v>3.6999999999999998E-2</v>
          </cell>
          <cell r="P482">
            <v>0.156</v>
          </cell>
          <cell r="Q482">
            <v>1.6E-2</v>
          </cell>
          <cell r="R482"/>
          <cell r="S482"/>
          <cell r="T482"/>
          <cell r="U482">
            <v>44651</v>
          </cell>
        </row>
        <row r="483">
          <cell r="B483">
            <v>1.9E-2</v>
          </cell>
          <cell r="C483">
            <v>2.1999999999999999E-2</v>
          </cell>
          <cell r="D483">
            <v>1.0589999999999999</v>
          </cell>
          <cell r="E483">
            <v>1.4E-2</v>
          </cell>
          <cell r="F483">
            <v>7.4999999999999997E-2</v>
          </cell>
          <cell r="G483">
            <v>2.4E-2</v>
          </cell>
          <cell r="H483">
            <v>0.03</v>
          </cell>
          <cell r="I483">
            <v>0.59899999999999998</v>
          </cell>
          <cell r="J483">
            <v>0.121</v>
          </cell>
          <cell r="K483">
            <v>0.52800000000000002</v>
          </cell>
          <cell r="L483">
            <v>1.7000000000000001E-2</v>
          </cell>
          <cell r="M483">
            <v>1.4999999999999999E-2</v>
          </cell>
          <cell r="N483">
            <v>7.6999999999999999E-2</v>
          </cell>
          <cell r="O483">
            <v>8.0000000000000002E-3</v>
          </cell>
          <cell r="P483">
            <v>5.5E-2</v>
          </cell>
          <cell r="Q483">
            <v>5.0000000000000001E-3</v>
          </cell>
          <cell r="R483"/>
          <cell r="S483"/>
          <cell r="T483"/>
          <cell r="U483">
            <v>44651</v>
          </cell>
        </row>
        <row r="484">
          <cell r="B484">
            <v>1.2E-2</v>
          </cell>
          <cell r="C484">
            <v>1.2E-2</v>
          </cell>
          <cell r="D484">
            <v>0.51500000000000001</v>
          </cell>
          <cell r="E484">
            <v>8.0000000000000002E-3</v>
          </cell>
          <cell r="F484">
            <v>4.4999999999999998E-2</v>
          </cell>
          <cell r="G484">
            <v>8.0000000000000002E-3</v>
          </cell>
          <cell r="H484">
            <v>0.01</v>
          </cell>
          <cell r="I484">
            <v>0.28999999999999998</v>
          </cell>
          <cell r="J484">
            <v>2.5000000000000001E-2</v>
          </cell>
          <cell r="K484">
            <v>0.23</v>
          </cell>
          <cell r="L484">
            <v>7.0000000000000001E-3</v>
          </cell>
          <cell r="M484">
            <v>1.2E-2</v>
          </cell>
          <cell r="N484">
            <v>2.9000000000000001E-2</v>
          </cell>
          <cell r="O484">
            <v>3.0000000000000001E-3</v>
          </cell>
          <cell r="P484">
            <v>0.02</v>
          </cell>
          <cell r="Q484">
            <v>2E-3</v>
          </cell>
          <cell r="R484"/>
          <cell r="S484"/>
          <cell r="T484"/>
          <cell r="U484">
            <v>44651</v>
          </cell>
        </row>
        <row r="485">
          <cell r="B485">
            <v>5.0000000000000001E-3</v>
          </cell>
          <cell r="C485">
            <v>3.0000000000000001E-3</v>
          </cell>
          <cell r="D485">
            <v>0.152</v>
          </cell>
          <cell r="E485">
            <v>2E-3</v>
          </cell>
          <cell r="F485">
            <v>1.9E-2</v>
          </cell>
          <cell r="G485">
            <v>3.0000000000000001E-3</v>
          </cell>
          <cell r="H485">
            <v>2E-3</v>
          </cell>
          <cell r="I485">
            <v>0.161</v>
          </cell>
          <cell r="J485">
            <v>2.4E-2</v>
          </cell>
          <cell r="K485">
            <v>7.0999999999999994E-2</v>
          </cell>
          <cell r="L485">
            <v>2E-3</v>
          </cell>
          <cell r="M485">
            <v>3.0000000000000001E-3</v>
          </cell>
          <cell r="N485">
            <v>8.0000000000000002E-3</v>
          </cell>
          <cell r="O485">
            <v>2E-3</v>
          </cell>
          <cell r="P485">
            <v>4.0000000000000001E-3</v>
          </cell>
          <cell r="Q485">
            <v>0</v>
          </cell>
          <cell r="R485"/>
          <cell r="S485"/>
          <cell r="T485"/>
          <cell r="U485">
            <v>44651</v>
          </cell>
        </row>
        <row r="486">
          <cell r="B486">
            <v>1E-3</v>
          </cell>
          <cell r="C486">
            <v>1E-3</v>
          </cell>
          <cell r="D486">
            <v>7.5999999999999998E-2</v>
          </cell>
          <cell r="E486">
            <v>1E-3</v>
          </cell>
          <cell r="F486">
            <v>1.0999999999999999E-2</v>
          </cell>
          <cell r="G486">
            <v>3.0000000000000001E-3</v>
          </cell>
          <cell r="H486">
            <v>2E-3</v>
          </cell>
          <cell r="I486">
            <v>5.2999999999999999E-2</v>
          </cell>
          <cell r="J486">
            <v>0.03</v>
          </cell>
          <cell r="K486">
            <v>4.4999999999999998E-2</v>
          </cell>
          <cell r="L486">
            <v>0</v>
          </cell>
          <cell r="M486">
            <v>0</v>
          </cell>
          <cell r="N486">
            <v>4.0000000000000001E-3</v>
          </cell>
          <cell r="O486">
            <v>2E-3</v>
          </cell>
          <cell r="P486">
            <v>5.0000000000000001E-3</v>
          </cell>
          <cell r="Q486">
            <v>0</v>
          </cell>
          <cell r="R486"/>
          <cell r="S486"/>
          <cell r="T486"/>
          <cell r="U486">
            <v>44651</v>
          </cell>
        </row>
        <row r="487">
          <cell r="B487">
            <v>6.0000000000000001E-3</v>
          </cell>
          <cell r="C487">
            <v>1E-3</v>
          </cell>
          <cell r="D487">
            <v>3.5000000000000003E-2</v>
          </cell>
          <cell r="E487">
            <v>1E-3</v>
          </cell>
          <cell r="F487">
            <v>7.0000000000000001E-3</v>
          </cell>
          <cell r="G487">
            <v>3.0000000000000001E-3</v>
          </cell>
          <cell r="H487">
            <v>3.0000000000000001E-3</v>
          </cell>
          <cell r="I487">
            <v>3.2000000000000001E-2</v>
          </cell>
          <cell r="J487">
            <v>8.9999999999999993E-3</v>
          </cell>
          <cell r="K487">
            <v>3.9E-2</v>
          </cell>
          <cell r="L487">
            <v>1E-3</v>
          </cell>
          <cell r="M487">
            <v>1E-3</v>
          </cell>
          <cell r="N487">
            <v>1.9E-2</v>
          </cell>
          <cell r="O487">
            <v>1E-3</v>
          </cell>
          <cell r="P487">
            <v>1E-3</v>
          </cell>
          <cell r="Q487">
            <v>4.0000000000000001E-3</v>
          </cell>
          <cell r="R487"/>
          <cell r="S487"/>
          <cell r="T487"/>
          <cell r="U487">
            <v>44651</v>
          </cell>
        </row>
        <row r="488">
          <cell r="B488">
            <v>6.0000000000000001E-3</v>
          </cell>
          <cell r="C488">
            <v>9.0999999999999998E-2</v>
          </cell>
          <cell r="D488">
            <v>4.4999999999999998E-2</v>
          </cell>
          <cell r="E488">
            <v>1E-3</v>
          </cell>
          <cell r="F488">
            <v>1.4999999999999999E-2</v>
          </cell>
          <cell r="G488">
            <v>1.4E-2</v>
          </cell>
          <cell r="H488">
            <v>1.2E-2</v>
          </cell>
          <cell r="I488">
            <v>5.2999999999999999E-2</v>
          </cell>
          <cell r="J488">
            <v>8.9999999999999993E-3</v>
          </cell>
          <cell r="K488">
            <v>6.4000000000000001E-2</v>
          </cell>
          <cell r="L488">
            <v>1E-3</v>
          </cell>
          <cell r="M488">
            <v>1E-3</v>
          </cell>
          <cell r="N488">
            <v>5.0999999999999997E-2</v>
          </cell>
          <cell r="O488">
            <v>0.02</v>
          </cell>
          <cell r="P488">
            <v>3.0000000000000001E-3</v>
          </cell>
          <cell r="Q488">
            <v>2.1000000000000001E-2</v>
          </cell>
          <cell r="R488"/>
          <cell r="S488"/>
          <cell r="T488"/>
          <cell r="U488">
            <v>44651</v>
          </cell>
        </row>
        <row r="489">
          <cell r="B489">
            <v>7.0000000000000001E-3</v>
          </cell>
          <cell r="C489">
            <v>2.3E-2</v>
          </cell>
          <cell r="D489">
            <v>0.19900000000000001</v>
          </cell>
          <cell r="E489">
            <v>1.4E-2</v>
          </cell>
          <cell r="F489">
            <v>1.9E-2</v>
          </cell>
          <cell r="G489">
            <v>7.2999999999999995E-2</v>
          </cell>
          <cell r="H489">
            <v>1.4999999999999999E-2</v>
          </cell>
          <cell r="I489">
            <v>0.19</v>
          </cell>
          <cell r="J489">
            <v>3.2000000000000001E-2</v>
          </cell>
          <cell r="K489">
            <v>0.20100000000000001</v>
          </cell>
          <cell r="L489">
            <v>6.0000000000000001E-3</v>
          </cell>
          <cell r="M489">
            <v>3.0000000000000001E-3</v>
          </cell>
          <cell r="N489">
            <v>2.9000000000000001E-2</v>
          </cell>
          <cell r="O489">
            <v>7.0000000000000001E-3</v>
          </cell>
          <cell r="P489">
            <v>8.9999999999999993E-3</v>
          </cell>
          <cell r="Q489">
            <v>0.01</v>
          </cell>
          <cell r="R489"/>
          <cell r="S489"/>
          <cell r="T489"/>
          <cell r="U489">
            <v>44651</v>
          </cell>
        </row>
        <row r="490">
          <cell r="B490">
            <v>1.2999999999999999E-2</v>
          </cell>
          <cell r="C490">
            <v>2.4E-2</v>
          </cell>
          <cell r="D490">
            <v>0.64800000000000002</v>
          </cell>
          <cell r="E490">
            <v>2.1000000000000001E-2</v>
          </cell>
          <cell r="F490">
            <v>5.8000000000000003E-2</v>
          </cell>
          <cell r="G490">
            <v>3.3000000000000002E-2</v>
          </cell>
          <cell r="H490">
            <v>5.0000000000000001E-3</v>
          </cell>
          <cell r="I490">
            <v>0.49099999999999999</v>
          </cell>
          <cell r="J490">
            <v>8.5000000000000006E-2</v>
          </cell>
          <cell r="K490">
            <v>0.36399999999999999</v>
          </cell>
          <cell r="L490">
            <v>8.9999999999999993E-3</v>
          </cell>
          <cell r="M490">
            <v>1.2E-2</v>
          </cell>
          <cell r="N490">
            <v>6.3E-2</v>
          </cell>
          <cell r="O490">
            <v>1.2999999999999999E-2</v>
          </cell>
          <cell r="P490">
            <v>1.4999999999999999E-2</v>
          </cell>
          <cell r="Q490">
            <v>4.0000000000000001E-3</v>
          </cell>
          <cell r="R490"/>
          <cell r="S490"/>
          <cell r="T490"/>
          <cell r="U490">
            <v>44651</v>
          </cell>
        </row>
        <row r="491">
          <cell r="B491">
            <v>2.8000000000000001E-2</v>
          </cell>
          <cell r="C491">
            <v>5.8000000000000003E-2</v>
          </cell>
          <cell r="D491">
            <v>0.90400000000000003</v>
          </cell>
          <cell r="E491">
            <v>5.3999999999999999E-2</v>
          </cell>
          <cell r="F491">
            <v>8.1000000000000003E-2</v>
          </cell>
          <cell r="G491">
            <v>6.2E-2</v>
          </cell>
          <cell r="H491">
            <v>4.0000000000000001E-3</v>
          </cell>
          <cell r="I491">
            <v>0.93700000000000006</v>
          </cell>
          <cell r="J491">
            <v>0.10100000000000001</v>
          </cell>
          <cell r="K491">
            <v>0.64200000000000002</v>
          </cell>
          <cell r="L491">
            <v>2.1999999999999999E-2</v>
          </cell>
          <cell r="M491">
            <v>3.4000000000000002E-2</v>
          </cell>
          <cell r="N491">
            <v>0.115</v>
          </cell>
          <cell r="O491">
            <v>3.4000000000000002E-2</v>
          </cell>
          <cell r="P491">
            <v>2.5000000000000001E-2</v>
          </cell>
          <cell r="Q491">
            <v>0.01</v>
          </cell>
          <cell r="R491"/>
          <cell r="S491"/>
          <cell r="T491"/>
          <cell r="U491">
            <v>44651</v>
          </cell>
        </row>
        <row r="492">
          <cell r="B492">
            <v>0.08</v>
          </cell>
          <cell r="C492">
            <v>0.09</v>
          </cell>
          <cell r="D492">
            <v>1.3320000000000001</v>
          </cell>
          <cell r="E492">
            <v>8.1000000000000003E-2</v>
          </cell>
          <cell r="F492">
            <v>0.112</v>
          </cell>
          <cell r="G492">
            <v>0.20499999999999999</v>
          </cell>
          <cell r="H492">
            <v>5.0000000000000001E-3</v>
          </cell>
          <cell r="I492">
            <v>1.286</v>
          </cell>
          <cell r="J492">
            <v>0.16500000000000001</v>
          </cell>
          <cell r="K492">
            <v>0.83</v>
          </cell>
          <cell r="L492">
            <v>3.9E-2</v>
          </cell>
          <cell r="M492">
            <v>6.8000000000000005E-2</v>
          </cell>
          <cell r="N492">
            <v>0.26400000000000001</v>
          </cell>
          <cell r="O492">
            <v>5.1999999999999998E-2</v>
          </cell>
          <cell r="P492">
            <v>0.05</v>
          </cell>
          <cell r="Q492">
            <v>1.7000000000000001E-2</v>
          </cell>
          <cell r="R492"/>
          <cell r="S492"/>
          <cell r="T492"/>
          <cell r="U492">
            <v>44651</v>
          </cell>
        </row>
        <row r="493">
          <cell r="B493">
            <v>0.10199999999999999</v>
          </cell>
          <cell r="C493">
            <v>0.129</v>
          </cell>
          <cell r="D493">
            <v>1.571</v>
          </cell>
          <cell r="E493">
            <v>4.8000000000000001E-2</v>
          </cell>
          <cell r="F493">
            <v>0.13600000000000001</v>
          </cell>
          <cell r="G493">
            <v>0.379</v>
          </cell>
          <cell r="H493">
            <v>8.9999999999999993E-3</v>
          </cell>
          <cell r="I493">
            <v>1.0680000000000001</v>
          </cell>
          <cell r="J493">
            <v>0.19900000000000001</v>
          </cell>
          <cell r="K493">
            <v>0.92200000000000004</v>
          </cell>
          <cell r="L493">
            <v>4.7E-2</v>
          </cell>
          <cell r="M493">
            <v>0.123</v>
          </cell>
          <cell r="N493">
            <v>0.28999999999999998</v>
          </cell>
          <cell r="O493">
            <v>0.09</v>
          </cell>
          <cell r="P493">
            <v>0.08</v>
          </cell>
          <cell r="Q493">
            <v>1.7999999999999999E-2</v>
          </cell>
          <cell r="R493"/>
          <cell r="S493"/>
          <cell r="T493"/>
          <cell r="U493">
            <v>44651</v>
          </cell>
        </row>
        <row r="494">
          <cell r="B494">
            <v>0.13100000000000001</v>
          </cell>
          <cell r="C494">
            <v>0.21099999999999999</v>
          </cell>
          <cell r="D494">
            <v>1.5780000000000001</v>
          </cell>
          <cell r="E494">
            <v>3.3000000000000002E-2</v>
          </cell>
          <cell r="F494">
            <v>0.17399999999999999</v>
          </cell>
          <cell r="G494">
            <v>0.38200000000000001</v>
          </cell>
          <cell r="H494">
            <v>0.04</v>
          </cell>
          <cell r="I494">
            <v>0.97199999999999998</v>
          </cell>
          <cell r="J494">
            <v>0.192</v>
          </cell>
          <cell r="K494">
            <v>0.92100000000000004</v>
          </cell>
          <cell r="L494">
            <v>7.2999999999999995E-2</v>
          </cell>
          <cell r="M494">
            <v>0.14099999999999999</v>
          </cell>
          <cell r="N494">
            <v>0.247</v>
          </cell>
          <cell r="O494">
            <v>0.111</v>
          </cell>
          <cell r="P494">
            <v>5.5E-2</v>
          </cell>
          <cell r="Q494">
            <v>4.7E-2</v>
          </cell>
          <cell r="R494"/>
          <cell r="S494"/>
          <cell r="T494"/>
          <cell r="U494">
            <v>44651</v>
          </cell>
        </row>
        <row r="495">
          <cell r="B495">
            <v>9.2999999999999999E-2</v>
          </cell>
          <cell r="C495">
            <v>0.127</v>
          </cell>
          <cell r="D495">
            <v>1.696</v>
          </cell>
          <cell r="E495">
            <v>3.5000000000000003E-2</v>
          </cell>
          <cell r="F495">
            <v>0.183</v>
          </cell>
          <cell r="G495">
            <v>0.29799999999999999</v>
          </cell>
          <cell r="H495">
            <v>0.106</v>
          </cell>
          <cell r="I495">
            <v>0.95</v>
          </cell>
          <cell r="J495">
            <v>0.17</v>
          </cell>
          <cell r="K495">
            <v>0.82699999999999996</v>
          </cell>
          <cell r="L495">
            <v>8.6999999999999994E-2</v>
          </cell>
          <cell r="M495">
            <v>0.11799999999999999</v>
          </cell>
          <cell r="N495">
            <v>0.21</v>
          </cell>
          <cell r="O495">
            <v>0.112</v>
          </cell>
          <cell r="P495">
            <v>6.8000000000000005E-2</v>
          </cell>
          <cell r="Q495">
            <v>8.6999999999999994E-2</v>
          </cell>
          <cell r="R495"/>
          <cell r="S495"/>
          <cell r="T495"/>
          <cell r="U495">
            <v>44651</v>
          </cell>
        </row>
        <row r="496">
          <cell r="B496">
            <v>8.4000000000000005E-2</v>
          </cell>
          <cell r="C496">
            <v>0.13400000000000001</v>
          </cell>
          <cell r="D496">
            <v>1.518</v>
          </cell>
          <cell r="E496">
            <v>5.2999999999999999E-2</v>
          </cell>
          <cell r="F496">
            <v>0.187</v>
          </cell>
          <cell r="G496">
            <v>0.25800000000000001</v>
          </cell>
          <cell r="H496">
            <v>0.11899999999999999</v>
          </cell>
          <cell r="I496">
            <v>0.92200000000000004</v>
          </cell>
          <cell r="J496">
            <v>0.17199999999999999</v>
          </cell>
          <cell r="K496">
            <v>0.80300000000000005</v>
          </cell>
          <cell r="L496">
            <v>0.08</v>
          </cell>
          <cell r="M496">
            <v>0.10299999999999999</v>
          </cell>
          <cell r="N496">
            <v>0.47099999999999997</v>
          </cell>
          <cell r="O496">
            <v>8.6999999999999994E-2</v>
          </cell>
          <cell r="P496">
            <v>9.7000000000000003E-2</v>
          </cell>
          <cell r="Q496">
            <v>6.4000000000000001E-2</v>
          </cell>
          <cell r="R496"/>
          <cell r="S496"/>
          <cell r="T496"/>
          <cell r="U496">
            <v>44651</v>
          </cell>
        </row>
        <row r="497">
          <cell r="B497">
            <v>7.9000000000000001E-2</v>
          </cell>
          <cell r="C497">
            <v>0.11</v>
          </cell>
          <cell r="D497">
            <v>1.7</v>
          </cell>
          <cell r="E497">
            <v>7.0999999999999994E-2</v>
          </cell>
          <cell r="F497">
            <v>0.22</v>
          </cell>
          <cell r="G497">
            <v>0.33</v>
          </cell>
          <cell r="H497">
            <v>7.2999999999999995E-2</v>
          </cell>
          <cell r="I497">
            <v>0.81100000000000005</v>
          </cell>
          <cell r="J497">
            <v>0.187</v>
          </cell>
          <cell r="K497">
            <v>0.80800000000000005</v>
          </cell>
          <cell r="L497">
            <v>9.1999999999999998E-2</v>
          </cell>
          <cell r="M497">
            <v>0.123</v>
          </cell>
          <cell r="N497">
            <v>0.50800000000000001</v>
          </cell>
          <cell r="O497">
            <v>6.6000000000000003E-2</v>
          </cell>
          <cell r="P497">
            <v>9.2999999999999999E-2</v>
          </cell>
          <cell r="Q497">
            <v>8.5000000000000006E-2</v>
          </cell>
          <cell r="R497"/>
          <cell r="S497"/>
          <cell r="T497"/>
          <cell r="U497">
            <v>44651</v>
          </cell>
        </row>
        <row r="498">
          <cell r="B498">
            <v>0.1</v>
          </cell>
          <cell r="C498">
            <v>0.109</v>
          </cell>
          <cell r="D498">
            <v>1.635</v>
          </cell>
          <cell r="E498">
            <v>3.9E-2</v>
          </cell>
          <cell r="F498">
            <v>0.26500000000000001</v>
          </cell>
          <cell r="G498">
            <v>1.2190000000000001</v>
          </cell>
          <cell r="H498">
            <v>6.3E-2</v>
          </cell>
          <cell r="I498">
            <v>0.89800000000000002</v>
          </cell>
          <cell r="J498">
            <v>0.17499999999999999</v>
          </cell>
          <cell r="K498">
            <v>0.78700000000000003</v>
          </cell>
          <cell r="L498">
            <v>0.1</v>
          </cell>
          <cell r="M498">
            <v>0.113</v>
          </cell>
          <cell r="N498">
            <v>0.23899999999999999</v>
          </cell>
          <cell r="O498">
            <v>6.8000000000000005E-2</v>
          </cell>
          <cell r="P498">
            <v>7.2999999999999995E-2</v>
          </cell>
          <cell r="Q498">
            <v>7.0000000000000007E-2</v>
          </cell>
          <cell r="R498"/>
          <cell r="S498"/>
          <cell r="T498"/>
          <cell r="U498">
            <v>44651</v>
          </cell>
        </row>
        <row r="499">
          <cell r="B499">
            <v>0.128</v>
          </cell>
          <cell r="C499">
            <v>9.4E-2</v>
          </cell>
          <cell r="D499">
            <v>1.6240000000000001</v>
          </cell>
          <cell r="E499">
            <v>4.7E-2</v>
          </cell>
          <cell r="F499">
            <v>0.253</v>
          </cell>
          <cell r="G499">
            <v>0.41399999999999998</v>
          </cell>
          <cell r="H499">
            <v>7.2999999999999995E-2</v>
          </cell>
          <cell r="I499">
            <v>1.1930000000000001</v>
          </cell>
          <cell r="J499">
            <v>0.18</v>
          </cell>
          <cell r="K499">
            <v>0.92300000000000004</v>
          </cell>
          <cell r="L499">
            <v>9.4E-2</v>
          </cell>
          <cell r="M499">
            <v>9.7000000000000003E-2</v>
          </cell>
          <cell r="N499">
            <v>0.14499999999999999</v>
          </cell>
          <cell r="O499">
            <v>6.7000000000000004E-2</v>
          </cell>
          <cell r="P499">
            <v>0.08</v>
          </cell>
          <cell r="Q499">
            <v>5.8999999999999997E-2</v>
          </cell>
          <cell r="R499"/>
          <cell r="S499"/>
          <cell r="T499"/>
          <cell r="U499">
            <v>44651</v>
          </cell>
        </row>
        <row r="500">
          <cell r="B500">
            <v>0.11600000000000001</v>
          </cell>
          <cell r="C500">
            <v>0.126</v>
          </cell>
          <cell r="D500">
            <v>2.8250000000000002</v>
          </cell>
          <cell r="E500">
            <v>5.8000000000000003E-2</v>
          </cell>
          <cell r="F500">
            <v>0.31</v>
          </cell>
          <cell r="G500">
            <v>0.18</v>
          </cell>
          <cell r="H500">
            <v>9.8000000000000004E-2</v>
          </cell>
          <cell r="I500">
            <v>2.2530000000000001</v>
          </cell>
          <cell r="J500">
            <v>0.22</v>
          </cell>
          <cell r="K500">
            <v>1.242</v>
          </cell>
          <cell r="L500">
            <v>8.2000000000000003E-2</v>
          </cell>
          <cell r="M500">
            <v>0.108</v>
          </cell>
          <cell r="N500">
            <v>0.122</v>
          </cell>
          <cell r="O500">
            <v>7.8E-2</v>
          </cell>
          <cell r="P500">
            <v>0.06</v>
          </cell>
          <cell r="Q500">
            <v>4.2999999999999997E-2</v>
          </cell>
          <cell r="R500"/>
          <cell r="S500"/>
          <cell r="T500"/>
          <cell r="U500">
            <v>44651</v>
          </cell>
        </row>
        <row r="501">
          <cell r="B501">
            <v>9.0999999999999998E-2</v>
          </cell>
          <cell r="C501">
            <v>0.158</v>
          </cell>
          <cell r="D501">
            <v>7.3559999999999999</v>
          </cell>
          <cell r="E501">
            <v>0.113</v>
          </cell>
          <cell r="F501">
            <v>0.372</v>
          </cell>
          <cell r="G501">
            <v>0.246</v>
          </cell>
          <cell r="H501">
            <v>0.13</v>
          </cell>
          <cell r="I501">
            <v>3.4769999999999999</v>
          </cell>
          <cell r="J501">
            <v>0.223</v>
          </cell>
          <cell r="K501">
            <v>2.8820000000000001</v>
          </cell>
          <cell r="L501">
            <v>7.9000000000000001E-2</v>
          </cell>
          <cell r="M501">
            <v>0.14099999999999999</v>
          </cell>
          <cell r="N501">
            <v>0.17499999999999999</v>
          </cell>
          <cell r="O501">
            <v>0.125</v>
          </cell>
          <cell r="P501">
            <v>7.2999999999999995E-2</v>
          </cell>
          <cell r="Q501">
            <v>0.05</v>
          </cell>
          <cell r="R501"/>
          <cell r="S501"/>
          <cell r="T501"/>
          <cell r="U501">
            <v>44651</v>
          </cell>
        </row>
        <row r="502">
          <cell r="B502">
            <v>6.2E-2</v>
          </cell>
          <cell r="C502">
            <v>0.158</v>
          </cell>
          <cell r="D502">
            <v>6.5369999999999999</v>
          </cell>
          <cell r="E502">
            <v>4.9000000000000002E-2</v>
          </cell>
          <cell r="F502">
            <v>0.33900000000000002</v>
          </cell>
          <cell r="G502">
            <v>2.4180000000000001</v>
          </cell>
          <cell r="H502">
            <v>0.03</v>
          </cell>
          <cell r="I502">
            <v>4.9770000000000003</v>
          </cell>
          <cell r="J502">
            <v>0.30299999999999999</v>
          </cell>
          <cell r="K502">
            <v>4.2510000000000003</v>
          </cell>
          <cell r="L502">
            <v>6.8000000000000005E-2</v>
          </cell>
          <cell r="M502">
            <v>8.8999999999999996E-2</v>
          </cell>
          <cell r="N502">
            <v>0.64200000000000002</v>
          </cell>
          <cell r="O502">
            <v>0.121</v>
          </cell>
          <cell r="P502">
            <v>0.14299999999999999</v>
          </cell>
          <cell r="Q502">
            <v>4.8000000000000001E-2</v>
          </cell>
          <cell r="R502"/>
          <cell r="S502"/>
          <cell r="T502"/>
          <cell r="U502">
            <v>44651</v>
          </cell>
        </row>
        <row r="503">
          <cell r="B503">
            <v>0.08</v>
          </cell>
          <cell r="C503">
            <v>0.13500000000000001</v>
          </cell>
          <cell r="D503">
            <v>5.2610000000000001</v>
          </cell>
          <cell r="E503">
            <v>3.4000000000000002E-2</v>
          </cell>
          <cell r="F503">
            <v>0.40500000000000003</v>
          </cell>
          <cell r="G503">
            <v>0.61099999999999999</v>
          </cell>
          <cell r="H503">
            <v>8.4000000000000005E-2</v>
          </cell>
          <cell r="I503">
            <v>4.9950000000000001</v>
          </cell>
          <cell r="J503">
            <v>0.38700000000000001</v>
          </cell>
          <cell r="K503">
            <v>2.7829999999999999</v>
          </cell>
          <cell r="L503">
            <v>6.5000000000000002E-2</v>
          </cell>
          <cell r="M503">
            <v>9.0999999999999998E-2</v>
          </cell>
          <cell r="N503">
            <v>0.34100000000000003</v>
          </cell>
          <cell r="O503">
            <v>0.1</v>
          </cell>
          <cell r="P503">
            <v>0.44500000000000001</v>
          </cell>
          <cell r="Q503">
            <v>4.9000000000000002E-2</v>
          </cell>
          <cell r="R503"/>
          <cell r="S503"/>
          <cell r="T503"/>
          <cell r="U503">
            <v>44651</v>
          </cell>
        </row>
        <row r="504">
          <cell r="B504">
            <v>8.8999999999999996E-2</v>
          </cell>
          <cell r="C504">
            <v>0.22800000000000001</v>
          </cell>
          <cell r="D504">
            <v>3.16</v>
          </cell>
          <cell r="E504">
            <v>0.06</v>
          </cell>
          <cell r="F504">
            <v>0.25600000000000001</v>
          </cell>
          <cell r="G504">
            <v>0.43</v>
          </cell>
          <cell r="H504">
            <v>4.8000000000000001E-2</v>
          </cell>
          <cell r="I504">
            <v>2.2589999999999999</v>
          </cell>
          <cell r="J504">
            <v>0.372</v>
          </cell>
          <cell r="K504">
            <v>1.3819999999999999</v>
          </cell>
          <cell r="L504">
            <v>9.1999999999999998E-2</v>
          </cell>
          <cell r="M504">
            <v>8.5000000000000006E-2</v>
          </cell>
          <cell r="N504">
            <v>0.19800000000000001</v>
          </cell>
          <cell r="O504">
            <v>9.8000000000000004E-2</v>
          </cell>
          <cell r="P504">
            <v>0.19500000000000001</v>
          </cell>
          <cell r="Q504">
            <v>7.8E-2</v>
          </cell>
          <cell r="R504"/>
          <cell r="S504"/>
          <cell r="T504"/>
          <cell r="U504">
            <v>44651</v>
          </cell>
        </row>
        <row r="505">
          <cell r="B505">
            <v>9.9000000000000005E-2</v>
          </cell>
          <cell r="C505">
            <v>8.5999999999999993E-2</v>
          </cell>
          <cell r="D505">
            <v>1.403</v>
          </cell>
          <cell r="E505">
            <v>3.9E-2</v>
          </cell>
          <cell r="F505">
            <v>0.14199999999999999</v>
          </cell>
          <cell r="G505">
            <v>0.125</v>
          </cell>
          <cell r="H505">
            <v>3.2000000000000001E-2</v>
          </cell>
          <cell r="I505">
            <v>0.88</v>
          </cell>
          <cell r="J505">
            <v>0.15</v>
          </cell>
          <cell r="K505">
            <v>0.59499999999999997</v>
          </cell>
          <cell r="L505">
            <v>3.3000000000000002E-2</v>
          </cell>
          <cell r="M505">
            <v>6.4000000000000001E-2</v>
          </cell>
          <cell r="N505">
            <v>0.13</v>
          </cell>
          <cell r="O505">
            <v>9.0999999999999998E-2</v>
          </cell>
          <cell r="P505">
            <v>6.0999999999999999E-2</v>
          </cell>
          <cell r="Q505">
            <v>4.7E-2</v>
          </cell>
          <cell r="R505"/>
          <cell r="S505"/>
          <cell r="T505"/>
          <cell r="U505">
            <v>44651</v>
          </cell>
        </row>
        <row r="506">
          <cell r="B506">
            <v>3.3000000000000002E-2</v>
          </cell>
          <cell r="C506">
            <v>0.04</v>
          </cell>
          <cell r="D506">
            <v>1.96</v>
          </cell>
          <cell r="E506">
            <v>2.5999999999999999E-2</v>
          </cell>
          <cell r="F506">
            <v>0.111</v>
          </cell>
          <cell r="G506">
            <v>0.13800000000000001</v>
          </cell>
          <cell r="H506">
            <v>0.02</v>
          </cell>
          <cell r="I506">
            <v>1.125</v>
          </cell>
          <cell r="J506">
            <v>0.16300000000000001</v>
          </cell>
          <cell r="K506">
            <v>1.718</v>
          </cell>
          <cell r="L506">
            <v>2.5999999999999999E-2</v>
          </cell>
          <cell r="M506">
            <v>2.4E-2</v>
          </cell>
          <cell r="N506">
            <v>0.18099999999999999</v>
          </cell>
          <cell r="O506">
            <v>2.5000000000000001E-2</v>
          </cell>
          <cell r="P506">
            <v>0.14599999999999999</v>
          </cell>
          <cell r="Q506">
            <v>1.6E-2</v>
          </cell>
          <cell r="R506"/>
          <cell r="S506"/>
          <cell r="T506"/>
          <cell r="U506">
            <v>44681</v>
          </cell>
        </row>
        <row r="507">
          <cell r="B507">
            <v>1.2E-2</v>
          </cell>
          <cell r="C507">
            <v>1.4E-2</v>
          </cell>
          <cell r="D507">
            <v>1.123</v>
          </cell>
          <cell r="E507">
            <v>1.2999999999999999E-2</v>
          </cell>
          <cell r="F507">
            <v>6.3E-2</v>
          </cell>
          <cell r="G507">
            <v>8.7999999999999995E-2</v>
          </cell>
          <cell r="H507">
            <v>1.4E-2</v>
          </cell>
          <cell r="I507">
            <v>0.60899999999999999</v>
          </cell>
          <cell r="J507">
            <v>9.4E-2</v>
          </cell>
          <cell r="K507">
            <v>0.78200000000000003</v>
          </cell>
          <cell r="L507">
            <v>1.7999999999999999E-2</v>
          </cell>
          <cell r="M507">
            <v>1.7000000000000001E-2</v>
          </cell>
          <cell r="N507">
            <v>6.8000000000000005E-2</v>
          </cell>
          <cell r="O507">
            <v>1.7000000000000001E-2</v>
          </cell>
          <cell r="P507">
            <v>6.2E-2</v>
          </cell>
          <cell r="Q507">
            <v>1.2E-2</v>
          </cell>
          <cell r="R507"/>
          <cell r="S507"/>
          <cell r="T507"/>
          <cell r="U507">
            <v>44681</v>
          </cell>
        </row>
        <row r="508">
          <cell r="B508">
            <v>1.4E-2</v>
          </cell>
          <cell r="C508">
            <v>1.4E-2</v>
          </cell>
          <cell r="D508">
            <v>0.83899999999999997</v>
          </cell>
          <cell r="E508">
            <v>1.0999999999999999E-2</v>
          </cell>
          <cell r="F508">
            <v>4.9000000000000002E-2</v>
          </cell>
          <cell r="G508">
            <v>0.06</v>
          </cell>
          <cell r="H508">
            <v>5.0000000000000001E-3</v>
          </cell>
          <cell r="I508">
            <v>0.35699999999999998</v>
          </cell>
          <cell r="J508">
            <v>5.6000000000000001E-2</v>
          </cell>
          <cell r="K508">
            <v>0.38800000000000001</v>
          </cell>
          <cell r="L508">
            <v>1.7999999999999999E-2</v>
          </cell>
          <cell r="M508">
            <v>2.1000000000000001E-2</v>
          </cell>
          <cell r="N508">
            <v>4.2000000000000003E-2</v>
          </cell>
          <cell r="O508">
            <v>2.1999999999999999E-2</v>
          </cell>
          <cell r="P508">
            <v>3.1E-2</v>
          </cell>
          <cell r="Q508">
            <v>5.0000000000000001E-3</v>
          </cell>
          <cell r="R508"/>
          <cell r="S508"/>
          <cell r="T508"/>
          <cell r="U508">
            <v>44681</v>
          </cell>
        </row>
        <row r="509">
          <cell r="B509">
            <v>9.0999999999999998E-2</v>
          </cell>
          <cell r="C509">
            <v>0.06</v>
          </cell>
          <cell r="D509">
            <v>1.873</v>
          </cell>
          <cell r="E509">
            <v>5.0000000000000001E-3</v>
          </cell>
          <cell r="F509">
            <v>4.9000000000000002E-2</v>
          </cell>
          <cell r="G509">
            <v>4.9000000000000002E-2</v>
          </cell>
          <cell r="H509">
            <v>4.0000000000000001E-3</v>
          </cell>
          <cell r="I509">
            <v>0.23899999999999999</v>
          </cell>
          <cell r="J509">
            <v>0.05</v>
          </cell>
          <cell r="K509">
            <v>0.214</v>
          </cell>
          <cell r="L509">
            <v>8.9999999999999993E-3</v>
          </cell>
          <cell r="M509">
            <v>4.4999999999999998E-2</v>
          </cell>
          <cell r="N509">
            <v>6.3E-2</v>
          </cell>
          <cell r="O509">
            <v>4.1000000000000002E-2</v>
          </cell>
          <cell r="P509">
            <v>1.2999999999999999E-2</v>
          </cell>
          <cell r="Q509">
            <v>5.0000000000000001E-3</v>
          </cell>
          <cell r="R509"/>
          <cell r="S509"/>
          <cell r="T509"/>
          <cell r="U509">
            <v>44681</v>
          </cell>
        </row>
        <row r="510">
          <cell r="B510">
            <v>0.11899999999999999</v>
          </cell>
          <cell r="C510">
            <v>6.7000000000000004E-2</v>
          </cell>
          <cell r="D510">
            <v>2.0910000000000002</v>
          </cell>
          <cell r="E510">
            <v>8.9999999999999993E-3</v>
          </cell>
          <cell r="F510">
            <v>8.7999999999999995E-2</v>
          </cell>
          <cell r="G510">
            <v>0.10199999999999999</v>
          </cell>
          <cell r="H510">
            <v>4.0000000000000001E-3</v>
          </cell>
          <cell r="I510">
            <v>0.28199999999999997</v>
          </cell>
          <cell r="J510">
            <v>5.7000000000000002E-2</v>
          </cell>
          <cell r="K510">
            <v>0.215</v>
          </cell>
          <cell r="L510">
            <v>1.4999999999999999E-2</v>
          </cell>
          <cell r="M510">
            <v>0.02</v>
          </cell>
          <cell r="N510">
            <v>0.128</v>
          </cell>
          <cell r="O510">
            <v>0.08</v>
          </cell>
          <cell r="P510">
            <v>1.0999999999999999E-2</v>
          </cell>
          <cell r="Q510">
            <v>2.1000000000000001E-2</v>
          </cell>
          <cell r="R510"/>
          <cell r="S510"/>
          <cell r="T510"/>
          <cell r="U510">
            <v>44681</v>
          </cell>
        </row>
        <row r="511">
          <cell r="B511">
            <v>1.7999999999999999E-2</v>
          </cell>
          <cell r="C511">
            <v>1.4999999999999999E-2</v>
          </cell>
          <cell r="D511">
            <v>0.318</v>
          </cell>
          <cell r="E511">
            <v>7.0000000000000001E-3</v>
          </cell>
          <cell r="F511">
            <v>2.9000000000000001E-2</v>
          </cell>
          <cell r="G511">
            <v>1.9E-2</v>
          </cell>
          <cell r="H511">
            <v>5.0000000000000001E-3</v>
          </cell>
          <cell r="I511">
            <v>7.1999999999999995E-2</v>
          </cell>
          <cell r="J511">
            <v>1.4999999999999999E-2</v>
          </cell>
          <cell r="K511">
            <v>0.10199999999999999</v>
          </cell>
          <cell r="L511">
            <v>5.0000000000000001E-3</v>
          </cell>
          <cell r="M511">
            <v>1.2E-2</v>
          </cell>
          <cell r="N511">
            <v>4.5999999999999999E-2</v>
          </cell>
          <cell r="O511">
            <v>2.8000000000000001E-2</v>
          </cell>
          <cell r="P511">
            <v>8.0000000000000002E-3</v>
          </cell>
          <cell r="Q511">
            <v>1.4999999999999999E-2</v>
          </cell>
          <cell r="R511"/>
          <cell r="S511"/>
          <cell r="T511"/>
          <cell r="U511">
            <v>44681</v>
          </cell>
        </row>
        <row r="512">
          <cell r="B512">
            <v>6.0000000000000001E-3</v>
          </cell>
          <cell r="C512">
            <v>2.1000000000000001E-2</v>
          </cell>
          <cell r="D512">
            <v>0.161</v>
          </cell>
          <cell r="E512">
            <v>4.0000000000000001E-3</v>
          </cell>
          <cell r="F512">
            <v>2.4E-2</v>
          </cell>
          <cell r="G512">
            <v>6.0000000000000001E-3</v>
          </cell>
          <cell r="H512">
            <v>8.9999999999999993E-3</v>
          </cell>
          <cell r="I512">
            <v>5.5E-2</v>
          </cell>
          <cell r="J512">
            <v>1.2999999999999999E-2</v>
          </cell>
          <cell r="K512">
            <v>6.6000000000000003E-2</v>
          </cell>
          <cell r="L512">
            <v>3.0000000000000001E-3</v>
          </cell>
          <cell r="M512">
            <v>2.1999999999999999E-2</v>
          </cell>
          <cell r="N512">
            <v>4.5999999999999999E-2</v>
          </cell>
          <cell r="O512">
            <v>3.0000000000000001E-3</v>
          </cell>
          <cell r="P512">
            <v>6.0000000000000001E-3</v>
          </cell>
          <cell r="Q512">
            <v>1.4999999999999999E-2</v>
          </cell>
          <cell r="R512"/>
          <cell r="S512"/>
          <cell r="T512"/>
          <cell r="U512">
            <v>44681</v>
          </cell>
        </row>
        <row r="513">
          <cell r="B513">
            <v>5.0000000000000001E-3</v>
          </cell>
          <cell r="C513">
            <v>0.01</v>
          </cell>
          <cell r="D513">
            <v>0.183</v>
          </cell>
          <cell r="E513">
            <v>8.0000000000000002E-3</v>
          </cell>
          <cell r="F513">
            <v>1.9E-2</v>
          </cell>
          <cell r="G513">
            <v>1.4999999999999999E-2</v>
          </cell>
          <cell r="H513">
            <v>0.01</v>
          </cell>
          <cell r="I513">
            <v>0.17699999999999999</v>
          </cell>
          <cell r="J513">
            <v>3.3000000000000002E-2</v>
          </cell>
          <cell r="K513">
            <v>0.128</v>
          </cell>
          <cell r="L513">
            <v>3.0000000000000001E-3</v>
          </cell>
          <cell r="M513">
            <v>8.0000000000000002E-3</v>
          </cell>
          <cell r="N513">
            <v>2.3E-2</v>
          </cell>
          <cell r="O513">
            <v>6.0000000000000001E-3</v>
          </cell>
          <cell r="P513">
            <v>5.0000000000000001E-3</v>
          </cell>
          <cell r="Q513">
            <v>1.4999999999999999E-2</v>
          </cell>
          <cell r="R513"/>
          <cell r="S513"/>
          <cell r="T513"/>
          <cell r="U513">
            <v>44681</v>
          </cell>
        </row>
        <row r="514">
          <cell r="B514">
            <v>8.9999999999999993E-3</v>
          </cell>
          <cell r="C514">
            <v>1.2E-2</v>
          </cell>
          <cell r="D514">
            <v>0.35099999999999998</v>
          </cell>
          <cell r="E514">
            <v>1.4E-2</v>
          </cell>
          <cell r="F514">
            <v>2.7E-2</v>
          </cell>
          <cell r="G514">
            <v>2.1000000000000001E-2</v>
          </cell>
          <cell r="H514">
            <v>2E-3</v>
          </cell>
          <cell r="I514">
            <v>0.35</v>
          </cell>
          <cell r="J514">
            <v>6.8000000000000005E-2</v>
          </cell>
          <cell r="K514">
            <v>0.313</v>
          </cell>
          <cell r="L514">
            <v>6.0000000000000001E-3</v>
          </cell>
          <cell r="M514">
            <v>1.4E-2</v>
          </cell>
          <cell r="N514">
            <v>2.4E-2</v>
          </cell>
          <cell r="O514">
            <v>5.0000000000000001E-3</v>
          </cell>
          <cell r="P514">
            <v>1.4999999999999999E-2</v>
          </cell>
          <cell r="Q514">
            <v>7.0000000000000001E-3</v>
          </cell>
          <cell r="R514"/>
          <cell r="S514"/>
          <cell r="T514"/>
          <cell r="U514">
            <v>44681</v>
          </cell>
        </row>
        <row r="515">
          <cell r="B515">
            <v>1.7000000000000001E-2</v>
          </cell>
          <cell r="C515">
            <v>2.4E-2</v>
          </cell>
          <cell r="D515">
            <v>0.57399999999999995</v>
          </cell>
          <cell r="E515">
            <v>2.1000000000000001E-2</v>
          </cell>
          <cell r="F515">
            <v>4.7E-2</v>
          </cell>
          <cell r="G515">
            <v>3.2000000000000001E-2</v>
          </cell>
          <cell r="H515">
            <v>2E-3</v>
          </cell>
          <cell r="I515">
            <v>0.49199999999999999</v>
          </cell>
          <cell r="J515">
            <v>9.5000000000000001E-2</v>
          </cell>
          <cell r="K515">
            <v>0.40300000000000002</v>
          </cell>
          <cell r="L515">
            <v>0.01</v>
          </cell>
          <cell r="M515">
            <v>3.9E-2</v>
          </cell>
          <cell r="N515">
            <v>7.4999999999999997E-2</v>
          </cell>
          <cell r="O515">
            <v>6.0000000000000001E-3</v>
          </cell>
          <cell r="P515">
            <v>0.03</v>
          </cell>
          <cell r="Q515">
            <v>0.02</v>
          </cell>
          <cell r="R515"/>
          <cell r="S515"/>
          <cell r="T515"/>
          <cell r="U515">
            <v>44681</v>
          </cell>
        </row>
        <row r="516">
          <cell r="B516">
            <v>4.2000000000000003E-2</v>
          </cell>
          <cell r="C516">
            <v>5.2999999999999999E-2</v>
          </cell>
          <cell r="D516">
            <v>0.85</v>
          </cell>
          <cell r="E516">
            <v>4.2000000000000003E-2</v>
          </cell>
          <cell r="F516">
            <v>5.6000000000000001E-2</v>
          </cell>
          <cell r="G516">
            <v>4.5999999999999999E-2</v>
          </cell>
          <cell r="H516">
            <v>3.0000000000000001E-3</v>
          </cell>
          <cell r="I516">
            <v>0.80500000000000005</v>
          </cell>
          <cell r="J516">
            <v>0.151</v>
          </cell>
          <cell r="K516">
            <v>0.57499999999999996</v>
          </cell>
          <cell r="L516">
            <v>0.03</v>
          </cell>
          <cell r="M516">
            <v>5.8999999999999997E-2</v>
          </cell>
          <cell r="N516">
            <v>0.22</v>
          </cell>
          <cell r="O516">
            <v>1.2E-2</v>
          </cell>
          <cell r="P516">
            <v>4.1000000000000002E-2</v>
          </cell>
          <cell r="Q516">
            <v>3.9E-2</v>
          </cell>
          <cell r="R516"/>
          <cell r="S516"/>
          <cell r="T516"/>
          <cell r="U516">
            <v>44681</v>
          </cell>
        </row>
        <row r="517">
          <cell r="B517">
            <v>5.8000000000000003E-2</v>
          </cell>
          <cell r="C517">
            <v>6.8000000000000005E-2</v>
          </cell>
          <cell r="D517">
            <v>1.115</v>
          </cell>
          <cell r="E517">
            <v>0.03</v>
          </cell>
          <cell r="F517">
            <v>7.8E-2</v>
          </cell>
          <cell r="G517">
            <v>7.4999999999999997E-2</v>
          </cell>
          <cell r="H517">
            <v>6.0000000000000001E-3</v>
          </cell>
          <cell r="I517">
            <v>0.88400000000000001</v>
          </cell>
          <cell r="J517">
            <v>0.129</v>
          </cell>
          <cell r="K517">
            <v>0.71</v>
          </cell>
          <cell r="L517">
            <v>3.1E-2</v>
          </cell>
          <cell r="M517">
            <v>4.1000000000000002E-2</v>
          </cell>
          <cell r="N517">
            <v>0.27500000000000002</v>
          </cell>
          <cell r="O517">
            <v>5.5E-2</v>
          </cell>
          <cell r="P517">
            <v>6.2E-2</v>
          </cell>
          <cell r="Q517">
            <v>4.7E-2</v>
          </cell>
          <cell r="R517"/>
          <cell r="S517"/>
          <cell r="T517"/>
          <cell r="U517">
            <v>44681</v>
          </cell>
        </row>
        <row r="518">
          <cell r="B518">
            <v>0.05</v>
          </cell>
          <cell r="C518">
            <v>0.17799999999999999</v>
          </cell>
          <cell r="D518">
            <v>1.4059999999999999</v>
          </cell>
          <cell r="E518">
            <v>0.03</v>
          </cell>
          <cell r="F518">
            <v>0.108</v>
          </cell>
          <cell r="G518">
            <v>0.106</v>
          </cell>
          <cell r="H518">
            <v>7.4999999999999997E-2</v>
          </cell>
          <cell r="I518">
            <v>0.80900000000000005</v>
          </cell>
          <cell r="J518">
            <v>0.123</v>
          </cell>
          <cell r="K518">
            <v>0.67600000000000005</v>
          </cell>
          <cell r="L518">
            <v>7.0999999999999994E-2</v>
          </cell>
          <cell r="M518">
            <v>9.0999999999999998E-2</v>
          </cell>
          <cell r="N518">
            <v>0.23</v>
          </cell>
          <cell r="O518">
            <v>5.1999999999999998E-2</v>
          </cell>
          <cell r="P518">
            <v>5.5E-2</v>
          </cell>
          <cell r="Q518">
            <v>4.2999999999999997E-2</v>
          </cell>
          <cell r="R518"/>
          <cell r="S518"/>
          <cell r="T518"/>
          <cell r="U518">
            <v>44681</v>
          </cell>
        </row>
        <row r="519">
          <cell r="B519">
            <v>4.5999999999999999E-2</v>
          </cell>
          <cell r="C519">
            <v>0.11799999999999999</v>
          </cell>
          <cell r="D519">
            <v>1.236</v>
          </cell>
          <cell r="E519">
            <v>2.4E-2</v>
          </cell>
          <cell r="F519">
            <v>0.114</v>
          </cell>
          <cell r="G519">
            <v>0.152</v>
          </cell>
          <cell r="H519">
            <v>0.14199999999999999</v>
          </cell>
          <cell r="I519">
            <v>0.92400000000000004</v>
          </cell>
          <cell r="J519">
            <v>0.156</v>
          </cell>
          <cell r="K519">
            <v>0.746</v>
          </cell>
          <cell r="L519">
            <v>5.8000000000000003E-2</v>
          </cell>
          <cell r="M519">
            <v>8.7999999999999995E-2</v>
          </cell>
          <cell r="N519">
            <v>0.23300000000000001</v>
          </cell>
          <cell r="O519">
            <v>0.11799999999999999</v>
          </cell>
          <cell r="P519">
            <v>7.5999999999999998E-2</v>
          </cell>
          <cell r="Q519">
            <v>0.10100000000000001</v>
          </cell>
          <cell r="R519"/>
          <cell r="S519"/>
          <cell r="T519"/>
          <cell r="U519">
            <v>44681</v>
          </cell>
        </row>
        <row r="520">
          <cell r="B520">
            <v>0.08</v>
          </cell>
          <cell r="C520">
            <v>0.11700000000000001</v>
          </cell>
          <cell r="D520">
            <v>1.171</v>
          </cell>
          <cell r="E520">
            <v>3.7999999999999999E-2</v>
          </cell>
          <cell r="F520">
            <v>0.122</v>
          </cell>
          <cell r="G520">
            <v>0.161</v>
          </cell>
          <cell r="H520">
            <v>0.11799999999999999</v>
          </cell>
          <cell r="I520">
            <v>0.93300000000000005</v>
          </cell>
          <cell r="J520">
            <v>0.182</v>
          </cell>
          <cell r="K520">
            <v>0.71599999999999997</v>
          </cell>
          <cell r="L520">
            <v>9.5000000000000001E-2</v>
          </cell>
          <cell r="M520">
            <v>9.5000000000000001E-2</v>
          </cell>
          <cell r="N520">
            <v>0.34599999999999997</v>
          </cell>
          <cell r="O520">
            <v>0.109</v>
          </cell>
          <cell r="P520">
            <v>7.6999999999999999E-2</v>
          </cell>
          <cell r="Q520">
            <v>9.0999999999999998E-2</v>
          </cell>
          <cell r="R520"/>
          <cell r="S520"/>
          <cell r="T520"/>
          <cell r="U520">
            <v>44681</v>
          </cell>
        </row>
        <row r="521">
          <cell r="B521">
            <v>0.08</v>
          </cell>
          <cell r="C521">
            <v>0.11</v>
          </cell>
          <cell r="D521">
            <v>1.5229999999999999</v>
          </cell>
          <cell r="E521">
            <v>3.2000000000000001E-2</v>
          </cell>
          <cell r="F521">
            <v>0.113</v>
          </cell>
          <cell r="G521">
            <v>0.17499999999999999</v>
          </cell>
          <cell r="H521">
            <v>0.06</v>
          </cell>
          <cell r="I521">
            <v>0.746</v>
          </cell>
          <cell r="J521">
            <v>0.17399999999999999</v>
          </cell>
          <cell r="K521">
            <v>0.83699999999999997</v>
          </cell>
          <cell r="L521">
            <v>6.7000000000000004E-2</v>
          </cell>
          <cell r="M521">
            <v>0.121</v>
          </cell>
          <cell r="N521">
            <v>0.27400000000000002</v>
          </cell>
          <cell r="O521">
            <v>0.106</v>
          </cell>
          <cell r="P521">
            <v>7.4999999999999997E-2</v>
          </cell>
          <cell r="Q521">
            <v>0.112</v>
          </cell>
          <cell r="R521"/>
          <cell r="S521"/>
          <cell r="T521"/>
          <cell r="U521">
            <v>44681</v>
          </cell>
        </row>
        <row r="522">
          <cell r="B522">
            <v>0.11700000000000001</v>
          </cell>
          <cell r="C522">
            <v>0.13600000000000001</v>
          </cell>
          <cell r="D522">
            <v>1.9139999999999999</v>
          </cell>
          <cell r="E522">
            <v>3.4000000000000002E-2</v>
          </cell>
          <cell r="F522">
            <v>0.13700000000000001</v>
          </cell>
          <cell r="G522">
            <v>0.57899999999999996</v>
          </cell>
          <cell r="H522">
            <v>5.8999999999999997E-2</v>
          </cell>
          <cell r="I522">
            <v>1.0900000000000001</v>
          </cell>
          <cell r="J522">
            <v>0.14599999999999999</v>
          </cell>
          <cell r="K522">
            <v>0.98299999999999998</v>
          </cell>
          <cell r="L522">
            <v>5.5E-2</v>
          </cell>
          <cell r="M522">
            <v>0.112</v>
          </cell>
          <cell r="N522">
            <v>0.27400000000000002</v>
          </cell>
          <cell r="O522">
            <v>0.108</v>
          </cell>
          <cell r="P522">
            <v>6.5000000000000002E-2</v>
          </cell>
          <cell r="Q522">
            <v>8.8999999999999996E-2</v>
          </cell>
          <cell r="R522"/>
          <cell r="S522"/>
          <cell r="T522"/>
          <cell r="U522">
            <v>44681</v>
          </cell>
        </row>
        <row r="523">
          <cell r="B523">
            <v>0.13</v>
          </cell>
          <cell r="C523">
            <v>0.13100000000000001</v>
          </cell>
          <cell r="D523">
            <v>3.4409999999999998</v>
          </cell>
          <cell r="E523">
            <v>4.2000000000000003E-2</v>
          </cell>
          <cell r="F523">
            <v>0.17699999999999999</v>
          </cell>
          <cell r="G523">
            <v>1.4419999999999999</v>
          </cell>
          <cell r="H523">
            <v>6.8000000000000005E-2</v>
          </cell>
          <cell r="I523">
            <v>1.1559999999999999</v>
          </cell>
          <cell r="J523">
            <v>0.17199999999999999</v>
          </cell>
          <cell r="K523">
            <v>0.76800000000000002</v>
          </cell>
          <cell r="L523">
            <v>5.6000000000000001E-2</v>
          </cell>
          <cell r="M523">
            <v>0.17100000000000001</v>
          </cell>
          <cell r="N523">
            <v>0.23100000000000001</v>
          </cell>
          <cell r="O523">
            <v>0.152</v>
          </cell>
          <cell r="P523">
            <v>6.9000000000000006E-2</v>
          </cell>
          <cell r="Q523">
            <v>9.1999999999999998E-2</v>
          </cell>
          <cell r="R523"/>
          <cell r="S523"/>
          <cell r="T523"/>
          <cell r="U523">
            <v>44681</v>
          </cell>
        </row>
        <row r="524">
          <cell r="B524">
            <v>0.122</v>
          </cell>
          <cell r="C524">
            <v>0.129</v>
          </cell>
          <cell r="D524">
            <v>6.226</v>
          </cell>
          <cell r="E524">
            <v>4.4999999999999998E-2</v>
          </cell>
          <cell r="F524">
            <v>0.39200000000000002</v>
          </cell>
          <cell r="G524">
            <v>1.1100000000000001</v>
          </cell>
          <cell r="H524">
            <v>6.7000000000000004E-2</v>
          </cell>
          <cell r="I524">
            <v>1.25</v>
          </cell>
          <cell r="J524">
            <v>0.16900000000000001</v>
          </cell>
          <cell r="K524">
            <v>0.90300000000000002</v>
          </cell>
          <cell r="L524">
            <v>6.0999999999999999E-2</v>
          </cell>
          <cell r="M524">
            <v>9.6000000000000002E-2</v>
          </cell>
          <cell r="N524">
            <v>0.40400000000000003</v>
          </cell>
          <cell r="O524">
            <v>0.13900000000000001</v>
          </cell>
          <cell r="P524">
            <v>0.13200000000000001</v>
          </cell>
          <cell r="Q524">
            <v>5.8999999999999997E-2</v>
          </cell>
          <cell r="R524"/>
          <cell r="S524"/>
          <cell r="T524"/>
          <cell r="U524">
            <v>44681</v>
          </cell>
        </row>
        <row r="525">
          <cell r="B525">
            <v>0.112</v>
          </cell>
          <cell r="C525">
            <v>0.10199999999999999</v>
          </cell>
          <cell r="D525">
            <v>6.76</v>
          </cell>
          <cell r="E525">
            <v>6.3E-2</v>
          </cell>
          <cell r="F525">
            <v>0.29699999999999999</v>
          </cell>
          <cell r="G525">
            <v>1.1970000000000001</v>
          </cell>
          <cell r="H525">
            <v>8.7999999999999995E-2</v>
          </cell>
          <cell r="I525">
            <v>2.6379999999999999</v>
          </cell>
          <cell r="J525">
            <v>0.155</v>
          </cell>
          <cell r="K525">
            <v>3.5539999999999998</v>
          </cell>
          <cell r="L525">
            <v>6.6000000000000003E-2</v>
          </cell>
          <cell r="M525">
            <v>9.6000000000000002E-2</v>
          </cell>
          <cell r="N525">
            <v>0.33600000000000002</v>
          </cell>
          <cell r="O525">
            <v>9.1999999999999998E-2</v>
          </cell>
          <cell r="P525">
            <v>0.23200000000000001</v>
          </cell>
          <cell r="Q525">
            <v>4.5999999999999999E-2</v>
          </cell>
          <cell r="R525"/>
          <cell r="S525"/>
          <cell r="T525"/>
          <cell r="U525">
            <v>44681</v>
          </cell>
        </row>
        <row r="526">
          <cell r="B526">
            <v>7.4999999999999997E-2</v>
          </cell>
          <cell r="C526">
            <v>9.8000000000000004E-2</v>
          </cell>
          <cell r="D526">
            <v>8.7970000000000006</v>
          </cell>
          <cell r="E526">
            <v>3.4000000000000002E-2</v>
          </cell>
          <cell r="F526">
            <v>0.26800000000000002</v>
          </cell>
          <cell r="G526">
            <v>2.3570000000000002</v>
          </cell>
          <cell r="H526">
            <v>3.3000000000000002E-2</v>
          </cell>
          <cell r="I526">
            <v>3.8740000000000001</v>
          </cell>
          <cell r="J526">
            <v>0.19600000000000001</v>
          </cell>
          <cell r="K526">
            <v>4.0490000000000004</v>
          </cell>
          <cell r="L526">
            <v>8.3000000000000004E-2</v>
          </cell>
          <cell r="M526">
            <v>7.1999999999999995E-2</v>
          </cell>
          <cell r="N526">
            <v>0.61299999999999999</v>
          </cell>
          <cell r="O526">
            <v>0.125</v>
          </cell>
          <cell r="P526">
            <v>0.14699999999999999</v>
          </cell>
          <cell r="Q526">
            <v>3.3000000000000002E-2</v>
          </cell>
          <cell r="R526"/>
          <cell r="S526"/>
          <cell r="T526"/>
          <cell r="U526">
            <v>44681</v>
          </cell>
        </row>
        <row r="527">
          <cell r="B527">
            <v>9.8000000000000004E-2</v>
          </cell>
          <cell r="C527">
            <v>0.11600000000000001</v>
          </cell>
          <cell r="D527">
            <v>5.8680000000000003</v>
          </cell>
          <cell r="E527">
            <v>0.03</v>
          </cell>
          <cell r="F527">
            <v>0.32</v>
          </cell>
          <cell r="G527">
            <v>2.33</v>
          </cell>
          <cell r="H527">
            <v>8.1000000000000003E-2</v>
          </cell>
          <cell r="I527">
            <v>3.883</v>
          </cell>
          <cell r="J527">
            <v>0.251</v>
          </cell>
          <cell r="K527">
            <v>4.0839999999999996</v>
          </cell>
          <cell r="L527">
            <v>4.8000000000000001E-2</v>
          </cell>
          <cell r="M527">
            <v>8.4000000000000005E-2</v>
          </cell>
          <cell r="N527">
            <v>0.29399999999999998</v>
          </cell>
          <cell r="O527">
            <v>0.13800000000000001</v>
          </cell>
          <cell r="P527">
            <v>0.23100000000000001</v>
          </cell>
          <cell r="Q527">
            <v>3.4000000000000002E-2</v>
          </cell>
          <cell r="R527"/>
          <cell r="S527"/>
          <cell r="T527"/>
          <cell r="U527">
            <v>44681</v>
          </cell>
        </row>
        <row r="528">
          <cell r="B528">
            <v>0.12</v>
          </cell>
          <cell r="C528">
            <v>0.128</v>
          </cell>
          <cell r="D528">
            <v>3.4329999999999998</v>
          </cell>
          <cell r="E528">
            <v>0.03</v>
          </cell>
          <cell r="F528">
            <v>0.20399999999999999</v>
          </cell>
          <cell r="G528">
            <v>0.83699999999999997</v>
          </cell>
          <cell r="H528">
            <v>8.2000000000000003E-2</v>
          </cell>
          <cell r="I528">
            <v>2.0550000000000002</v>
          </cell>
          <cell r="J528">
            <v>0.307</v>
          </cell>
          <cell r="K528">
            <v>2.0680000000000001</v>
          </cell>
          <cell r="L528">
            <v>6.0999999999999999E-2</v>
          </cell>
          <cell r="M528">
            <v>0.105</v>
          </cell>
          <cell r="N528">
            <v>0.219</v>
          </cell>
          <cell r="O528">
            <v>0.106</v>
          </cell>
          <cell r="P528">
            <v>0.215</v>
          </cell>
          <cell r="Q528">
            <v>3.4000000000000002E-2</v>
          </cell>
          <cell r="R528"/>
          <cell r="S528"/>
          <cell r="T528"/>
          <cell r="U528">
            <v>44681</v>
          </cell>
        </row>
        <row r="529">
          <cell r="B529">
            <v>0.10100000000000001</v>
          </cell>
          <cell r="C529">
            <v>6.7000000000000004E-2</v>
          </cell>
          <cell r="D529">
            <v>1.26</v>
          </cell>
          <cell r="E529">
            <v>1.2E-2</v>
          </cell>
          <cell r="F529">
            <v>0.11</v>
          </cell>
          <cell r="G529">
            <v>0.121</v>
          </cell>
          <cell r="H529">
            <v>2.3E-2</v>
          </cell>
          <cell r="I529">
            <v>0.88400000000000001</v>
          </cell>
          <cell r="J529">
            <v>0.16800000000000001</v>
          </cell>
          <cell r="K529">
            <v>0.71</v>
          </cell>
          <cell r="L529">
            <v>2.4E-2</v>
          </cell>
          <cell r="M529">
            <v>5.8000000000000003E-2</v>
          </cell>
          <cell r="N529">
            <v>0.14299999999999999</v>
          </cell>
          <cell r="O529">
            <v>6.4000000000000001E-2</v>
          </cell>
          <cell r="P529">
            <v>8.1000000000000003E-2</v>
          </cell>
          <cell r="Q529">
            <v>1.6E-2</v>
          </cell>
          <cell r="R529"/>
          <cell r="S529"/>
          <cell r="T529"/>
          <cell r="U529">
            <v>44681</v>
          </cell>
        </row>
        <row r="530">
          <cell r="B530">
            <v>5.8000000000000003E-2</v>
          </cell>
          <cell r="C530">
            <v>4.9000000000000002E-2</v>
          </cell>
          <cell r="D530">
            <v>1.657</v>
          </cell>
          <cell r="E530">
            <v>3.7999999999999999E-2</v>
          </cell>
          <cell r="F530">
            <v>0.123</v>
          </cell>
          <cell r="G530">
            <v>0.127</v>
          </cell>
          <cell r="H530">
            <v>3.5999999999999997E-2</v>
          </cell>
          <cell r="I530">
            <v>1.5209999999999999</v>
          </cell>
          <cell r="J530">
            <v>0.27700000000000002</v>
          </cell>
          <cell r="K530">
            <v>1.607</v>
          </cell>
          <cell r="L530">
            <v>3.6999999999999998E-2</v>
          </cell>
          <cell r="M530">
            <v>3.5000000000000003E-2</v>
          </cell>
          <cell r="N530">
            <v>0.161</v>
          </cell>
          <cell r="O530">
            <v>3.2000000000000001E-2</v>
          </cell>
          <cell r="P530">
            <v>0.14499999999999999</v>
          </cell>
          <cell r="Q530">
            <v>1.7999999999999999E-2</v>
          </cell>
          <cell r="R530"/>
          <cell r="S530"/>
          <cell r="T530"/>
          <cell r="U530">
            <v>44712</v>
          </cell>
        </row>
        <row r="531">
          <cell r="B531">
            <v>1.7999999999999999E-2</v>
          </cell>
          <cell r="C531">
            <v>1.7000000000000001E-2</v>
          </cell>
          <cell r="D531">
            <v>0.88100000000000001</v>
          </cell>
          <cell r="E531">
            <v>1.4E-2</v>
          </cell>
          <cell r="F531">
            <v>4.7E-2</v>
          </cell>
          <cell r="G531">
            <v>6.4000000000000001E-2</v>
          </cell>
          <cell r="H531">
            <v>2.4E-2</v>
          </cell>
          <cell r="I531">
            <v>0.72199999999999998</v>
          </cell>
          <cell r="J531">
            <v>0.109</v>
          </cell>
          <cell r="K531">
            <v>0.66900000000000004</v>
          </cell>
          <cell r="L531">
            <v>1.2999999999999999E-2</v>
          </cell>
          <cell r="M531">
            <v>1.2999999999999999E-2</v>
          </cell>
          <cell r="N531">
            <v>6.6000000000000003E-2</v>
          </cell>
          <cell r="O531">
            <v>1.7000000000000001E-2</v>
          </cell>
          <cell r="P531">
            <v>5.6000000000000001E-2</v>
          </cell>
          <cell r="Q531">
            <v>1.2999999999999999E-2</v>
          </cell>
          <cell r="R531"/>
          <cell r="S531"/>
          <cell r="T531"/>
          <cell r="U531">
            <v>44712</v>
          </cell>
        </row>
        <row r="532">
          <cell r="B532">
            <v>8.9999999999999993E-3</v>
          </cell>
          <cell r="C532">
            <v>7.0000000000000001E-3</v>
          </cell>
          <cell r="D532">
            <v>0.38600000000000001</v>
          </cell>
          <cell r="E532">
            <v>8.0000000000000002E-3</v>
          </cell>
          <cell r="F532">
            <v>0.02</v>
          </cell>
          <cell r="G532">
            <v>3.4000000000000002E-2</v>
          </cell>
          <cell r="H532">
            <v>1.0999999999999999E-2</v>
          </cell>
          <cell r="I532">
            <v>0.34699999999999998</v>
          </cell>
          <cell r="J532">
            <v>4.2999999999999997E-2</v>
          </cell>
          <cell r="K532">
            <v>0.25900000000000001</v>
          </cell>
          <cell r="L532">
            <v>8.0000000000000002E-3</v>
          </cell>
          <cell r="M532">
            <v>4.0000000000000001E-3</v>
          </cell>
          <cell r="N532">
            <v>0.02</v>
          </cell>
          <cell r="O532">
            <v>8.0000000000000002E-3</v>
          </cell>
          <cell r="P532">
            <v>1.7000000000000001E-2</v>
          </cell>
          <cell r="Q532">
            <v>4.0000000000000001E-3</v>
          </cell>
          <cell r="R532"/>
          <cell r="S532"/>
          <cell r="T532"/>
          <cell r="U532">
            <v>44712</v>
          </cell>
        </row>
        <row r="533">
          <cell r="B533">
            <v>2E-3</v>
          </cell>
          <cell r="C533">
            <v>6.0000000000000001E-3</v>
          </cell>
          <cell r="D533">
            <v>0.25700000000000001</v>
          </cell>
          <cell r="E533">
            <v>2E-3</v>
          </cell>
          <cell r="F533">
            <v>2.4E-2</v>
          </cell>
          <cell r="G533">
            <v>1.6E-2</v>
          </cell>
          <cell r="H533">
            <v>5.0000000000000001E-3</v>
          </cell>
          <cell r="I533">
            <v>0.13200000000000001</v>
          </cell>
          <cell r="J533">
            <v>2.1000000000000001E-2</v>
          </cell>
          <cell r="K533">
            <v>6.0999999999999999E-2</v>
          </cell>
          <cell r="L533">
            <v>3.0000000000000001E-3</v>
          </cell>
          <cell r="M533">
            <v>5.0000000000000001E-3</v>
          </cell>
          <cell r="N533">
            <v>1.2E-2</v>
          </cell>
          <cell r="O533">
            <v>7.0000000000000001E-3</v>
          </cell>
          <cell r="P533">
            <v>5.0000000000000001E-3</v>
          </cell>
          <cell r="Q533">
            <v>1E-3</v>
          </cell>
          <cell r="R533"/>
          <cell r="S533"/>
          <cell r="T533"/>
          <cell r="U533">
            <v>44712</v>
          </cell>
        </row>
        <row r="534">
          <cell r="B534">
            <v>1E-3</v>
          </cell>
          <cell r="C534">
            <v>5.0000000000000001E-3</v>
          </cell>
          <cell r="D534">
            <v>0.17</v>
          </cell>
          <cell r="E534">
            <v>1E-3</v>
          </cell>
          <cell r="F534">
            <v>2.1999999999999999E-2</v>
          </cell>
          <cell r="G534">
            <v>8.9999999999999993E-3</v>
          </cell>
          <cell r="H534">
            <v>2E-3</v>
          </cell>
          <cell r="I534">
            <v>5.2999999999999999E-2</v>
          </cell>
          <cell r="J534">
            <v>1.2E-2</v>
          </cell>
          <cell r="K534">
            <v>3.9E-2</v>
          </cell>
          <cell r="L534">
            <v>4.0000000000000001E-3</v>
          </cell>
          <cell r="M534">
            <v>5.0000000000000001E-3</v>
          </cell>
          <cell r="N534">
            <v>2.7E-2</v>
          </cell>
          <cell r="O534">
            <v>1.0999999999999999E-2</v>
          </cell>
          <cell r="P534">
            <v>5.0000000000000001E-3</v>
          </cell>
          <cell r="Q534">
            <v>4.0000000000000001E-3</v>
          </cell>
          <cell r="R534"/>
          <cell r="S534"/>
          <cell r="T534"/>
          <cell r="U534">
            <v>44712</v>
          </cell>
        </row>
        <row r="535">
          <cell r="B535">
            <v>4.0000000000000001E-3</v>
          </cell>
          <cell r="C535">
            <v>2E-3</v>
          </cell>
          <cell r="D535">
            <v>6.2E-2</v>
          </cell>
          <cell r="E535">
            <v>1E-3</v>
          </cell>
          <cell r="F535">
            <v>1.2E-2</v>
          </cell>
          <cell r="G535">
            <v>4.0000000000000001E-3</v>
          </cell>
          <cell r="H535">
            <v>7.0000000000000001E-3</v>
          </cell>
          <cell r="I535">
            <v>3.9E-2</v>
          </cell>
          <cell r="J535">
            <v>1.4E-2</v>
          </cell>
          <cell r="K535">
            <v>5.3999999999999999E-2</v>
          </cell>
          <cell r="L535">
            <v>4.0000000000000001E-3</v>
          </cell>
          <cell r="M535">
            <v>5.0000000000000001E-3</v>
          </cell>
          <cell r="N535">
            <v>2.7E-2</v>
          </cell>
          <cell r="O535">
            <v>4.0000000000000001E-3</v>
          </cell>
          <cell r="P535">
            <v>2E-3</v>
          </cell>
          <cell r="Q535">
            <v>8.0000000000000002E-3</v>
          </cell>
          <cell r="R535"/>
          <cell r="S535"/>
          <cell r="T535"/>
          <cell r="U535">
            <v>44712</v>
          </cell>
        </row>
        <row r="536">
          <cell r="B536">
            <v>2E-3</v>
          </cell>
          <cell r="C536">
            <v>2.9000000000000001E-2</v>
          </cell>
          <cell r="D536">
            <v>9.6000000000000002E-2</v>
          </cell>
          <cell r="E536">
            <v>3.0000000000000001E-3</v>
          </cell>
          <cell r="F536">
            <v>0.03</v>
          </cell>
          <cell r="G536">
            <v>3.0000000000000001E-3</v>
          </cell>
          <cell r="H536">
            <v>8.9999999999999993E-3</v>
          </cell>
          <cell r="I536">
            <v>7.6999999999999999E-2</v>
          </cell>
          <cell r="J536">
            <v>2.5999999999999999E-2</v>
          </cell>
          <cell r="K536">
            <v>8.8999999999999996E-2</v>
          </cell>
          <cell r="L536">
            <v>2E-3</v>
          </cell>
          <cell r="M536">
            <v>0.01</v>
          </cell>
          <cell r="N536">
            <v>4.5999999999999999E-2</v>
          </cell>
          <cell r="O536">
            <v>0.01</v>
          </cell>
          <cell r="P536">
            <v>4.0000000000000001E-3</v>
          </cell>
          <cell r="Q536">
            <v>3.3000000000000002E-2</v>
          </cell>
          <cell r="R536"/>
          <cell r="S536"/>
          <cell r="T536"/>
          <cell r="U536">
            <v>44712</v>
          </cell>
        </row>
        <row r="537">
          <cell r="B537">
            <v>5.0000000000000001E-3</v>
          </cell>
          <cell r="C537">
            <v>1.4999999999999999E-2</v>
          </cell>
          <cell r="D537">
            <v>0.223</v>
          </cell>
          <cell r="E537">
            <v>1.2999999999999999E-2</v>
          </cell>
          <cell r="F537">
            <v>2.7E-2</v>
          </cell>
          <cell r="G537">
            <v>2.9000000000000001E-2</v>
          </cell>
          <cell r="H537">
            <v>0.01</v>
          </cell>
          <cell r="I537">
            <v>0.23200000000000001</v>
          </cell>
          <cell r="J537">
            <v>4.5999999999999999E-2</v>
          </cell>
          <cell r="K537">
            <v>0.17699999999999999</v>
          </cell>
          <cell r="L537">
            <v>8.0000000000000002E-3</v>
          </cell>
          <cell r="M537">
            <v>1.0999999999999999E-2</v>
          </cell>
          <cell r="N537">
            <v>4.5999999999999999E-2</v>
          </cell>
          <cell r="O537">
            <v>8.0000000000000002E-3</v>
          </cell>
          <cell r="P537">
            <v>1.2E-2</v>
          </cell>
          <cell r="Q537">
            <v>0.01</v>
          </cell>
          <cell r="R537"/>
          <cell r="S537"/>
          <cell r="T537"/>
          <cell r="U537">
            <v>44712</v>
          </cell>
        </row>
        <row r="538">
          <cell r="B538">
            <v>2.1000000000000001E-2</v>
          </cell>
          <cell r="C538">
            <v>0.02</v>
          </cell>
          <cell r="D538">
            <v>0.55000000000000004</v>
          </cell>
          <cell r="E538">
            <v>1.4999999999999999E-2</v>
          </cell>
          <cell r="F538">
            <v>6.5000000000000002E-2</v>
          </cell>
          <cell r="G538">
            <v>4.7E-2</v>
          </cell>
          <cell r="H538">
            <v>4.0000000000000001E-3</v>
          </cell>
          <cell r="I538">
            <v>0.52900000000000003</v>
          </cell>
          <cell r="J538">
            <v>8.8999999999999996E-2</v>
          </cell>
          <cell r="K538">
            <v>0.36799999999999999</v>
          </cell>
          <cell r="L538">
            <v>0.01</v>
          </cell>
          <cell r="M538">
            <v>2.4E-2</v>
          </cell>
          <cell r="N538">
            <v>4.3999999999999997E-2</v>
          </cell>
          <cell r="O538">
            <v>2.1000000000000001E-2</v>
          </cell>
          <cell r="P538">
            <v>2.3E-2</v>
          </cell>
          <cell r="Q538">
            <v>1.7000000000000001E-2</v>
          </cell>
          <cell r="R538"/>
          <cell r="S538"/>
          <cell r="T538"/>
          <cell r="U538">
            <v>44712</v>
          </cell>
        </row>
        <row r="539">
          <cell r="B539">
            <v>2.5999999999999999E-2</v>
          </cell>
          <cell r="C539">
            <v>3.7999999999999999E-2</v>
          </cell>
          <cell r="D539">
            <v>1.0109999999999999</v>
          </cell>
          <cell r="E539">
            <v>4.2000000000000003E-2</v>
          </cell>
          <cell r="F539">
            <v>7.3999999999999996E-2</v>
          </cell>
          <cell r="G539">
            <v>0.112</v>
          </cell>
          <cell r="H539">
            <v>3.0000000000000001E-3</v>
          </cell>
          <cell r="I539">
            <v>0.96</v>
          </cell>
          <cell r="J539">
            <v>0.17499999999999999</v>
          </cell>
          <cell r="K539">
            <v>0.55400000000000005</v>
          </cell>
          <cell r="L539">
            <v>2.1000000000000001E-2</v>
          </cell>
          <cell r="M539">
            <v>2.7E-2</v>
          </cell>
          <cell r="N539">
            <v>6.2E-2</v>
          </cell>
          <cell r="O539">
            <v>6.5000000000000002E-2</v>
          </cell>
          <cell r="P539">
            <v>4.2000000000000003E-2</v>
          </cell>
          <cell r="Q539">
            <v>2.3E-2</v>
          </cell>
          <cell r="R539"/>
          <cell r="S539"/>
          <cell r="T539"/>
          <cell r="U539">
            <v>44712</v>
          </cell>
        </row>
        <row r="540">
          <cell r="B540">
            <v>0.05</v>
          </cell>
          <cell r="C540">
            <v>7.1999999999999995E-2</v>
          </cell>
          <cell r="D540">
            <v>1.41</v>
          </cell>
          <cell r="E540">
            <v>5.5E-2</v>
          </cell>
          <cell r="F540">
            <v>9.7000000000000003E-2</v>
          </cell>
          <cell r="G540">
            <v>0.20300000000000001</v>
          </cell>
          <cell r="H540">
            <v>6.0000000000000001E-3</v>
          </cell>
          <cell r="I540">
            <v>1.3420000000000001</v>
          </cell>
          <cell r="J540">
            <v>0.26200000000000001</v>
          </cell>
          <cell r="K540">
            <v>0.75700000000000001</v>
          </cell>
          <cell r="L540">
            <v>4.1000000000000002E-2</v>
          </cell>
          <cell r="M540">
            <v>2.7E-2</v>
          </cell>
          <cell r="N540">
            <v>0.159</v>
          </cell>
          <cell r="O540">
            <v>9.0999999999999998E-2</v>
          </cell>
          <cell r="P540">
            <v>0.04</v>
          </cell>
          <cell r="Q540">
            <v>2.1999999999999999E-2</v>
          </cell>
          <cell r="R540"/>
          <cell r="S540"/>
          <cell r="T540"/>
          <cell r="U540">
            <v>44712</v>
          </cell>
        </row>
        <row r="541">
          <cell r="B541">
            <v>5.2999999999999999E-2</v>
          </cell>
          <cell r="C541">
            <v>0.108</v>
          </cell>
          <cell r="D541">
            <v>1.696</v>
          </cell>
          <cell r="E541">
            <v>3.7999999999999999E-2</v>
          </cell>
          <cell r="F541">
            <v>0.128</v>
          </cell>
          <cell r="G541">
            <v>0.34300000000000003</v>
          </cell>
          <cell r="H541">
            <v>1.2999999999999999E-2</v>
          </cell>
          <cell r="I541">
            <v>1.4039999999999999</v>
          </cell>
          <cell r="J541">
            <v>0.24099999999999999</v>
          </cell>
          <cell r="K541">
            <v>0.96199999999999997</v>
          </cell>
          <cell r="L541">
            <v>5.8999999999999997E-2</v>
          </cell>
          <cell r="M541">
            <v>7.4999999999999997E-2</v>
          </cell>
          <cell r="N541">
            <v>0.19</v>
          </cell>
          <cell r="O541">
            <v>9.0999999999999998E-2</v>
          </cell>
          <cell r="P541">
            <v>6.2E-2</v>
          </cell>
          <cell r="Q541">
            <v>0.03</v>
          </cell>
          <cell r="R541"/>
          <cell r="S541"/>
          <cell r="T541"/>
          <cell r="U541">
            <v>44712</v>
          </cell>
        </row>
        <row r="542">
          <cell r="B542">
            <v>7.5999999999999998E-2</v>
          </cell>
          <cell r="C542">
            <v>0.25900000000000001</v>
          </cell>
          <cell r="D542">
            <v>1.7190000000000001</v>
          </cell>
          <cell r="E542">
            <v>0.03</v>
          </cell>
          <cell r="F542">
            <v>0.16500000000000001</v>
          </cell>
          <cell r="G542">
            <v>0.36099999999999999</v>
          </cell>
          <cell r="H542">
            <v>4.7E-2</v>
          </cell>
          <cell r="I542">
            <v>1.28</v>
          </cell>
          <cell r="J542">
            <v>0.25700000000000001</v>
          </cell>
          <cell r="K542">
            <v>1</v>
          </cell>
          <cell r="L542">
            <v>6.4000000000000001E-2</v>
          </cell>
          <cell r="M542">
            <v>0.105</v>
          </cell>
          <cell r="N542">
            <v>0.223</v>
          </cell>
          <cell r="O542">
            <v>0.113</v>
          </cell>
          <cell r="P542">
            <v>5.8000000000000003E-2</v>
          </cell>
          <cell r="Q542">
            <v>3.4000000000000002E-2</v>
          </cell>
          <cell r="R542"/>
          <cell r="S542"/>
          <cell r="T542"/>
          <cell r="U542">
            <v>44712</v>
          </cell>
        </row>
        <row r="543">
          <cell r="B543">
            <v>6.7000000000000004E-2</v>
          </cell>
          <cell r="C543">
            <v>0.11</v>
          </cell>
          <cell r="D543">
            <v>1.796</v>
          </cell>
          <cell r="E543">
            <v>3.6999999999999998E-2</v>
          </cell>
          <cell r="F543">
            <v>0.158</v>
          </cell>
          <cell r="G543">
            <v>0.44600000000000001</v>
          </cell>
          <cell r="H543">
            <v>0.109</v>
          </cell>
          <cell r="I543">
            <v>1.236</v>
          </cell>
          <cell r="J543">
            <v>0.25600000000000001</v>
          </cell>
          <cell r="K543">
            <v>0.96</v>
          </cell>
          <cell r="L543">
            <v>0.06</v>
          </cell>
          <cell r="M543">
            <v>0.13200000000000001</v>
          </cell>
          <cell r="N543">
            <v>0.193</v>
          </cell>
          <cell r="O543">
            <v>0.13600000000000001</v>
          </cell>
          <cell r="P543">
            <v>7.6999999999999999E-2</v>
          </cell>
          <cell r="Q543">
            <v>3.1E-2</v>
          </cell>
          <cell r="R543"/>
          <cell r="S543"/>
          <cell r="T543"/>
          <cell r="U543">
            <v>44712</v>
          </cell>
        </row>
        <row r="544">
          <cell r="B544">
            <v>5.8000000000000003E-2</v>
          </cell>
          <cell r="C544">
            <v>8.4000000000000005E-2</v>
          </cell>
          <cell r="D544">
            <v>1.611</v>
          </cell>
          <cell r="E544">
            <v>3.6999999999999998E-2</v>
          </cell>
          <cell r="F544">
            <v>0.185</v>
          </cell>
          <cell r="G544">
            <v>0.40600000000000003</v>
          </cell>
          <cell r="H544">
            <v>0.125</v>
          </cell>
          <cell r="I544">
            <v>1.121</v>
          </cell>
          <cell r="J544">
            <v>0.26800000000000002</v>
          </cell>
          <cell r="K544">
            <v>0.93799999999999994</v>
          </cell>
          <cell r="L544">
            <v>5.6000000000000001E-2</v>
          </cell>
          <cell r="M544">
            <v>0.13500000000000001</v>
          </cell>
          <cell r="N544">
            <v>0.33100000000000002</v>
          </cell>
          <cell r="O544">
            <v>0.113</v>
          </cell>
          <cell r="P544">
            <v>8.2000000000000003E-2</v>
          </cell>
          <cell r="Q544">
            <v>3.1E-2</v>
          </cell>
          <cell r="R544"/>
          <cell r="S544"/>
          <cell r="T544"/>
          <cell r="U544">
            <v>44712</v>
          </cell>
        </row>
        <row r="545">
          <cell r="B545">
            <v>7.5999999999999998E-2</v>
          </cell>
          <cell r="C545">
            <v>8.7999999999999995E-2</v>
          </cell>
          <cell r="D545">
            <v>1.605</v>
          </cell>
          <cell r="E545">
            <v>3.5000000000000003E-2</v>
          </cell>
          <cell r="F545">
            <v>0.17399999999999999</v>
          </cell>
          <cell r="G545">
            <v>0.36299999999999999</v>
          </cell>
          <cell r="H545">
            <v>5.6000000000000001E-2</v>
          </cell>
          <cell r="I545">
            <v>1.1259999999999999</v>
          </cell>
          <cell r="J545">
            <v>0.28299999999999997</v>
          </cell>
          <cell r="K545">
            <v>0.91800000000000004</v>
          </cell>
          <cell r="L545">
            <v>7.0000000000000007E-2</v>
          </cell>
          <cell r="M545">
            <v>9.4E-2</v>
          </cell>
          <cell r="N545">
            <v>0.19900000000000001</v>
          </cell>
          <cell r="O545">
            <v>8.6999999999999994E-2</v>
          </cell>
          <cell r="P545">
            <v>7.3999999999999996E-2</v>
          </cell>
          <cell r="Q545">
            <v>2.5000000000000001E-2</v>
          </cell>
          <cell r="R545"/>
          <cell r="S545"/>
          <cell r="T545"/>
          <cell r="U545">
            <v>44712</v>
          </cell>
        </row>
        <row r="546">
          <cell r="B546">
            <v>0.06</v>
          </cell>
          <cell r="C546">
            <v>9.1999999999999998E-2</v>
          </cell>
          <cell r="D546">
            <v>1.68</v>
          </cell>
          <cell r="E546">
            <v>3.5000000000000003E-2</v>
          </cell>
          <cell r="F546">
            <v>0.247</v>
          </cell>
          <cell r="G546">
            <v>0.65600000000000003</v>
          </cell>
          <cell r="H546">
            <v>4.5999999999999999E-2</v>
          </cell>
          <cell r="I546">
            <v>1.1639999999999999</v>
          </cell>
          <cell r="J546">
            <v>0.25700000000000001</v>
          </cell>
          <cell r="K546">
            <v>0.872</v>
          </cell>
          <cell r="L546">
            <v>7.3999999999999996E-2</v>
          </cell>
          <cell r="M546">
            <v>0.12</v>
          </cell>
          <cell r="N546">
            <v>0.191</v>
          </cell>
          <cell r="O546">
            <v>8.8999999999999996E-2</v>
          </cell>
          <cell r="P546">
            <v>4.7E-2</v>
          </cell>
          <cell r="Q546">
            <v>0.03</v>
          </cell>
          <cell r="R546"/>
          <cell r="S546"/>
          <cell r="T546"/>
          <cell r="U546">
            <v>44712</v>
          </cell>
        </row>
        <row r="547">
          <cell r="B547">
            <v>9.0999999999999998E-2</v>
          </cell>
          <cell r="C547">
            <v>0.104</v>
          </cell>
          <cell r="D547">
            <v>1.736</v>
          </cell>
          <cell r="E547">
            <v>4.1000000000000002E-2</v>
          </cell>
          <cell r="F547">
            <v>0.22900000000000001</v>
          </cell>
          <cell r="G547">
            <v>0.41799999999999998</v>
          </cell>
          <cell r="H547">
            <v>5.6000000000000001E-2</v>
          </cell>
          <cell r="I547">
            <v>1.2050000000000001</v>
          </cell>
          <cell r="J547">
            <v>0.26400000000000001</v>
          </cell>
          <cell r="K547">
            <v>0.92400000000000004</v>
          </cell>
          <cell r="L547">
            <v>6.6000000000000003E-2</v>
          </cell>
          <cell r="M547">
            <v>0.115</v>
          </cell>
          <cell r="N547">
            <v>0.114</v>
          </cell>
          <cell r="O547">
            <v>8.5999999999999993E-2</v>
          </cell>
          <cell r="P547">
            <v>0.06</v>
          </cell>
          <cell r="Q547">
            <v>3.2000000000000001E-2</v>
          </cell>
          <cell r="R547"/>
          <cell r="S547"/>
          <cell r="T547"/>
          <cell r="U547">
            <v>44712</v>
          </cell>
        </row>
        <row r="548">
          <cell r="B548">
            <v>7.8E-2</v>
          </cell>
          <cell r="C548">
            <v>9.4E-2</v>
          </cell>
          <cell r="D548">
            <v>2.5960000000000001</v>
          </cell>
          <cell r="E548">
            <v>4.3999999999999997E-2</v>
          </cell>
          <cell r="F548">
            <v>0.27400000000000002</v>
          </cell>
          <cell r="G548">
            <v>0.35099999999999998</v>
          </cell>
          <cell r="H548">
            <v>0.11799999999999999</v>
          </cell>
          <cell r="I548">
            <v>1.94</v>
          </cell>
          <cell r="J548">
            <v>0.28199999999999997</v>
          </cell>
          <cell r="K548">
            <v>1.216</v>
          </cell>
          <cell r="L548">
            <v>6.8000000000000005E-2</v>
          </cell>
          <cell r="M548">
            <v>8.8999999999999996E-2</v>
          </cell>
          <cell r="N548">
            <v>0.14399999999999999</v>
          </cell>
          <cell r="O548">
            <v>0.10299999999999999</v>
          </cell>
          <cell r="P548">
            <v>6.0999999999999999E-2</v>
          </cell>
          <cell r="Q548">
            <v>5.6000000000000001E-2</v>
          </cell>
          <cell r="R548"/>
          <cell r="S548"/>
          <cell r="T548"/>
          <cell r="U548">
            <v>44712</v>
          </cell>
        </row>
        <row r="549">
          <cell r="B549">
            <v>7.0000000000000007E-2</v>
          </cell>
          <cell r="C549">
            <v>0.14799999999999999</v>
          </cell>
          <cell r="D549">
            <v>4.8</v>
          </cell>
          <cell r="E549">
            <v>7.8E-2</v>
          </cell>
          <cell r="F549">
            <v>0.28100000000000003</v>
          </cell>
          <cell r="G549">
            <v>0.46100000000000002</v>
          </cell>
          <cell r="H549">
            <v>0.13500000000000001</v>
          </cell>
          <cell r="I549">
            <v>2.9169999999999998</v>
          </cell>
          <cell r="J549">
            <v>0.22500000000000001</v>
          </cell>
          <cell r="K549">
            <v>2.1339999999999999</v>
          </cell>
          <cell r="L549">
            <v>8.5999999999999993E-2</v>
          </cell>
          <cell r="M549">
            <v>9.7000000000000003E-2</v>
          </cell>
          <cell r="N549">
            <v>0.17899999999999999</v>
          </cell>
          <cell r="O549">
            <v>0.17899999999999999</v>
          </cell>
          <cell r="P549">
            <v>0.28399999999999997</v>
          </cell>
          <cell r="Q549">
            <v>3.4000000000000002E-2</v>
          </cell>
          <cell r="R549"/>
          <cell r="S549"/>
          <cell r="T549"/>
          <cell r="U549">
            <v>44712</v>
          </cell>
        </row>
        <row r="550">
          <cell r="B550">
            <v>5.2999999999999999E-2</v>
          </cell>
          <cell r="C550">
            <v>0.106</v>
          </cell>
          <cell r="D550">
            <v>5.75</v>
          </cell>
          <cell r="E550">
            <v>5.1999999999999998E-2</v>
          </cell>
          <cell r="F550">
            <v>0.27</v>
          </cell>
          <cell r="G550">
            <v>1.9350000000000001</v>
          </cell>
          <cell r="H550">
            <v>6.6000000000000003E-2</v>
          </cell>
          <cell r="I550">
            <v>4.8789999999999996</v>
          </cell>
          <cell r="J550">
            <v>0.38500000000000001</v>
          </cell>
          <cell r="K550">
            <v>3.952</v>
          </cell>
          <cell r="L550">
            <v>6.3E-2</v>
          </cell>
          <cell r="M550">
            <v>0.06</v>
          </cell>
          <cell r="N550">
            <v>0.48599999999999999</v>
          </cell>
          <cell r="O550">
            <v>0.19700000000000001</v>
          </cell>
          <cell r="P550">
            <v>0.216</v>
          </cell>
          <cell r="Q550">
            <v>2.9000000000000001E-2</v>
          </cell>
          <cell r="R550"/>
          <cell r="S550"/>
          <cell r="T550"/>
          <cell r="U550">
            <v>44712</v>
          </cell>
        </row>
        <row r="551">
          <cell r="B551">
            <v>7.0000000000000007E-2</v>
          </cell>
          <cell r="C551">
            <v>6.9000000000000006E-2</v>
          </cell>
          <cell r="D551">
            <v>4.4109999999999996</v>
          </cell>
          <cell r="E551">
            <v>0.04</v>
          </cell>
          <cell r="F551">
            <v>0.28999999999999998</v>
          </cell>
          <cell r="G551">
            <v>0.876</v>
          </cell>
          <cell r="H551">
            <v>0.10199999999999999</v>
          </cell>
          <cell r="I551">
            <v>5.23</v>
          </cell>
          <cell r="J551">
            <v>0.40200000000000002</v>
          </cell>
          <cell r="K551">
            <v>2.4279999999999999</v>
          </cell>
          <cell r="L551">
            <v>5.8000000000000003E-2</v>
          </cell>
          <cell r="M551">
            <v>5.5E-2</v>
          </cell>
          <cell r="N551">
            <v>0.24299999999999999</v>
          </cell>
          <cell r="O551">
            <v>0.14899999999999999</v>
          </cell>
          <cell r="P551">
            <v>0.27500000000000002</v>
          </cell>
          <cell r="Q551">
            <v>2.7E-2</v>
          </cell>
          <cell r="R551"/>
          <cell r="S551"/>
          <cell r="T551"/>
          <cell r="U551">
            <v>44712</v>
          </cell>
        </row>
        <row r="552">
          <cell r="B552">
            <v>8.6999999999999994E-2</v>
          </cell>
          <cell r="C552">
            <v>0.108</v>
          </cell>
          <cell r="D552">
            <v>2.4689999999999999</v>
          </cell>
          <cell r="E552">
            <v>0.04</v>
          </cell>
          <cell r="F552">
            <v>0.27100000000000002</v>
          </cell>
          <cell r="G552">
            <v>0.502</v>
          </cell>
          <cell r="H552">
            <v>7.1999999999999995E-2</v>
          </cell>
          <cell r="I552">
            <v>1.905</v>
          </cell>
          <cell r="J552">
            <v>0.41199999999999998</v>
          </cell>
          <cell r="K552">
            <v>1.536</v>
          </cell>
          <cell r="L552">
            <v>7.4999999999999997E-2</v>
          </cell>
          <cell r="M552">
            <v>5.8000000000000003E-2</v>
          </cell>
          <cell r="N552">
            <v>0.21199999999999999</v>
          </cell>
          <cell r="O552">
            <v>0.13200000000000001</v>
          </cell>
          <cell r="P552">
            <v>0.17799999999999999</v>
          </cell>
          <cell r="Q552">
            <v>2.3E-2</v>
          </cell>
          <cell r="R552"/>
          <cell r="S552"/>
          <cell r="T552"/>
          <cell r="U552">
            <v>44712</v>
          </cell>
        </row>
        <row r="553">
          <cell r="B553">
            <v>5.6000000000000001E-2</v>
          </cell>
          <cell r="C553">
            <v>5.5E-2</v>
          </cell>
          <cell r="D553">
            <v>0.94199999999999995</v>
          </cell>
          <cell r="E553">
            <v>2.5999999999999999E-2</v>
          </cell>
          <cell r="F553">
            <v>0.106</v>
          </cell>
          <cell r="G553">
            <v>0.16800000000000001</v>
          </cell>
          <cell r="H553">
            <v>2.5000000000000001E-2</v>
          </cell>
          <cell r="I553">
            <v>0.90800000000000003</v>
          </cell>
          <cell r="J553">
            <v>0.21</v>
          </cell>
          <cell r="K553">
            <v>0.66700000000000004</v>
          </cell>
          <cell r="L553">
            <v>2.9000000000000001E-2</v>
          </cell>
          <cell r="M553">
            <v>4.3999999999999997E-2</v>
          </cell>
          <cell r="N553">
            <v>0.13800000000000001</v>
          </cell>
          <cell r="O553">
            <v>9.5000000000000001E-2</v>
          </cell>
          <cell r="P553">
            <v>7.0999999999999994E-2</v>
          </cell>
          <cell r="Q553">
            <v>1.4E-2</v>
          </cell>
          <cell r="R553"/>
          <cell r="S553"/>
          <cell r="T553"/>
          <cell r="U553">
            <v>44712</v>
          </cell>
        </row>
        <row r="554">
          <cell r="B554">
            <v>6.7000000000000004E-2</v>
          </cell>
          <cell r="C554">
            <v>4.8000000000000001E-2</v>
          </cell>
          <cell r="D554">
            <v>1.8859999999999999</v>
          </cell>
          <cell r="E554">
            <v>3.6999999999999998E-2</v>
          </cell>
          <cell r="F554">
            <v>0.14499999999999999</v>
          </cell>
          <cell r="G554">
            <v>9.8000000000000004E-2</v>
          </cell>
          <cell r="H554">
            <v>4.2000000000000003E-2</v>
          </cell>
          <cell r="I554">
            <v>1.498</v>
          </cell>
          <cell r="J554">
            <v>0.32500000000000001</v>
          </cell>
          <cell r="K554">
            <v>1.365</v>
          </cell>
          <cell r="L554">
            <v>3.7999999999999999E-2</v>
          </cell>
          <cell r="M554">
            <v>0.02</v>
          </cell>
          <cell r="N554">
            <v>0.15</v>
          </cell>
          <cell r="O554">
            <v>8.4000000000000005E-2</v>
          </cell>
          <cell r="P554">
            <v>0.16200000000000001</v>
          </cell>
          <cell r="Q554">
            <v>1.2999999999999999E-2</v>
          </cell>
          <cell r="R554"/>
          <cell r="S554"/>
          <cell r="T554"/>
          <cell r="U554">
            <v>44742</v>
          </cell>
        </row>
        <row r="555">
          <cell r="B555">
            <v>2.1999999999999999E-2</v>
          </cell>
          <cell r="C555">
            <v>1.7999999999999999E-2</v>
          </cell>
          <cell r="D555">
            <v>0.96299999999999997</v>
          </cell>
          <cell r="E555">
            <v>1.9E-2</v>
          </cell>
          <cell r="F555">
            <v>7.2999999999999995E-2</v>
          </cell>
          <cell r="G555">
            <v>4.3999999999999997E-2</v>
          </cell>
          <cell r="H555">
            <v>2.3E-2</v>
          </cell>
          <cell r="I555">
            <v>0.68200000000000005</v>
          </cell>
          <cell r="J555">
            <v>0.129</v>
          </cell>
          <cell r="K555">
            <v>0.59399999999999997</v>
          </cell>
          <cell r="L555">
            <v>1.4E-2</v>
          </cell>
          <cell r="M555">
            <v>6.0000000000000001E-3</v>
          </cell>
          <cell r="N555">
            <v>0.06</v>
          </cell>
          <cell r="O555">
            <v>8.9999999999999993E-3</v>
          </cell>
          <cell r="P555">
            <v>5.8000000000000003E-2</v>
          </cell>
          <cell r="Q555">
            <v>7.0000000000000001E-3</v>
          </cell>
          <cell r="R555"/>
          <cell r="S555"/>
          <cell r="T555"/>
          <cell r="U555">
            <v>44742</v>
          </cell>
        </row>
        <row r="556">
          <cell r="B556">
            <v>1.0999999999999999E-2</v>
          </cell>
          <cell r="C556">
            <v>6.0000000000000001E-3</v>
          </cell>
          <cell r="D556">
            <v>0.39800000000000002</v>
          </cell>
          <cell r="E556">
            <v>6.0000000000000001E-3</v>
          </cell>
          <cell r="F556">
            <v>3.5000000000000003E-2</v>
          </cell>
          <cell r="G556">
            <v>1.2E-2</v>
          </cell>
          <cell r="H556">
            <v>6.0000000000000001E-3</v>
          </cell>
          <cell r="I556">
            <v>0.33700000000000002</v>
          </cell>
          <cell r="J556">
            <v>5.7000000000000002E-2</v>
          </cell>
          <cell r="K556">
            <v>0.215</v>
          </cell>
          <cell r="L556">
            <v>5.0000000000000001E-3</v>
          </cell>
          <cell r="M556">
            <v>4.0000000000000001E-3</v>
          </cell>
          <cell r="N556">
            <v>2.1000000000000001E-2</v>
          </cell>
          <cell r="O556">
            <v>1E-3</v>
          </cell>
          <cell r="P556">
            <v>1.7000000000000001E-2</v>
          </cell>
          <cell r="Q556">
            <v>2E-3</v>
          </cell>
          <cell r="R556"/>
          <cell r="S556"/>
          <cell r="T556"/>
          <cell r="U556">
            <v>44742</v>
          </cell>
        </row>
        <row r="557">
          <cell r="B557">
            <v>3.0000000000000001E-3</v>
          </cell>
          <cell r="C557">
            <v>3.0000000000000001E-3</v>
          </cell>
          <cell r="D557">
            <v>0.113</v>
          </cell>
          <cell r="E557">
            <v>3.0000000000000001E-3</v>
          </cell>
          <cell r="F557">
            <v>0.03</v>
          </cell>
          <cell r="G557">
            <v>8.0000000000000002E-3</v>
          </cell>
          <cell r="H557">
            <v>3.0000000000000001E-3</v>
          </cell>
          <cell r="I557">
            <v>0.126</v>
          </cell>
          <cell r="J557">
            <v>3.5999999999999997E-2</v>
          </cell>
          <cell r="K557">
            <v>2.7E-2</v>
          </cell>
          <cell r="L557">
            <v>3.0000000000000001E-3</v>
          </cell>
          <cell r="M557">
            <v>3.0000000000000001E-3</v>
          </cell>
          <cell r="N557">
            <v>8.0000000000000002E-3</v>
          </cell>
          <cell r="O557">
            <v>1E-3</v>
          </cell>
          <cell r="P557">
            <v>4.0000000000000001E-3</v>
          </cell>
          <cell r="Q557">
            <v>1E-3</v>
          </cell>
          <cell r="R557"/>
          <cell r="S557"/>
          <cell r="T557"/>
          <cell r="U557">
            <v>44742</v>
          </cell>
        </row>
        <row r="558">
          <cell r="B558">
            <v>1E-3</v>
          </cell>
          <cell r="C558">
            <v>0</v>
          </cell>
          <cell r="D558">
            <v>5.8999999999999997E-2</v>
          </cell>
          <cell r="E558">
            <v>1E-3</v>
          </cell>
          <cell r="F558">
            <v>1.0999999999999999E-2</v>
          </cell>
          <cell r="G558">
            <v>4.0000000000000001E-3</v>
          </cell>
          <cell r="H558">
            <v>0</v>
          </cell>
          <cell r="I558">
            <v>2.7E-2</v>
          </cell>
          <cell r="J558">
            <v>1.4999999999999999E-2</v>
          </cell>
          <cell r="K558">
            <v>1.2999999999999999E-2</v>
          </cell>
          <cell r="L558">
            <v>1E-3</v>
          </cell>
          <cell r="M558">
            <v>0</v>
          </cell>
          <cell r="N558">
            <v>8.0000000000000002E-3</v>
          </cell>
          <cell r="O558">
            <v>1E-3</v>
          </cell>
          <cell r="P558">
            <v>3.0000000000000001E-3</v>
          </cell>
          <cell r="Q558">
            <v>1E-3</v>
          </cell>
          <cell r="R558"/>
          <cell r="S558"/>
          <cell r="T558"/>
          <cell r="U558">
            <v>44742</v>
          </cell>
        </row>
        <row r="559">
          <cell r="B559">
            <v>2E-3</v>
          </cell>
          <cell r="C559">
            <v>1E-3</v>
          </cell>
          <cell r="D559">
            <v>3.5999999999999997E-2</v>
          </cell>
          <cell r="E559">
            <v>1E-3</v>
          </cell>
          <cell r="F559">
            <v>5.0000000000000001E-3</v>
          </cell>
          <cell r="G559">
            <v>3.0000000000000001E-3</v>
          </cell>
          <cell r="H559">
            <v>1E-3</v>
          </cell>
          <cell r="I559">
            <v>2.5000000000000001E-2</v>
          </cell>
          <cell r="J559">
            <v>0.01</v>
          </cell>
          <cell r="K559">
            <v>2.9000000000000001E-2</v>
          </cell>
          <cell r="L559">
            <v>1E-3</v>
          </cell>
          <cell r="M559">
            <v>5.0000000000000001E-3</v>
          </cell>
          <cell r="N559">
            <v>1.9E-2</v>
          </cell>
          <cell r="O559">
            <v>2E-3</v>
          </cell>
          <cell r="P559">
            <v>5.0000000000000001E-3</v>
          </cell>
          <cell r="Q559">
            <v>3.0000000000000001E-3</v>
          </cell>
          <cell r="R559"/>
          <cell r="S559"/>
          <cell r="T559"/>
          <cell r="U559">
            <v>44742</v>
          </cell>
        </row>
        <row r="560">
          <cell r="B560">
            <v>2E-3</v>
          </cell>
          <cell r="C560">
            <v>2.3E-2</v>
          </cell>
          <cell r="D560">
            <v>7.4999999999999997E-2</v>
          </cell>
          <cell r="E560">
            <v>2E-3</v>
          </cell>
          <cell r="F560">
            <v>1.6E-2</v>
          </cell>
          <cell r="G560">
            <v>3.0000000000000001E-3</v>
          </cell>
          <cell r="H560">
            <v>6.0000000000000001E-3</v>
          </cell>
          <cell r="I560">
            <v>5.8999999999999997E-2</v>
          </cell>
          <cell r="J560">
            <v>2.8000000000000001E-2</v>
          </cell>
          <cell r="K560">
            <v>6.2E-2</v>
          </cell>
          <cell r="L560">
            <v>1E-3</v>
          </cell>
          <cell r="M560">
            <v>5.0000000000000001E-3</v>
          </cell>
          <cell r="N560">
            <v>2.5999999999999999E-2</v>
          </cell>
          <cell r="O560">
            <v>1.9E-2</v>
          </cell>
          <cell r="P560">
            <v>4.0000000000000001E-3</v>
          </cell>
          <cell r="Q560">
            <v>1.4E-2</v>
          </cell>
          <cell r="R560"/>
          <cell r="S560"/>
          <cell r="T560"/>
          <cell r="U560">
            <v>44742</v>
          </cell>
        </row>
        <row r="561">
          <cell r="B561">
            <v>2E-3</v>
          </cell>
          <cell r="C561">
            <v>0.01</v>
          </cell>
          <cell r="D561">
            <v>0.193</v>
          </cell>
          <cell r="E561">
            <v>8.9999999999999993E-3</v>
          </cell>
          <cell r="F561">
            <v>0.03</v>
          </cell>
          <cell r="G561">
            <v>4.1000000000000002E-2</v>
          </cell>
          <cell r="H561">
            <v>8.0000000000000002E-3</v>
          </cell>
          <cell r="I561">
            <v>0.17699999999999999</v>
          </cell>
          <cell r="J561">
            <v>4.4999999999999998E-2</v>
          </cell>
          <cell r="K561">
            <v>0.14599999999999999</v>
          </cell>
          <cell r="L561">
            <v>3.0000000000000001E-3</v>
          </cell>
          <cell r="M561">
            <v>3.0000000000000001E-3</v>
          </cell>
          <cell r="N561">
            <v>2.3E-2</v>
          </cell>
          <cell r="O561">
            <v>5.0000000000000001E-3</v>
          </cell>
          <cell r="P561">
            <v>8.9999999999999993E-3</v>
          </cell>
          <cell r="Q561">
            <v>5.0000000000000001E-3</v>
          </cell>
          <cell r="R561"/>
          <cell r="S561"/>
          <cell r="T561"/>
          <cell r="U561">
            <v>44742</v>
          </cell>
        </row>
        <row r="562">
          <cell r="B562">
            <v>1.4999999999999999E-2</v>
          </cell>
          <cell r="C562">
            <v>1.4E-2</v>
          </cell>
          <cell r="D562">
            <v>0.439</v>
          </cell>
          <cell r="E562">
            <v>0.02</v>
          </cell>
          <cell r="F562">
            <v>0.06</v>
          </cell>
          <cell r="G562">
            <v>8.3000000000000004E-2</v>
          </cell>
          <cell r="H562">
            <v>1E-3</v>
          </cell>
          <cell r="I562">
            <v>0.44400000000000001</v>
          </cell>
          <cell r="J562">
            <v>0.10199999999999999</v>
          </cell>
          <cell r="K562">
            <v>0.26900000000000002</v>
          </cell>
          <cell r="L562">
            <v>1.6E-2</v>
          </cell>
          <cell r="M562">
            <v>1.0999999999999999E-2</v>
          </cell>
          <cell r="N562">
            <v>4.4999999999999998E-2</v>
          </cell>
          <cell r="O562">
            <v>1.0999999999999999E-2</v>
          </cell>
          <cell r="P562">
            <v>2.7E-2</v>
          </cell>
          <cell r="Q562">
            <v>5.0000000000000001E-3</v>
          </cell>
          <cell r="R562"/>
          <cell r="S562"/>
          <cell r="T562"/>
          <cell r="U562">
            <v>44742</v>
          </cell>
        </row>
        <row r="563">
          <cell r="B563">
            <v>2.1999999999999999E-2</v>
          </cell>
          <cell r="C563">
            <v>2.5000000000000001E-2</v>
          </cell>
          <cell r="D563">
            <v>0.90900000000000003</v>
          </cell>
          <cell r="E563">
            <v>4.2999999999999997E-2</v>
          </cell>
          <cell r="F563">
            <v>0.10199999999999999</v>
          </cell>
          <cell r="G563">
            <v>0.156</v>
          </cell>
          <cell r="H563">
            <v>1E-3</v>
          </cell>
          <cell r="I563">
            <v>0.91700000000000004</v>
          </cell>
          <cell r="J563">
            <v>0.16300000000000001</v>
          </cell>
          <cell r="K563">
            <v>0.45300000000000001</v>
          </cell>
          <cell r="L563">
            <v>0.02</v>
          </cell>
          <cell r="M563">
            <v>1.6E-2</v>
          </cell>
          <cell r="N563">
            <v>6.9000000000000006E-2</v>
          </cell>
          <cell r="O563">
            <v>6.7000000000000004E-2</v>
          </cell>
          <cell r="P563">
            <v>5.3999999999999999E-2</v>
          </cell>
          <cell r="Q563">
            <v>0.01</v>
          </cell>
          <cell r="R563"/>
          <cell r="S563"/>
          <cell r="T563"/>
          <cell r="U563">
            <v>44742</v>
          </cell>
        </row>
        <row r="564">
          <cell r="B564">
            <v>6.2E-2</v>
          </cell>
          <cell r="C564">
            <v>7.5999999999999998E-2</v>
          </cell>
          <cell r="D564">
            <v>1.335</v>
          </cell>
          <cell r="E564">
            <v>7.0999999999999994E-2</v>
          </cell>
          <cell r="F564">
            <v>0.14599999999999999</v>
          </cell>
          <cell r="G564">
            <v>0.158</v>
          </cell>
          <cell r="H564">
            <v>3.0000000000000001E-3</v>
          </cell>
          <cell r="I564">
            <v>1.2090000000000001</v>
          </cell>
          <cell r="J564">
            <v>0.2</v>
          </cell>
          <cell r="K564">
            <v>0.60399999999999998</v>
          </cell>
          <cell r="L564">
            <v>4.5999999999999999E-2</v>
          </cell>
          <cell r="M564">
            <v>3.5000000000000003E-2</v>
          </cell>
          <cell r="N564">
            <v>0.19400000000000001</v>
          </cell>
          <cell r="O564">
            <v>0.10199999999999999</v>
          </cell>
          <cell r="P564">
            <v>9.2999999999999999E-2</v>
          </cell>
          <cell r="Q564">
            <v>1.2999999999999999E-2</v>
          </cell>
          <cell r="R564"/>
          <cell r="S564"/>
          <cell r="T564"/>
          <cell r="U564">
            <v>44742</v>
          </cell>
        </row>
        <row r="565">
          <cell r="B565">
            <v>7.8E-2</v>
          </cell>
          <cell r="C565">
            <v>0.10299999999999999</v>
          </cell>
          <cell r="D565">
            <v>1.488</v>
          </cell>
          <cell r="E565">
            <v>4.3999999999999997E-2</v>
          </cell>
          <cell r="F565">
            <v>0.14399999999999999</v>
          </cell>
          <cell r="G565">
            <v>0.38300000000000001</v>
          </cell>
          <cell r="H565">
            <v>7.0000000000000001E-3</v>
          </cell>
          <cell r="I565">
            <v>1.3879999999999999</v>
          </cell>
          <cell r="J565">
            <v>0.26600000000000001</v>
          </cell>
          <cell r="K565">
            <v>0.81799999999999995</v>
          </cell>
          <cell r="L565">
            <v>4.8000000000000001E-2</v>
          </cell>
          <cell r="M565">
            <v>5.8999999999999997E-2</v>
          </cell>
          <cell r="N565">
            <v>0.24399999999999999</v>
          </cell>
          <cell r="O565">
            <v>8.1000000000000003E-2</v>
          </cell>
          <cell r="P565">
            <v>7.3999999999999996E-2</v>
          </cell>
          <cell r="Q565">
            <v>1.6E-2</v>
          </cell>
          <cell r="R565"/>
          <cell r="S565"/>
          <cell r="T565"/>
          <cell r="U565">
            <v>44742</v>
          </cell>
        </row>
        <row r="566">
          <cell r="B566">
            <v>7.0999999999999994E-2</v>
          </cell>
          <cell r="C566">
            <v>0.26600000000000001</v>
          </cell>
          <cell r="D566">
            <v>1.5</v>
          </cell>
          <cell r="E566">
            <v>2.5000000000000001E-2</v>
          </cell>
          <cell r="F566">
            <v>0.17499999999999999</v>
          </cell>
          <cell r="G566">
            <v>0.36899999999999999</v>
          </cell>
          <cell r="H566">
            <v>4.7E-2</v>
          </cell>
          <cell r="I566">
            <v>1.1259999999999999</v>
          </cell>
          <cell r="J566">
            <v>0.28599999999999998</v>
          </cell>
          <cell r="K566">
            <v>0.88400000000000001</v>
          </cell>
          <cell r="L566">
            <v>5.3999999999999999E-2</v>
          </cell>
          <cell r="M566">
            <v>9.0999999999999998E-2</v>
          </cell>
          <cell r="N566">
            <v>0.245</v>
          </cell>
          <cell r="O566">
            <v>6.0999999999999999E-2</v>
          </cell>
          <cell r="P566">
            <v>9.5000000000000001E-2</v>
          </cell>
          <cell r="Q566">
            <v>1.7999999999999999E-2</v>
          </cell>
          <cell r="R566"/>
          <cell r="S566"/>
          <cell r="T566"/>
          <cell r="U566">
            <v>44742</v>
          </cell>
        </row>
        <row r="567">
          <cell r="B567">
            <v>9.6000000000000002E-2</v>
          </cell>
          <cell r="C567">
            <v>0.124</v>
          </cell>
          <cell r="D567">
            <v>1.482</v>
          </cell>
          <cell r="E567">
            <v>1.9E-2</v>
          </cell>
          <cell r="F567">
            <v>0.161</v>
          </cell>
          <cell r="G567">
            <v>0.42399999999999999</v>
          </cell>
          <cell r="H567">
            <v>8.7999999999999995E-2</v>
          </cell>
          <cell r="I567">
            <v>1.194</v>
          </cell>
          <cell r="J567">
            <v>0.32400000000000001</v>
          </cell>
          <cell r="K567">
            <v>0.83699999999999997</v>
          </cell>
          <cell r="L567">
            <v>5.3999999999999999E-2</v>
          </cell>
          <cell r="M567">
            <v>9.1999999999999998E-2</v>
          </cell>
          <cell r="N567">
            <v>0.21199999999999999</v>
          </cell>
          <cell r="O567">
            <v>8.7999999999999995E-2</v>
          </cell>
          <cell r="P567">
            <v>0.11</v>
          </cell>
          <cell r="Q567">
            <v>1.4E-2</v>
          </cell>
          <cell r="R567"/>
          <cell r="S567"/>
          <cell r="T567"/>
          <cell r="U567">
            <v>44742</v>
          </cell>
        </row>
        <row r="568">
          <cell r="B568">
            <v>0.09</v>
          </cell>
          <cell r="C568">
            <v>0.109</v>
          </cell>
          <cell r="D568">
            <v>1.401</v>
          </cell>
          <cell r="E568">
            <v>3.1E-2</v>
          </cell>
          <cell r="F568">
            <v>0.17199999999999999</v>
          </cell>
          <cell r="G568">
            <v>0.435</v>
          </cell>
          <cell r="H568">
            <v>9.8000000000000004E-2</v>
          </cell>
          <cell r="I568">
            <v>1.0329999999999999</v>
          </cell>
          <cell r="J568">
            <v>0.35499999999999998</v>
          </cell>
          <cell r="K568">
            <v>0.82399999999999995</v>
          </cell>
          <cell r="L568">
            <v>5.7000000000000002E-2</v>
          </cell>
          <cell r="M568">
            <v>9.7000000000000003E-2</v>
          </cell>
          <cell r="N568">
            <v>0.42699999999999999</v>
          </cell>
          <cell r="O568">
            <v>9.9000000000000005E-2</v>
          </cell>
          <cell r="P568">
            <v>9.1999999999999998E-2</v>
          </cell>
          <cell r="Q568">
            <v>1.4E-2</v>
          </cell>
          <cell r="R568"/>
          <cell r="S568"/>
          <cell r="T568"/>
          <cell r="U568">
            <v>44742</v>
          </cell>
        </row>
        <row r="569">
          <cell r="B569">
            <v>0.08</v>
          </cell>
          <cell r="C569">
            <v>0.11700000000000001</v>
          </cell>
          <cell r="D569">
            <v>1.4219999999999999</v>
          </cell>
          <cell r="E569">
            <v>0.05</v>
          </cell>
          <cell r="F569">
            <v>0.17299999999999999</v>
          </cell>
          <cell r="G569">
            <v>0.43099999999999999</v>
          </cell>
          <cell r="H569">
            <v>5.3999999999999999E-2</v>
          </cell>
          <cell r="I569">
            <v>0.998</v>
          </cell>
          <cell r="J569">
            <v>0.34799999999999998</v>
          </cell>
          <cell r="K569">
            <v>0.81699999999999995</v>
          </cell>
          <cell r="L569">
            <v>0.05</v>
          </cell>
          <cell r="M569">
            <v>0.10100000000000001</v>
          </cell>
          <cell r="N569">
            <v>0.254</v>
          </cell>
          <cell r="O569">
            <v>0.10199999999999999</v>
          </cell>
          <cell r="P569">
            <v>8.8999999999999996E-2</v>
          </cell>
          <cell r="Q569">
            <v>1.4E-2</v>
          </cell>
          <cell r="R569"/>
          <cell r="S569"/>
          <cell r="T569"/>
          <cell r="U569">
            <v>44742</v>
          </cell>
        </row>
        <row r="570">
          <cell r="B570">
            <v>0.11799999999999999</v>
          </cell>
          <cell r="C570">
            <v>9.2999999999999999E-2</v>
          </cell>
          <cell r="D570">
            <v>1.4370000000000001</v>
          </cell>
          <cell r="E570">
            <v>3.3000000000000002E-2</v>
          </cell>
          <cell r="F570">
            <v>0.248</v>
          </cell>
          <cell r="G570">
            <v>0.56699999999999995</v>
          </cell>
          <cell r="H570">
            <v>4.9000000000000002E-2</v>
          </cell>
          <cell r="I570">
            <v>0.97099999999999997</v>
          </cell>
          <cell r="J570">
            <v>0.27900000000000003</v>
          </cell>
          <cell r="K570">
            <v>0.72699999999999998</v>
          </cell>
          <cell r="L570">
            <v>5.5E-2</v>
          </cell>
          <cell r="M570">
            <v>9.9000000000000005E-2</v>
          </cell>
          <cell r="N570">
            <v>0.188</v>
          </cell>
          <cell r="O570">
            <v>7.5999999999999998E-2</v>
          </cell>
          <cell r="P570">
            <v>7.9000000000000001E-2</v>
          </cell>
          <cell r="Q570">
            <v>1.2999999999999999E-2</v>
          </cell>
          <cell r="R570"/>
          <cell r="S570"/>
          <cell r="T570"/>
          <cell r="U570">
            <v>44742</v>
          </cell>
        </row>
        <row r="571">
          <cell r="B571">
            <v>0.13200000000000001</v>
          </cell>
          <cell r="C571">
            <v>9.2999999999999999E-2</v>
          </cell>
          <cell r="D571">
            <v>1.359</v>
          </cell>
          <cell r="E571">
            <v>3.2000000000000001E-2</v>
          </cell>
          <cell r="F571">
            <v>0.253</v>
          </cell>
          <cell r="G571">
            <v>0.30399999999999999</v>
          </cell>
          <cell r="H571">
            <v>4.1000000000000002E-2</v>
          </cell>
          <cell r="I571">
            <v>1.071</v>
          </cell>
          <cell r="J571">
            <v>0.313</v>
          </cell>
          <cell r="K571">
            <v>0.86199999999999999</v>
          </cell>
          <cell r="L571">
            <v>6.5000000000000002E-2</v>
          </cell>
          <cell r="M571">
            <v>0.08</v>
          </cell>
          <cell r="N571">
            <v>0.13700000000000001</v>
          </cell>
          <cell r="O571">
            <v>0.09</v>
          </cell>
          <cell r="P571">
            <v>0.09</v>
          </cell>
          <cell r="Q571">
            <v>1.2999999999999999E-2</v>
          </cell>
          <cell r="R571"/>
          <cell r="S571"/>
          <cell r="T571"/>
          <cell r="U571">
            <v>44742</v>
          </cell>
        </row>
        <row r="572">
          <cell r="B572">
            <v>0.13600000000000001</v>
          </cell>
          <cell r="C572">
            <v>9.1999999999999998E-2</v>
          </cell>
          <cell r="D572">
            <v>2.1800000000000002</v>
          </cell>
          <cell r="E572">
            <v>2.1999999999999999E-2</v>
          </cell>
          <cell r="F572">
            <v>0.309</v>
          </cell>
          <cell r="G572">
            <v>0.17299999999999999</v>
          </cell>
          <cell r="H572">
            <v>0.105</v>
          </cell>
          <cell r="I572">
            <v>1.6259999999999999</v>
          </cell>
          <cell r="J572">
            <v>0.30299999999999999</v>
          </cell>
          <cell r="K572">
            <v>1.0820000000000001</v>
          </cell>
          <cell r="L572">
            <v>5.8000000000000003E-2</v>
          </cell>
          <cell r="M572">
            <v>6.9000000000000006E-2</v>
          </cell>
          <cell r="N572">
            <v>0.14299999999999999</v>
          </cell>
          <cell r="O572">
            <v>7.6999999999999999E-2</v>
          </cell>
          <cell r="P572">
            <v>6.8000000000000005E-2</v>
          </cell>
          <cell r="Q572">
            <v>2.4E-2</v>
          </cell>
          <cell r="R572"/>
          <cell r="S572"/>
          <cell r="T572"/>
          <cell r="U572">
            <v>44742</v>
          </cell>
        </row>
        <row r="573">
          <cell r="B573">
            <v>0.09</v>
          </cell>
          <cell r="C573">
            <v>0.16400000000000001</v>
          </cell>
          <cell r="D573">
            <v>3.4980000000000002</v>
          </cell>
          <cell r="E573">
            <v>5.1999999999999998E-2</v>
          </cell>
          <cell r="F573">
            <v>0.26500000000000001</v>
          </cell>
          <cell r="G573">
            <v>0.25</v>
          </cell>
          <cell r="H573">
            <v>0.10199999999999999</v>
          </cell>
          <cell r="I573">
            <v>2.2610000000000001</v>
          </cell>
          <cell r="J573">
            <v>0.23699999999999999</v>
          </cell>
          <cell r="K573">
            <v>2.0390000000000001</v>
          </cell>
          <cell r="L573">
            <v>6.4000000000000001E-2</v>
          </cell>
          <cell r="M573">
            <v>9.4E-2</v>
          </cell>
          <cell r="N573">
            <v>0.17899999999999999</v>
          </cell>
          <cell r="O573">
            <v>0.17299999999999999</v>
          </cell>
          <cell r="P573">
            <v>0.23</v>
          </cell>
          <cell r="Q573">
            <v>1.7999999999999999E-2</v>
          </cell>
          <cell r="R573"/>
          <cell r="S573"/>
          <cell r="T573"/>
          <cell r="U573">
            <v>44742</v>
          </cell>
        </row>
        <row r="574">
          <cell r="B574">
            <v>7.6999999999999999E-2</v>
          </cell>
          <cell r="C574">
            <v>0.10199999999999999</v>
          </cell>
          <cell r="D574">
            <v>5.1310000000000002</v>
          </cell>
          <cell r="E574">
            <v>0.04</v>
          </cell>
          <cell r="F574">
            <v>0.28499999999999998</v>
          </cell>
          <cell r="G574">
            <v>1.6339999999999999</v>
          </cell>
          <cell r="H574">
            <v>4.3999999999999997E-2</v>
          </cell>
          <cell r="I574">
            <v>4.4950000000000001</v>
          </cell>
          <cell r="J574">
            <v>0.42699999999999999</v>
          </cell>
          <cell r="K574">
            <v>3.6110000000000002</v>
          </cell>
          <cell r="L574">
            <v>0.05</v>
          </cell>
          <cell r="M574">
            <v>7.3999999999999996E-2</v>
          </cell>
          <cell r="N574">
            <v>0.56399999999999995</v>
          </cell>
          <cell r="O574">
            <v>0.16900000000000001</v>
          </cell>
          <cell r="P574">
            <v>0.16700000000000001</v>
          </cell>
          <cell r="Q574">
            <v>1.0999999999999999E-2</v>
          </cell>
          <cell r="R574"/>
          <cell r="S574"/>
          <cell r="T574"/>
          <cell r="U574">
            <v>44742</v>
          </cell>
        </row>
        <row r="575">
          <cell r="B575">
            <v>9.2999999999999999E-2</v>
          </cell>
          <cell r="C575">
            <v>0.10100000000000001</v>
          </cell>
          <cell r="D575">
            <v>4.5919999999999996</v>
          </cell>
          <cell r="E575">
            <v>3.2000000000000001E-2</v>
          </cell>
          <cell r="F575">
            <v>0.32200000000000001</v>
          </cell>
          <cell r="G575">
            <v>0.48199999999999998</v>
          </cell>
          <cell r="H575">
            <v>0.09</v>
          </cell>
          <cell r="I575">
            <v>4.7409999999999997</v>
          </cell>
          <cell r="J575">
            <v>0.54500000000000004</v>
          </cell>
          <cell r="K575">
            <v>2.1920000000000002</v>
          </cell>
          <cell r="L575">
            <v>0.04</v>
          </cell>
          <cell r="M575">
            <v>8.2000000000000003E-2</v>
          </cell>
          <cell r="N575">
            <v>0.23699999999999999</v>
          </cell>
          <cell r="O575">
            <v>0.158</v>
          </cell>
          <cell r="P575">
            <v>0.33</v>
          </cell>
          <cell r="Q575">
            <v>7.0000000000000001E-3</v>
          </cell>
          <cell r="R575"/>
          <cell r="S575"/>
          <cell r="T575"/>
          <cell r="U575">
            <v>44742</v>
          </cell>
        </row>
        <row r="576">
          <cell r="B576">
            <v>0.126</v>
          </cell>
          <cell r="C576">
            <v>0.108</v>
          </cell>
          <cell r="D576">
            <v>2.3839999999999999</v>
          </cell>
          <cell r="E576">
            <v>0.03</v>
          </cell>
          <cell r="F576">
            <v>0.27</v>
          </cell>
          <cell r="G576">
            <v>0.25900000000000001</v>
          </cell>
          <cell r="H576">
            <v>6.0999999999999999E-2</v>
          </cell>
          <cell r="I576">
            <v>2.117</v>
          </cell>
          <cell r="J576">
            <v>0.53100000000000003</v>
          </cell>
          <cell r="K576">
            <v>1.2370000000000001</v>
          </cell>
          <cell r="L576">
            <v>5.2999999999999999E-2</v>
          </cell>
          <cell r="M576">
            <v>0.08</v>
          </cell>
          <cell r="N576">
            <v>0.157</v>
          </cell>
          <cell r="O576">
            <v>0.11899999999999999</v>
          </cell>
          <cell r="P576">
            <v>0.16300000000000001</v>
          </cell>
          <cell r="Q576">
            <v>0.01</v>
          </cell>
          <cell r="R576"/>
          <cell r="S576"/>
          <cell r="T576"/>
          <cell r="U576">
            <v>44742</v>
          </cell>
        </row>
        <row r="577">
          <cell r="B577">
            <v>9.7000000000000003E-2</v>
          </cell>
          <cell r="C577">
            <v>5.5E-2</v>
          </cell>
          <cell r="D577">
            <v>0.93300000000000005</v>
          </cell>
          <cell r="E577">
            <v>1.7999999999999999E-2</v>
          </cell>
          <cell r="F577">
            <v>8.8999999999999996E-2</v>
          </cell>
          <cell r="G577">
            <v>0.106</v>
          </cell>
          <cell r="H577">
            <v>1.7999999999999999E-2</v>
          </cell>
          <cell r="I577">
            <v>1.0289999999999999</v>
          </cell>
          <cell r="J577">
            <v>0.21199999999999999</v>
          </cell>
          <cell r="K577">
            <v>0.53800000000000003</v>
          </cell>
          <cell r="L577">
            <v>2.3E-2</v>
          </cell>
          <cell r="M577">
            <v>5.2999999999999999E-2</v>
          </cell>
          <cell r="N577">
            <v>0.11</v>
          </cell>
          <cell r="O577">
            <v>9.9000000000000005E-2</v>
          </cell>
          <cell r="P577">
            <v>0.06</v>
          </cell>
          <cell r="Q577">
            <v>0.01</v>
          </cell>
          <cell r="R577"/>
          <cell r="S577"/>
          <cell r="T577"/>
          <cell r="U577">
            <v>44742</v>
          </cell>
        </row>
        <row r="578">
          <cell r="B578">
            <v>5.7000000000000002E-2</v>
          </cell>
          <cell r="C578">
            <v>5.7000000000000002E-2</v>
          </cell>
          <cell r="D578">
            <v>1.498</v>
          </cell>
          <cell r="E578">
            <v>3.9E-2</v>
          </cell>
          <cell r="F578">
            <v>0.14499999999999999</v>
          </cell>
          <cell r="G578">
            <v>6.8000000000000005E-2</v>
          </cell>
          <cell r="H578">
            <v>3.5999999999999997E-2</v>
          </cell>
          <cell r="I578">
            <v>1.4890000000000001</v>
          </cell>
          <cell r="J578">
            <v>0.32600000000000001</v>
          </cell>
          <cell r="K578">
            <v>1.248</v>
          </cell>
          <cell r="L578">
            <v>0.03</v>
          </cell>
          <cell r="M578">
            <v>1.9E-2</v>
          </cell>
          <cell r="N578">
            <v>0.20300000000000001</v>
          </cell>
          <cell r="O578">
            <v>6.6000000000000003E-2</v>
          </cell>
          <cell r="P578">
            <v>0.14000000000000001</v>
          </cell>
          <cell r="Q578">
            <v>5.0000000000000001E-3</v>
          </cell>
          <cell r="R578"/>
          <cell r="S578"/>
          <cell r="T578"/>
          <cell r="U578">
            <v>44773</v>
          </cell>
        </row>
        <row r="579">
          <cell r="B579">
            <v>1.2E-2</v>
          </cell>
          <cell r="C579">
            <v>1.9E-2</v>
          </cell>
          <cell r="D579">
            <v>0.79700000000000004</v>
          </cell>
          <cell r="E579">
            <v>2.1999999999999999E-2</v>
          </cell>
          <cell r="F579">
            <v>8.5999999999999993E-2</v>
          </cell>
          <cell r="G579">
            <v>2.9000000000000001E-2</v>
          </cell>
          <cell r="H579">
            <v>3.6999999999999998E-2</v>
          </cell>
          <cell r="I579">
            <v>0.72899999999999998</v>
          </cell>
          <cell r="J579">
            <v>0.14599999999999999</v>
          </cell>
          <cell r="K579">
            <v>0.52700000000000002</v>
          </cell>
          <cell r="L579">
            <v>1.6E-2</v>
          </cell>
          <cell r="M579">
            <v>8.9999999999999993E-3</v>
          </cell>
          <cell r="N579">
            <v>0.08</v>
          </cell>
          <cell r="O579">
            <v>4.0000000000000001E-3</v>
          </cell>
          <cell r="P579">
            <v>5.1999999999999998E-2</v>
          </cell>
          <cell r="Q579">
            <v>3.0000000000000001E-3</v>
          </cell>
          <cell r="R579"/>
          <cell r="S579"/>
          <cell r="T579"/>
          <cell r="U579">
            <v>44773</v>
          </cell>
        </row>
        <row r="580">
          <cell r="B580">
            <v>4.0000000000000001E-3</v>
          </cell>
          <cell r="C580">
            <v>8.9999999999999993E-3</v>
          </cell>
          <cell r="D580">
            <v>0.35899999999999999</v>
          </cell>
          <cell r="E580">
            <v>8.9999999999999993E-3</v>
          </cell>
          <cell r="F580">
            <v>4.8000000000000001E-2</v>
          </cell>
          <cell r="G580">
            <v>1.2E-2</v>
          </cell>
          <cell r="H580">
            <v>1.2999999999999999E-2</v>
          </cell>
          <cell r="I580">
            <v>0.33300000000000002</v>
          </cell>
          <cell r="J580">
            <v>7.0000000000000007E-2</v>
          </cell>
          <cell r="K580">
            <v>0.219</v>
          </cell>
          <cell r="L580">
            <v>7.0000000000000001E-3</v>
          </cell>
          <cell r="M580">
            <v>6.0000000000000001E-3</v>
          </cell>
          <cell r="N580">
            <v>2.9000000000000001E-2</v>
          </cell>
          <cell r="O580">
            <v>3.0000000000000001E-3</v>
          </cell>
          <cell r="P580">
            <v>1.7999999999999999E-2</v>
          </cell>
          <cell r="Q580">
            <v>1E-3</v>
          </cell>
          <cell r="R580"/>
          <cell r="S580"/>
          <cell r="T580"/>
          <cell r="U580">
            <v>44773</v>
          </cell>
        </row>
        <row r="581">
          <cell r="B581">
            <v>2E-3</v>
          </cell>
          <cell r="C581">
            <v>3.0000000000000001E-3</v>
          </cell>
          <cell r="D581">
            <v>0.10100000000000001</v>
          </cell>
          <cell r="E581">
            <v>4.0000000000000001E-3</v>
          </cell>
          <cell r="F581">
            <v>2.8000000000000001E-2</v>
          </cell>
          <cell r="G581">
            <v>2E-3</v>
          </cell>
          <cell r="H581">
            <v>5.0000000000000001E-3</v>
          </cell>
          <cell r="I581">
            <v>0.155</v>
          </cell>
          <cell r="J581">
            <v>3.9E-2</v>
          </cell>
          <cell r="K581">
            <v>0.04</v>
          </cell>
          <cell r="L581">
            <v>1E-3</v>
          </cell>
          <cell r="M581">
            <v>5.0000000000000001E-3</v>
          </cell>
          <cell r="N581">
            <v>8.9999999999999993E-3</v>
          </cell>
          <cell r="O581">
            <v>1E-3</v>
          </cell>
          <cell r="P581">
            <v>0.01</v>
          </cell>
          <cell r="Q581">
            <v>0</v>
          </cell>
          <cell r="R581"/>
          <cell r="S581"/>
          <cell r="T581"/>
          <cell r="U581">
            <v>44773</v>
          </cell>
        </row>
        <row r="582">
          <cell r="B582">
            <v>2E-3</v>
          </cell>
          <cell r="C582">
            <v>1E-3</v>
          </cell>
          <cell r="D582">
            <v>6.5000000000000002E-2</v>
          </cell>
          <cell r="E582">
            <v>1E-3</v>
          </cell>
          <cell r="F582">
            <v>1.0999999999999999E-2</v>
          </cell>
          <cell r="G582">
            <v>0</v>
          </cell>
          <cell r="H582">
            <v>3.0000000000000001E-3</v>
          </cell>
          <cell r="I582">
            <v>0.06</v>
          </cell>
          <cell r="J582">
            <v>2.5999999999999999E-2</v>
          </cell>
          <cell r="K582">
            <v>2.7E-2</v>
          </cell>
          <cell r="L582">
            <v>2E-3</v>
          </cell>
          <cell r="M582">
            <v>2E-3</v>
          </cell>
          <cell r="N582">
            <v>8.9999999999999993E-3</v>
          </cell>
          <cell r="O582">
            <v>2E-3</v>
          </cell>
          <cell r="P582">
            <v>6.0000000000000001E-3</v>
          </cell>
          <cell r="Q582">
            <v>0</v>
          </cell>
          <cell r="R582"/>
          <cell r="S582"/>
          <cell r="T582"/>
          <cell r="U582">
            <v>44773</v>
          </cell>
        </row>
        <row r="583">
          <cell r="B583">
            <v>4.0000000000000001E-3</v>
          </cell>
          <cell r="C583">
            <v>3.0000000000000001E-3</v>
          </cell>
          <cell r="D583">
            <v>3.4000000000000002E-2</v>
          </cell>
          <cell r="E583">
            <v>0</v>
          </cell>
          <cell r="F583">
            <v>8.0000000000000002E-3</v>
          </cell>
          <cell r="G583">
            <v>2E-3</v>
          </cell>
          <cell r="H583">
            <v>8.9999999999999993E-3</v>
          </cell>
          <cell r="I583">
            <v>2.4E-2</v>
          </cell>
          <cell r="J583">
            <v>1.0999999999999999E-2</v>
          </cell>
          <cell r="K583">
            <v>4.1000000000000002E-2</v>
          </cell>
          <cell r="L583">
            <v>0</v>
          </cell>
          <cell r="M583">
            <v>2E-3</v>
          </cell>
          <cell r="N583">
            <v>0.02</v>
          </cell>
          <cell r="O583">
            <v>2E-3</v>
          </cell>
          <cell r="P583">
            <v>4.0000000000000001E-3</v>
          </cell>
          <cell r="Q583">
            <v>1E-3</v>
          </cell>
          <cell r="R583"/>
          <cell r="S583"/>
          <cell r="T583"/>
          <cell r="U583">
            <v>44773</v>
          </cell>
        </row>
        <row r="584">
          <cell r="B584">
            <v>3.0000000000000001E-3</v>
          </cell>
          <cell r="C584">
            <v>2.1000000000000001E-2</v>
          </cell>
          <cell r="D584">
            <v>5.7000000000000002E-2</v>
          </cell>
          <cell r="E584">
            <v>2E-3</v>
          </cell>
          <cell r="F584">
            <v>1.7999999999999999E-2</v>
          </cell>
          <cell r="G584">
            <v>2E-3</v>
          </cell>
          <cell r="H584">
            <v>0.01</v>
          </cell>
          <cell r="I584">
            <v>5.5E-2</v>
          </cell>
          <cell r="J584">
            <v>2.1000000000000001E-2</v>
          </cell>
          <cell r="K584">
            <v>5.5E-2</v>
          </cell>
          <cell r="L584">
            <v>1E-3</v>
          </cell>
          <cell r="M584">
            <v>4.0000000000000001E-3</v>
          </cell>
          <cell r="N584">
            <v>2.5999999999999999E-2</v>
          </cell>
          <cell r="O584">
            <v>1.7999999999999999E-2</v>
          </cell>
          <cell r="P584">
            <v>8.0000000000000002E-3</v>
          </cell>
          <cell r="Q584">
            <v>4.0000000000000001E-3</v>
          </cell>
          <cell r="R584"/>
          <cell r="S584"/>
          <cell r="T584"/>
          <cell r="U584">
            <v>44773</v>
          </cell>
        </row>
        <row r="585">
          <cell r="B585">
            <v>2E-3</v>
          </cell>
          <cell r="C585">
            <v>1.2E-2</v>
          </cell>
          <cell r="D585">
            <v>0.16</v>
          </cell>
          <cell r="E585">
            <v>7.0000000000000001E-3</v>
          </cell>
          <cell r="F585">
            <v>3.2000000000000001E-2</v>
          </cell>
          <cell r="G585">
            <v>1.4999999999999999E-2</v>
          </cell>
          <cell r="H585">
            <v>1.7999999999999999E-2</v>
          </cell>
          <cell r="I585">
            <v>0.16300000000000001</v>
          </cell>
          <cell r="J585">
            <v>5.3999999999999999E-2</v>
          </cell>
          <cell r="K585">
            <v>0.13500000000000001</v>
          </cell>
          <cell r="L585">
            <v>2E-3</v>
          </cell>
          <cell r="M585">
            <v>5.0000000000000001E-3</v>
          </cell>
          <cell r="N585">
            <v>2.3E-2</v>
          </cell>
          <cell r="O585">
            <v>7.0000000000000001E-3</v>
          </cell>
          <cell r="P585">
            <v>1.2E-2</v>
          </cell>
          <cell r="Q585">
            <v>2E-3</v>
          </cell>
          <cell r="R585"/>
          <cell r="S585"/>
          <cell r="T585"/>
          <cell r="U585">
            <v>44773</v>
          </cell>
        </row>
        <row r="586">
          <cell r="B586">
            <v>1.4999999999999999E-2</v>
          </cell>
          <cell r="C586">
            <v>0.02</v>
          </cell>
          <cell r="D586">
            <v>0.374</v>
          </cell>
          <cell r="E586">
            <v>8.0000000000000002E-3</v>
          </cell>
          <cell r="F586">
            <v>6.5000000000000002E-2</v>
          </cell>
          <cell r="G586">
            <v>8.7999999999999995E-2</v>
          </cell>
          <cell r="H586">
            <v>7.0000000000000001E-3</v>
          </cell>
          <cell r="I586">
            <v>0.38</v>
          </cell>
          <cell r="J586">
            <v>0.13300000000000001</v>
          </cell>
          <cell r="K586">
            <v>0.26200000000000001</v>
          </cell>
          <cell r="L586">
            <v>8.9999999999999993E-3</v>
          </cell>
          <cell r="M586">
            <v>1.0999999999999999E-2</v>
          </cell>
          <cell r="N586">
            <v>5.1999999999999998E-2</v>
          </cell>
          <cell r="O586">
            <v>8.0000000000000002E-3</v>
          </cell>
          <cell r="P586">
            <v>3.5999999999999997E-2</v>
          </cell>
          <cell r="Q586">
            <v>3.0000000000000001E-3</v>
          </cell>
          <cell r="R586"/>
          <cell r="S586"/>
          <cell r="T586"/>
          <cell r="U586">
            <v>44773</v>
          </cell>
        </row>
        <row r="587">
          <cell r="B587">
            <v>3.6999999999999998E-2</v>
          </cell>
          <cell r="C587">
            <v>0.05</v>
          </cell>
          <cell r="D587">
            <v>0.79500000000000004</v>
          </cell>
          <cell r="E587">
            <v>0.04</v>
          </cell>
          <cell r="F587">
            <v>0.12</v>
          </cell>
          <cell r="G587">
            <v>0.221</v>
          </cell>
          <cell r="H587">
            <v>2E-3</v>
          </cell>
          <cell r="I587">
            <v>0.65200000000000002</v>
          </cell>
          <cell r="J587">
            <v>0.14499999999999999</v>
          </cell>
          <cell r="K587">
            <v>0.442</v>
          </cell>
          <cell r="L587">
            <v>3.1E-2</v>
          </cell>
          <cell r="M587">
            <v>2.4E-2</v>
          </cell>
          <cell r="N587">
            <v>0.124</v>
          </cell>
          <cell r="O587">
            <v>4.7E-2</v>
          </cell>
          <cell r="P587">
            <v>6.2E-2</v>
          </cell>
          <cell r="Q587">
            <v>5.0000000000000001E-3</v>
          </cell>
          <cell r="R587"/>
          <cell r="S587"/>
          <cell r="T587"/>
          <cell r="U587">
            <v>44773</v>
          </cell>
        </row>
        <row r="588">
          <cell r="B588">
            <v>5.2999999999999999E-2</v>
          </cell>
          <cell r="C588">
            <v>8.8999999999999996E-2</v>
          </cell>
          <cell r="D588">
            <v>1.3049999999999999</v>
          </cell>
          <cell r="E588">
            <v>7.4999999999999997E-2</v>
          </cell>
          <cell r="F588">
            <v>0.156</v>
          </cell>
          <cell r="G588">
            <v>0.27900000000000003</v>
          </cell>
          <cell r="H588">
            <v>8.9999999999999993E-3</v>
          </cell>
          <cell r="I588">
            <v>0.97599999999999998</v>
          </cell>
          <cell r="J588">
            <v>0.21199999999999999</v>
          </cell>
          <cell r="K588">
            <v>0.66100000000000003</v>
          </cell>
          <cell r="L588">
            <v>4.8000000000000001E-2</v>
          </cell>
          <cell r="M588">
            <v>4.2000000000000003E-2</v>
          </cell>
          <cell r="N588">
            <v>0.214</v>
          </cell>
          <cell r="O588">
            <v>7.0000000000000007E-2</v>
          </cell>
          <cell r="P588">
            <v>8.4000000000000005E-2</v>
          </cell>
          <cell r="Q588">
            <v>7.0000000000000001E-3</v>
          </cell>
          <cell r="R588"/>
          <cell r="S588"/>
          <cell r="T588"/>
          <cell r="U588">
            <v>44773</v>
          </cell>
        </row>
        <row r="589">
          <cell r="B589">
            <v>5.8000000000000003E-2</v>
          </cell>
          <cell r="C589">
            <v>0.13200000000000001</v>
          </cell>
          <cell r="D589">
            <v>1.5349999999999999</v>
          </cell>
          <cell r="E589">
            <v>5.5E-2</v>
          </cell>
          <cell r="F589">
            <v>0.14599999999999999</v>
          </cell>
          <cell r="G589">
            <v>0.35299999999999998</v>
          </cell>
          <cell r="H589">
            <v>1.4E-2</v>
          </cell>
          <cell r="I589">
            <v>1.123</v>
          </cell>
          <cell r="J589">
            <v>0.33100000000000002</v>
          </cell>
          <cell r="K589">
            <v>0.85499999999999998</v>
          </cell>
          <cell r="L589">
            <v>4.2999999999999997E-2</v>
          </cell>
          <cell r="M589">
            <v>7.5999999999999998E-2</v>
          </cell>
          <cell r="N589">
            <v>0.28599999999999998</v>
          </cell>
          <cell r="O589">
            <v>7.4999999999999997E-2</v>
          </cell>
          <cell r="P589">
            <v>0.10100000000000001</v>
          </cell>
          <cell r="Q589">
            <v>0.01</v>
          </cell>
          <cell r="R589"/>
          <cell r="S589"/>
          <cell r="T589"/>
          <cell r="U589">
            <v>44773</v>
          </cell>
        </row>
        <row r="590">
          <cell r="B590">
            <v>6.9000000000000006E-2</v>
          </cell>
          <cell r="C590">
            <v>0.16500000000000001</v>
          </cell>
          <cell r="D590">
            <v>1.427</v>
          </cell>
          <cell r="E590">
            <v>0.04</v>
          </cell>
          <cell r="F590">
            <v>0.184</v>
          </cell>
          <cell r="G590">
            <v>0.36499999999999999</v>
          </cell>
          <cell r="H590">
            <v>4.8000000000000001E-2</v>
          </cell>
          <cell r="I590">
            <v>1.18</v>
          </cell>
          <cell r="J590">
            <v>0.36199999999999999</v>
          </cell>
          <cell r="K590">
            <v>0.95799999999999996</v>
          </cell>
          <cell r="L590">
            <v>4.7E-2</v>
          </cell>
          <cell r="M590">
            <v>7.6999999999999999E-2</v>
          </cell>
          <cell r="N590">
            <v>0.308</v>
          </cell>
          <cell r="O590">
            <v>7.6999999999999999E-2</v>
          </cell>
          <cell r="P590">
            <v>0.127</v>
          </cell>
          <cell r="Q590">
            <v>1.4E-2</v>
          </cell>
          <cell r="R590"/>
          <cell r="S590"/>
          <cell r="T590"/>
          <cell r="U590">
            <v>44773</v>
          </cell>
        </row>
        <row r="591">
          <cell r="B591">
            <v>9.5000000000000001E-2</v>
          </cell>
          <cell r="C591">
            <v>0.107</v>
          </cell>
          <cell r="D591">
            <v>1.4490000000000001</v>
          </cell>
          <cell r="E591">
            <v>3.6999999999999998E-2</v>
          </cell>
          <cell r="F591">
            <v>0.184</v>
          </cell>
          <cell r="G591">
            <v>0.379</v>
          </cell>
          <cell r="H591">
            <v>3.3000000000000002E-2</v>
          </cell>
          <cell r="I591">
            <v>1.2490000000000001</v>
          </cell>
          <cell r="J591">
            <v>0.35199999999999998</v>
          </cell>
          <cell r="K591">
            <v>0.89700000000000002</v>
          </cell>
          <cell r="L591">
            <v>5.0999999999999997E-2</v>
          </cell>
          <cell r="M591">
            <v>0.113</v>
          </cell>
          <cell r="N591">
            <v>0.26900000000000002</v>
          </cell>
          <cell r="O591">
            <v>7.4999999999999997E-2</v>
          </cell>
          <cell r="P591">
            <v>0.154</v>
          </cell>
          <cell r="Q591">
            <v>1.2E-2</v>
          </cell>
          <cell r="R591"/>
          <cell r="S591"/>
          <cell r="T591"/>
          <cell r="U591">
            <v>44773</v>
          </cell>
        </row>
        <row r="592">
          <cell r="B592">
            <v>8.6999999999999994E-2</v>
          </cell>
          <cell r="C592">
            <v>0.123</v>
          </cell>
          <cell r="D592">
            <v>1.444</v>
          </cell>
          <cell r="E592">
            <v>4.9000000000000002E-2</v>
          </cell>
          <cell r="F592">
            <v>0.20399999999999999</v>
          </cell>
          <cell r="G592">
            <v>0.312</v>
          </cell>
          <cell r="H592">
            <v>3.5000000000000003E-2</v>
          </cell>
          <cell r="I592">
            <v>1.1399999999999999</v>
          </cell>
          <cell r="J592">
            <v>0.29699999999999999</v>
          </cell>
          <cell r="K592">
            <v>0.79800000000000004</v>
          </cell>
          <cell r="L592">
            <v>5.1999999999999998E-2</v>
          </cell>
          <cell r="M592">
            <v>0.125</v>
          </cell>
          <cell r="N592">
            <v>0.59599999999999997</v>
          </cell>
          <cell r="O592">
            <v>7.3999999999999996E-2</v>
          </cell>
          <cell r="P592">
            <v>0.126</v>
          </cell>
          <cell r="Q592">
            <v>8.0000000000000002E-3</v>
          </cell>
          <cell r="R592"/>
          <cell r="S592"/>
          <cell r="T592"/>
          <cell r="U592">
            <v>44773</v>
          </cell>
        </row>
        <row r="593">
          <cell r="B593">
            <v>0.10299999999999999</v>
          </cell>
          <cell r="C593">
            <v>9.9000000000000005E-2</v>
          </cell>
          <cell r="D593">
            <v>1.4</v>
          </cell>
          <cell r="E593">
            <v>6.9000000000000006E-2</v>
          </cell>
          <cell r="F593">
            <v>0.191</v>
          </cell>
          <cell r="G593">
            <v>0.33</v>
          </cell>
          <cell r="H593">
            <v>4.3999999999999997E-2</v>
          </cell>
          <cell r="I593">
            <v>1.238</v>
          </cell>
          <cell r="J593">
            <v>0.34799999999999998</v>
          </cell>
          <cell r="K593">
            <v>0.86499999999999999</v>
          </cell>
          <cell r="L593">
            <v>0.05</v>
          </cell>
          <cell r="M593">
            <v>0.11</v>
          </cell>
          <cell r="N593">
            <v>0.312</v>
          </cell>
          <cell r="O593">
            <v>8.3000000000000004E-2</v>
          </cell>
          <cell r="P593">
            <v>0.104</v>
          </cell>
          <cell r="Q593">
            <v>1.0999999999999999E-2</v>
          </cell>
          <cell r="R593"/>
          <cell r="S593"/>
          <cell r="T593"/>
          <cell r="U593">
            <v>44773</v>
          </cell>
        </row>
        <row r="594">
          <cell r="B594">
            <v>0.10100000000000001</v>
          </cell>
          <cell r="C594">
            <v>9.2999999999999999E-2</v>
          </cell>
          <cell r="D594">
            <v>1.355</v>
          </cell>
          <cell r="E594">
            <v>4.8000000000000001E-2</v>
          </cell>
          <cell r="F594">
            <v>0.26600000000000001</v>
          </cell>
          <cell r="G594">
            <v>0.41</v>
          </cell>
          <cell r="H594">
            <v>4.8000000000000001E-2</v>
          </cell>
          <cell r="I594">
            <v>1.135</v>
          </cell>
          <cell r="J594">
            <v>0.36299999999999999</v>
          </cell>
          <cell r="K594">
            <v>0.90900000000000003</v>
          </cell>
          <cell r="L594">
            <v>5.8999999999999997E-2</v>
          </cell>
          <cell r="M594">
            <v>0.1</v>
          </cell>
          <cell r="N594">
            <v>0.28100000000000003</v>
          </cell>
          <cell r="O594">
            <v>9.9000000000000005E-2</v>
          </cell>
          <cell r="P594">
            <v>9.8000000000000004E-2</v>
          </cell>
          <cell r="Q594">
            <v>1.2E-2</v>
          </cell>
          <cell r="R594"/>
          <cell r="S594"/>
          <cell r="T594"/>
          <cell r="U594">
            <v>44773</v>
          </cell>
        </row>
        <row r="595">
          <cell r="B595">
            <v>0.122</v>
          </cell>
          <cell r="C595">
            <v>9.6000000000000002E-2</v>
          </cell>
          <cell r="D595">
            <v>1.4</v>
          </cell>
          <cell r="E595">
            <v>5.3999999999999999E-2</v>
          </cell>
          <cell r="F595">
            <v>0.27500000000000002</v>
          </cell>
          <cell r="G595">
            <v>0.193</v>
          </cell>
          <cell r="H595">
            <v>0.06</v>
          </cell>
          <cell r="I595">
            <v>1.177</v>
          </cell>
          <cell r="J595">
            <v>0.34300000000000003</v>
          </cell>
          <cell r="K595">
            <v>1.0089999999999999</v>
          </cell>
          <cell r="L595">
            <v>7.3999999999999996E-2</v>
          </cell>
          <cell r="M595">
            <v>9.8000000000000004E-2</v>
          </cell>
          <cell r="N595">
            <v>0.21199999999999999</v>
          </cell>
          <cell r="O595">
            <v>8.5999999999999993E-2</v>
          </cell>
          <cell r="P595">
            <v>0.109</v>
          </cell>
          <cell r="Q595">
            <v>0.01</v>
          </cell>
          <cell r="R595"/>
          <cell r="S595"/>
          <cell r="T595"/>
          <cell r="U595">
            <v>44773</v>
          </cell>
        </row>
        <row r="596">
          <cell r="B596">
            <v>0.129</v>
          </cell>
          <cell r="C596">
            <v>9.6000000000000002E-2</v>
          </cell>
          <cell r="D596">
            <v>2.1469999999999998</v>
          </cell>
          <cell r="E596">
            <v>4.7E-2</v>
          </cell>
          <cell r="F596">
            <v>0.35899999999999999</v>
          </cell>
          <cell r="G596">
            <v>0.14599999999999999</v>
          </cell>
          <cell r="H596">
            <v>0.108</v>
          </cell>
          <cell r="I596">
            <v>1.2969999999999999</v>
          </cell>
          <cell r="J596">
            <v>0.32500000000000001</v>
          </cell>
          <cell r="K596">
            <v>1.302</v>
          </cell>
          <cell r="L596">
            <v>0.06</v>
          </cell>
          <cell r="M596">
            <v>0.11799999999999999</v>
          </cell>
          <cell r="N596">
            <v>0.219</v>
          </cell>
          <cell r="O596">
            <v>7.9000000000000001E-2</v>
          </cell>
          <cell r="P596">
            <v>9.2999999999999999E-2</v>
          </cell>
          <cell r="Q596">
            <v>0.01</v>
          </cell>
          <cell r="R596"/>
          <cell r="S596"/>
          <cell r="T596"/>
          <cell r="U596">
            <v>44773</v>
          </cell>
        </row>
        <row r="597">
          <cell r="B597">
            <v>8.1000000000000003E-2</v>
          </cell>
          <cell r="C597">
            <v>0.106</v>
          </cell>
          <cell r="D597">
            <v>3.1269999999999998</v>
          </cell>
          <cell r="E597">
            <v>6.4000000000000001E-2</v>
          </cell>
          <cell r="F597">
            <v>0.26300000000000001</v>
          </cell>
          <cell r="G597">
            <v>0.372</v>
          </cell>
          <cell r="H597">
            <v>6.4000000000000001E-2</v>
          </cell>
          <cell r="I597">
            <v>2.266</v>
          </cell>
          <cell r="J597">
            <v>0.27</v>
          </cell>
          <cell r="K597">
            <v>2.2389999999999999</v>
          </cell>
          <cell r="L597">
            <v>6.4000000000000001E-2</v>
          </cell>
          <cell r="M597">
            <v>0.10100000000000001</v>
          </cell>
          <cell r="N597">
            <v>0.22600000000000001</v>
          </cell>
          <cell r="O597">
            <v>0.11899999999999999</v>
          </cell>
          <cell r="P597">
            <v>0.21</v>
          </cell>
          <cell r="Q597">
            <v>1.0999999999999999E-2</v>
          </cell>
          <cell r="R597"/>
          <cell r="S597"/>
          <cell r="T597"/>
          <cell r="U597">
            <v>44773</v>
          </cell>
        </row>
        <row r="598">
          <cell r="B598">
            <v>5.6000000000000001E-2</v>
          </cell>
          <cell r="C598">
            <v>9.4E-2</v>
          </cell>
          <cell r="D598">
            <v>4.6719999999999997</v>
          </cell>
          <cell r="E598">
            <v>4.7E-2</v>
          </cell>
          <cell r="F598">
            <v>0.28299999999999997</v>
          </cell>
          <cell r="G598">
            <v>1.9530000000000001</v>
          </cell>
          <cell r="H598">
            <v>3.2000000000000001E-2</v>
          </cell>
          <cell r="I598">
            <v>4.7469999999999999</v>
          </cell>
          <cell r="J598">
            <v>0.35899999999999999</v>
          </cell>
          <cell r="K598">
            <v>3.2989999999999999</v>
          </cell>
          <cell r="L598">
            <v>4.1000000000000002E-2</v>
          </cell>
          <cell r="M598">
            <v>5.8000000000000003E-2</v>
          </cell>
          <cell r="N598">
            <v>0.61499999999999999</v>
          </cell>
          <cell r="O598">
            <v>0.125</v>
          </cell>
          <cell r="P598">
            <v>0.14000000000000001</v>
          </cell>
          <cell r="Q598">
            <v>1.0999999999999999E-2</v>
          </cell>
          <cell r="R598"/>
          <cell r="S598"/>
          <cell r="T598"/>
          <cell r="U598">
            <v>44773</v>
          </cell>
        </row>
        <row r="599">
          <cell r="B599">
            <v>5.3999999999999999E-2</v>
          </cell>
          <cell r="C599">
            <v>0.107</v>
          </cell>
          <cell r="D599">
            <v>3.9470000000000001</v>
          </cell>
          <cell r="E599">
            <v>4.2999999999999997E-2</v>
          </cell>
          <cell r="F599">
            <v>0.32200000000000001</v>
          </cell>
          <cell r="G599">
            <v>0.78600000000000003</v>
          </cell>
          <cell r="H599">
            <v>0.09</v>
          </cell>
          <cell r="I599">
            <v>4.2960000000000003</v>
          </cell>
          <cell r="J599">
            <v>0.68799999999999994</v>
          </cell>
          <cell r="K599">
            <v>2.282</v>
          </cell>
          <cell r="L599">
            <v>5.8000000000000003E-2</v>
          </cell>
          <cell r="M599">
            <v>6.2E-2</v>
          </cell>
          <cell r="N599">
            <v>0.34399999999999997</v>
          </cell>
          <cell r="O599">
            <v>0.114</v>
          </cell>
          <cell r="P599">
            <v>0.33800000000000002</v>
          </cell>
          <cell r="Q599">
            <v>5.0000000000000001E-3</v>
          </cell>
          <cell r="R599"/>
          <cell r="S599"/>
          <cell r="T599"/>
          <cell r="U599">
            <v>44773</v>
          </cell>
        </row>
        <row r="600">
          <cell r="B600">
            <v>0.1</v>
          </cell>
          <cell r="C600">
            <v>9.5000000000000001E-2</v>
          </cell>
          <cell r="D600">
            <v>2.1909999999999998</v>
          </cell>
          <cell r="E600">
            <v>4.4999999999999998E-2</v>
          </cell>
          <cell r="F600">
            <v>0.34599999999999997</v>
          </cell>
          <cell r="G600">
            <v>0.76200000000000001</v>
          </cell>
          <cell r="H600">
            <v>8.2000000000000003E-2</v>
          </cell>
          <cell r="I600">
            <v>2.2280000000000002</v>
          </cell>
          <cell r="J600">
            <v>0.57499999999999996</v>
          </cell>
          <cell r="K600">
            <v>1.224</v>
          </cell>
          <cell r="L600">
            <v>6.5000000000000002E-2</v>
          </cell>
          <cell r="M600">
            <v>8.5000000000000006E-2</v>
          </cell>
          <cell r="N600">
            <v>0.251</v>
          </cell>
          <cell r="O600">
            <v>0.11899999999999999</v>
          </cell>
          <cell r="P600">
            <v>0.191</v>
          </cell>
          <cell r="Q600">
            <v>8.9999999999999993E-3</v>
          </cell>
          <cell r="R600"/>
          <cell r="S600"/>
          <cell r="T600"/>
          <cell r="U600">
            <v>44773</v>
          </cell>
        </row>
        <row r="601">
          <cell r="B601">
            <v>9.7000000000000003E-2</v>
          </cell>
          <cell r="C601">
            <v>6.3E-2</v>
          </cell>
          <cell r="D601">
            <v>1.02</v>
          </cell>
          <cell r="E601">
            <v>3.1E-2</v>
          </cell>
          <cell r="F601">
            <v>0.111</v>
          </cell>
          <cell r="G601">
            <v>0.14599999999999999</v>
          </cell>
          <cell r="H601">
            <v>0.02</v>
          </cell>
          <cell r="I601">
            <v>1.117</v>
          </cell>
          <cell r="J601">
            <v>0.16500000000000001</v>
          </cell>
          <cell r="K601">
            <v>0.54900000000000004</v>
          </cell>
          <cell r="L601">
            <v>2.7E-2</v>
          </cell>
          <cell r="M601">
            <v>4.2999999999999997E-2</v>
          </cell>
          <cell r="N601">
            <v>0.16300000000000001</v>
          </cell>
          <cell r="O601">
            <v>0.124</v>
          </cell>
          <cell r="P601">
            <v>8.1000000000000003E-2</v>
          </cell>
          <cell r="Q601">
            <v>6.0000000000000001E-3</v>
          </cell>
          <cell r="R601"/>
          <cell r="S601"/>
          <cell r="T601"/>
          <cell r="U601">
            <v>44773</v>
          </cell>
        </row>
        <row r="602">
          <cell r="B602">
            <v>6.0999999999999999E-2</v>
          </cell>
          <cell r="C602">
            <v>2.8000000000000001E-2</v>
          </cell>
          <cell r="D602">
            <v>1.321</v>
          </cell>
          <cell r="E602">
            <v>4.1000000000000002E-2</v>
          </cell>
          <cell r="F602">
            <v>0.13400000000000001</v>
          </cell>
          <cell r="G602">
            <v>7.6999999999999999E-2</v>
          </cell>
          <cell r="H602">
            <v>2.9000000000000001E-2</v>
          </cell>
          <cell r="I602">
            <v>1.5740000000000001</v>
          </cell>
          <cell r="J602">
            <v>0.184</v>
          </cell>
          <cell r="K602">
            <v>1.1259999999999999</v>
          </cell>
          <cell r="L602">
            <v>5.5E-2</v>
          </cell>
          <cell r="M602">
            <v>2.1999999999999999E-2</v>
          </cell>
          <cell r="N602">
            <v>0.155</v>
          </cell>
          <cell r="O602">
            <v>4.4999999999999998E-2</v>
          </cell>
          <cell r="P602">
            <v>0.155</v>
          </cell>
          <cell r="Q602">
            <v>5.0000000000000001E-3</v>
          </cell>
          <cell r="R602"/>
          <cell r="S602"/>
          <cell r="T602"/>
          <cell r="U602">
            <v>44804</v>
          </cell>
        </row>
        <row r="603">
          <cell r="B603">
            <v>1.4999999999999999E-2</v>
          </cell>
          <cell r="C603">
            <v>8.0000000000000002E-3</v>
          </cell>
          <cell r="D603">
            <v>0.749</v>
          </cell>
          <cell r="E603">
            <v>0.02</v>
          </cell>
          <cell r="F603">
            <v>7.5999999999999998E-2</v>
          </cell>
          <cell r="G603">
            <v>3.2000000000000001E-2</v>
          </cell>
          <cell r="H603">
            <v>2.8000000000000001E-2</v>
          </cell>
          <cell r="I603">
            <v>0.746</v>
          </cell>
          <cell r="J603">
            <v>0.09</v>
          </cell>
          <cell r="K603">
            <v>0.48799999999999999</v>
          </cell>
          <cell r="L603">
            <v>2.7E-2</v>
          </cell>
          <cell r="M603">
            <v>6.0000000000000001E-3</v>
          </cell>
          <cell r="N603">
            <v>6.0999999999999999E-2</v>
          </cell>
          <cell r="O603">
            <v>8.0000000000000002E-3</v>
          </cell>
          <cell r="P603">
            <v>6.8000000000000005E-2</v>
          </cell>
          <cell r="Q603">
            <v>3.0000000000000001E-3</v>
          </cell>
          <cell r="R603"/>
          <cell r="S603"/>
          <cell r="T603"/>
          <cell r="U603">
            <v>44804</v>
          </cell>
        </row>
        <row r="604">
          <cell r="B604">
            <v>8.0000000000000002E-3</v>
          </cell>
          <cell r="C604">
            <v>2E-3</v>
          </cell>
          <cell r="D604">
            <v>0.307</v>
          </cell>
          <cell r="E604">
            <v>8.9999999999999993E-3</v>
          </cell>
          <cell r="F604">
            <v>3.6999999999999998E-2</v>
          </cell>
          <cell r="G604">
            <v>1.9E-2</v>
          </cell>
          <cell r="H604">
            <v>0.01</v>
          </cell>
          <cell r="I604">
            <v>0.35799999999999998</v>
          </cell>
          <cell r="J604">
            <v>4.9000000000000002E-2</v>
          </cell>
          <cell r="K604">
            <v>0.19400000000000001</v>
          </cell>
          <cell r="L604">
            <v>1.0999999999999999E-2</v>
          </cell>
          <cell r="M604">
            <v>3.0000000000000001E-3</v>
          </cell>
          <cell r="N604">
            <v>0.02</v>
          </cell>
          <cell r="O604">
            <v>4.0000000000000001E-3</v>
          </cell>
          <cell r="P604">
            <v>3.2000000000000001E-2</v>
          </cell>
          <cell r="Q604">
            <v>3.0000000000000001E-3</v>
          </cell>
          <cell r="R604"/>
          <cell r="S604"/>
          <cell r="T604"/>
          <cell r="U604">
            <v>44804</v>
          </cell>
        </row>
        <row r="605">
          <cell r="B605">
            <v>2E-3</v>
          </cell>
          <cell r="C605">
            <v>2E-3</v>
          </cell>
          <cell r="D605">
            <v>7.1999999999999995E-2</v>
          </cell>
          <cell r="E605">
            <v>3.0000000000000001E-3</v>
          </cell>
          <cell r="F605">
            <v>3.9E-2</v>
          </cell>
          <cell r="G605">
            <v>2E-3</v>
          </cell>
          <cell r="H605">
            <v>2E-3</v>
          </cell>
          <cell r="I605">
            <v>0.13</v>
          </cell>
          <cell r="J605">
            <v>2.1999999999999999E-2</v>
          </cell>
          <cell r="K605">
            <v>3.6999999999999998E-2</v>
          </cell>
          <cell r="L605">
            <v>4.0000000000000001E-3</v>
          </cell>
          <cell r="M605">
            <v>2E-3</v>
          </cell>
          <cell r="N605">
            <v>8.9999999999999993E-3</v>
          </cell>
          <cell r="O605">
            <v>2E-3</v>
          </cell>
          <cell r="P605">
            <v>1.4E-2</v>
          </cell>
          <cell r="Q605">
            <v>0</v>
          </cell>
          <cell r="R605"/>
          <cell r="S605"/>
          <cell r="T605"/>
          <cell r="U605">
            <v>44804</v>
          </cell>
        </row>
        <row r="606">
          <cell r="B606">
            <v>1E-3</v>
          </cell>
          <cell r="C606">
            <v>3.0000000000000001E-3</v>
          </cell>
          <cell r="D606">
            <v>5.6000000000000001E-2</v>
          </cell>
          <cell r="E606">
            <v>1E-3</v>
          </cell>
          <cell r="F606">
            <v>1.7999999999999999E-2</v>
          </cell>
          <cell r="G606">
            <v>5.0000000000000001E-3</v>
          </cell>
          <cell r="H606">
            <v>1E-3</v>
          </cell>
          <cell r="I606">
            <v>5.1999999999999998E-2</v>
          </cell>
          <cell r="J606">
            <v>6.0000000000000001E-3</v>
          </cell>
          <cell r="K606">
            <v>2.3E-2</v>
          </cell>
          <cell r="L606">
            <v>1E-3</v>
          </cell>
          <cell r="M606">
            <v>1E-3</v>
          </cell>
          <cell r="N606">
            <v>1.6E-2</v>
          </cell>
          <cell r="O606">
            <v>2E-3</v>
          </cell>
          <cell r="P606">
            <v>1.2999999999999999E-2</v>
          </cell>
          <cell r="Q606">
            <v>0</v>
          </cell>
          <cell r="R606"/>
          <cell r="S606"/>
          <cell r="T606"/>
          <cell r="U606">
            <v>44804</v>
          </cell>
        </row>
        <row r="607">
          <cell r="B607">
            <v>2E-3</v>
          </cell>
          <cell r="C607">
            <v>4.0000000000000001E-3</v>
          </cell>
          <cell r="D607">
            <v>0.02</v>
          </cell>
          <cell r="E607">
            <v>1E-3</v>
          </cell>
          <cell r="F607">
            <v>8.0000000000000002E-3</v>
          </cell>
          <cell r="G607">
            <v>2E-3</v>
          </cell>
          <cell r="H607">
            <v>2E-3</v>
          </cell>
          <cell r="I607">
            <v>0.03</v>
          </cell>
          <cell r="J607">
            <v>6.0000000000000001E-3</v>
          </cell>
          <cell r="K607">
            <v>3.2000000000000001E-2</v>
          </cell>
          <cell r="L607">
            <v>0</v>
          </cell>
          <cell r="M607">
            <v>1E-3</v>
          </cell>
          <cell r="N607">
            <v>3.2000000000000001E-2</v>
          </cell>
          <cell r="O607">
            <v>4.0000000000000001E-3</v>
          </cell>
          <cell r="P607">
            <v>8.9999999999999993E-3</v>
          </cell>
          <cell r="Q607">
            <v>1E-3</v>
          </cell>
          <cell r="R607"/>
          <cell r="S607"/>
          <cell r="T607"/>
          <cell r="U607">
            <v>44804</v>
          </cell>
        </row>
        <row r="608">
          <cell r="B608">
            <v>2E-3</v>
          </cell>
          <cell r="C608">
            <v>0.03</v>
          </cell>
          <cell r="D608">
            <v>0.05</v>
          </cell>
          <cell r="E608">
            <v>4.0000000000000001E-3</v>
          </cell>
          <cell r="F608">
            <v>1.7000000000000001E-2</v>
          </cell>
          <cell r="G608">
            <v>3.0000000000000001E-3</v>
          </cell>
          <cell r="H608">
            <v>2E-3</v>
          </cell>
          <cell r="I608">
            <v>5.8999999999999997E-2</v>
          </cell>
          <cell r="J608">
            <v>1.9E-2</v>
          </cell>
          <cell r="K608">
            <v>5.3999999999999999E-2</v>
          </cell>
          <cell r="L608">
            <v>1E-3</v>
          </cell>
          <cell r="M608">
            <v>1E-3</v>
          </cell>
          <cell r="N608">
            <v>3.5999999999999997E-2</v>
          </cell>
          <cell r="O608">
            <v>0.02</v>
          </cell>
          <cell r="P608">
            <v>1.7999999999999999E-2</v>
          </cell>
          <cell r="Q608">
            <v>3.0000000000000001E-3</v>
          </cell>
          <cell r="R608"/>
          <cell r="S608"/>
          <cell r="T608"/>
          <cell r="U608">
            <v>44804</v>
          </cell>
        </row>
        <row r="609">
          <cell r="B609">
            <v>1E-3</v>
          </cell>
          <cell r="C609">
            <v>1.7999999999999999E-2</v>
          </cell>
          <cell r="D609">
            <v>0.14599999999999999</v>
          </cell>
          <cell r="E609">
            <v>0.01</v>
          </cell>
          <cell r="F609">
            <v>2.9000000000000001E-2</v>
          </cell>
          <cell r="G609">
            <v>1.2999999999999999E-2</v>
          </cell>
          <cell r="H609">
            <v>5.0000000000000001E-3</v>
          </cell>
          <cell r="I609">
            <v>0.19600000000000001</v>
          </cell>
          <cell r="J609">
            <v>4.8000000000000001E-2</v>
          </cell>
          <cell r="K609">
            <v>0.158</v>
          </cell>
          <cell r="L609">
            <v>7.0000000000000001E-3</v>
          </cell>
          <cell r="M609">
            <v>4.0000000000000001E-3</v>
          </cell>
          <cell r="N609">
            <v>3.1E-2</v>
          </cell>
          <cell r="O609">
            <v>8.9999999999999993E-3</v>
          </cell>
          <cell r="P609">
            <v>2.1000000000000001E-2</v>
          </cell>
          <cell r="Q609">
            <v>3.0000000000000001E-3</v>
          </cell>
          <cell r="R609"/>
          <cell r="S609"/>
          <cell r="T609"/>
          <cell r="U609">
            <v>44804</v>
          </cell>
        </row>
        <row r="610">
          <cell r="B610">
            <v>7.0000000000000001E-3</v>
          </cell>
          <cell r="C610">
            <v>2.5999999999999999E-2</v>
          </cell>
          <cell r="D610">
            <v>0.41299999999999998</v>
          </cell>
          <cell r="E610">
            <v>0.02</v>
          </cell>
          <cell r="F610">
            <v>5.8999999999999997E-2</v>
          </cell>
          <cell r="G610">
            <v>6.4000000000000001E-2</v>
          </cell>
          <cell r="H610">
            <v>1E-3</v>
          </cell>
          <cell r="I610">
            <v>0.41299999999999998</v>
          </cell>
          <cell r="J610">
            <v>9.8000000000000004E-2</v>
          </cell>
          <cell r="K610">
            <v>0.30599999999999999</v>
          </cell>
          <cell r="L610">
            <v>2.1000000000000001E-2</v>
          </cell>
          <cell r="M610">
            <v>8.0000000000000002E-3</v>
          </cell>
          <cell r="N610">
            <v>0.08</v>
          </cell>
          <cell r="O610">
            <v>8.9999999999999993E-3</v>
          </cell>
          <cell r="P610">
            <v>4.2999999999999997E-2</v>
          </cell>
          <cell r="Q610">
            <v>3.0000000000000001E-3</v>
          </cell>
          <cell r="R610"/>
          <cell r="S610"/>
          <cell r="T610"/>
          <cell r="U610">
            <v>44804</v>
          </cell>
        </row>
        <row r="611">
          <cell r="B611">
            <v>1.7999999999999999E-2</v>
          </cell>
          <cell r="C611">
            <v>4.9000000000000002E-2</v>
          </cell>
          <cell r="D611">
            <v>0.77600000000000002</v>
          </cell>
          <cell r="E611">
            <v>4.5999999999999999E-2</v>
          </cell>
          <cell r="F611">
            <v>9.4E-2</v>
          </cell>
          <cell r="G611">
            <v>0.26</v>
          </cell>
          <cell r="H611">
            <v>2E-3</v>
          </cell>
          <cell r="I611">
            <v>0.73099999999999998</v>
          </cell>
          <cell r="J611">
            <v>0.122</v>
          </cell>
          <cell r="K611">
            <v>0.45</v>
          </cell>
          <cell r="L611">
            <v>4.2000000000000003E-2</v>
          </cell>
          <cell r="M611">
            <v>3.5000000000000003E-2</v>
          </cell>
          <cell r="N611">
            <v>0.13600000000000001</v>
          </cell>
          <cell r="O611">
            <v>8.7999999999999995E-2</v>
          </cell>
          <cell r="P611">
            <v>8.2000000000000003E-2</v>
          </cell>
          <cell r="Q611">
            <v>5.0000000000000001E-3</v>
          </cell>
          <cell r="R611"/>
          <cell r="S611"/>
          <cell r="T611"/>
          <cell r="U611">
            <v>44804</v>
          </cell>
        </row>
        <row r="612">
          <cell r="B612">
            <v>0.10100000000000001</v>
          </cell>
          <cell r="C612">
            <v>5.8000000000000003E-2</v>
          </cell>
          <cell r="D612">
            <v>1.1950000000000001</v>
          </cell>
          <cell r="E612">
            <v>9.0999999999999998E-2</v>
          </cell>
          <cell r="F612">
            <v>0.111</v>
          </cell>
          <cell r="G612">
            <v>0.254</v>
          </cell>
          <cell r="H612">
            <v>3.0000000000000001E-3</v>
          </cell>
          <cell r="I612">
            <v>1.109</v>
          </cell>
          <cell r="J612">
            <v>0.159</v>
          </cell>
          <cell r="K612">
            <v>0.57599999999999996</v>
          </cell>
          <cell r="L612">
            <v>6.4000000000000001E-2</v>
          </cell>
          <cell r="M612">
            <v>2.9000000000000001E-2</v>
          </cell>
          <cell r="N612">
            <v>0.21199999999999999</v>
          </cell>
          <cell r="O612">
            <v>9.0999999999999998E-2</v>
          </cell>
          <cell r="P612">
            <v>0.11700000000000001</v>
          </cell>
          <cell r="Q612">
            <v>7.0000000000000001E-3</v>
          </cell>
          <cell r="R612"/>
          <cell r="S612"/>
          <cell r="T612"/>
          <cell r="U612">
            <v>44804</v>
          </cell>
        </row>
        <row r="613">
          <cell r="B613">
            <v>6.3E-2</v>
          </cell>
          <cell r="C613">
            <v>0.109</v>
          </cell>
          <cell r="D613">
            <v>1.337</v>
          </cell>
          <cell r="E613">
            <v>5.7000000000000002E-2</v>
          </cell>
          <cell r="F613">
            <v>0.124</v>
          </cell>
          <cell r="G613">
            <v>0.36699999999999999</v>
          </cell>
          <cell r="H613">
            <v>4.0000000000000001E-3</v>
          </cell>
          <cell r="I613">
            <v>1.2929999999999999</v>
          </cell>
          <cell r="J613">
            <v>0.14499999999999999</v>
          </cell>
          <cell r="K613">
            <v>0.89800000000000002</v>
          </cell>
          <cell r="L613">
            <v>7.8E-2</v>
          </cell>
          <cell r="M613">
            <v>3.5999999999999997E-2</v>
          </cell>
          <cell r="N613">
            <v>0.23300000000000001</v>
          </cell>
          <cell r="O613">
            <v>8.8999999999999996E-2</v>
          </cell>
          <cell r="P613">
            <v>0.126</v>
          </cell>
          <cell r="Q613">
            <v>8.9999999999999993E-3</v>
          </cell>
          <cell r="R613"/>
          <cell r="S613"/>
          <cell r="T613"/>
          <cell r="U613">
            <v>44804</v>
          </cell>
        </row>
        <row r="614">
          <cell r="B614">
            <v>7.9000000000000001E-2</v>
          </cell>
          <cell r="C614">
            <v>0.16400000000000001</v>
          </cell>
          <cell r="D614">
            <v>1.3260000000000001</v>
          </cell>
          <cell r="E614">
            <v>4.2000000000000003E-2</v>
          </cell>
          <cell r="F614">
            <v>0.16</v>
          </cell>
          <cell r="G614">
            <v>0.34399999999999997</v>
          </cell>
          <cell r="H614">
            <v>2.7E-2</v>
          </cell>
          <cell r="I614">
            <v>1.21</v>
          </cell>
          <cell r="J614">
            <v>0.13800000000000001</v>
          </cell>
          <cell r="K614">
            <v>1.0629999999999999</v>
          </cell>
          <cell r="L614">
            <v>0.10299999999999999</v>
          </cell>
          <cell r="M614">
            <v>8.6999999999999994E-2</v>
          </cell>
          <cell r="N614">
            <v>0.28699999999999998</v>
          </cell>
          <cell r="O614">
            <v>8.7999999999999995E-2</v>
          </cell>
          <cell r="P614">
            <v>0.14199999999999999</v>
          </cell>
          <cell r="Q614">
            <v>7.0000000000000001E-3</v>
          </cell>
          <cell r="R614"/>
          <cell r="S614"/>
          <cell r="T614"/>
          <cell r="U614">
            <v>44804</v>
          </cell>
        </row>
        <row r="615">
          <cell r="B615">
            <v>7.8E-2</v>
          </cell>
          <cell r="C615">
            <v>0.161</v>
          </cell>
          <cell r="D615">
            <v>1.421</v>
          </cell>
          <cell r="E615">
            <v>5.1999999999999998E-2</v>
          </cell>
          <cell r="F615">
            <v>0.17699999999999999</v>
          </cell>
          <cell r="G615">
            <v>0.35399999999999998</v>
          </cell>
          <cell r="H615">
            <v>5.5E-2</v>
          </cell>
          <cell r="I615">
            <v>1.147</v>
          </cell>
          <cell r="J615">
            <v>0.2</v>
          </cell>
          <cell r="K615">
            <v>0.94599999999999995</v>
          </cell>
          <cell r="L615">
            <v>7.9000000000000001E-2</v>
          </cell>
          <cell r="M615">
            <v>0.129</v>
          </cell>
          <cell r="N615">
            <v>0.28100000000000003</v>
          </cell>
          <cell r="O615">
            <v>8.5999999999999993E-2</v>
          </cell>
          <cell r="P615">
            <v>0.17599999999999999</v>
          </cell>
          <cell r="Q615">
            <v>7.0000000000000001E-3</v>
          </cell>
          <cell r="R615"/>
          <cell r="S615"/>
          <cell r="T615"/>
          <cell r="U615">
            <v>44804</v>
          </cell>
        </row>
        <row r="616">
          <cell r="B616">
            <v>0.13500000000000001</v>
          </cell>
          <cell r="C616">
            <v>0.13600000000000001</v>
          </cell>
          <cell r="D616">
            <v>1.3520000000000001</v>
          </cell>
          <cell r="E616">
            <v>5.5E-2</v>
          </cell>
          <cell r="F616">
            <v>0.14299999999999999</v>
          </cell>
          <cell r="G616">
            <v>0.33700000000000002</v>
          </cell>
          <cell r="H616">
            <v>4.5999999999999999E-2</v>
          </cell>
          <cell r="I616">
            <v>1.1200000000000001</v>
          </cell>
          <cell r="J616">
            <v>0.19</v>
          </cell>
          <cell r="K616">
            <v>0.92200000000000004</v>
          </cell>
          <cell r="L616">
            <v>0.09</v>
          </cell>
          <cell r="M616">
            <v>0.122</v>
          </cell>
          <cell r="N616">
            <v>0.503</v>
          </cell>
          <cell r="O616">
            <v>7.5999999999999998E-2</v>
          </cell>
          <cell r="P616">
            <v>0.19400000000000001</v>
          </cell>
          <cell r="Q616">
            <v>5.0000000000000001E-3</v>
          </cell>
          <cell r="R616"/>
          <cell r="S616"/>
          <cell r="T616"/>
          <cell r="U616">
            <v>44804</v>
          </cell>
        </row>
        <row r="617">
          <cell r="B617">
            <v>8.3000000000000004E-2</v>
          </cell>
          <cell r="C617">
            <v>0.16200000000000001</v>
          </cell>
          <cell r="D617">
            <v>1.288</v>
          </cell>
          <cell r="E617">
            <v>0.11600000000000001</v>
          </cell>
          <cell r="F617">
            <v>0.153</v>
          </cell>
          <cell r="G617">
            <v>0.36</v>
          </cell>
          <cell r="H617">
            <v>4.5999999999999999E-2</v>
          </cell>
          <cell r="I617">
            <v>1.123</v>
          </cell>
          <cell r="J617">
            <v>0.20300000000000001</v>
          </cell>
          <cell r="K617">
            <v>1.008</v>
          </cell>
          <cell r="L617">
            <v>0.11899999999999999</v>
          </cell>
          <cell r="M617">
            <v>9.2999999999999999E-2</v>
          </cell>
          <cell r="N617">
            <v>0.28799999999999998</v>
          </cell>
          <cell r="O617">
            <v>9.4E-2</v>
          </cell>
          <cell r="P617">
            <v>0.18</v>
          </cell>
          <cell r="Q617">
            <v>1.0999999999999999E-2</v>
          </cell>
          <cell r="R617"/>
          <cell r="S617"/>
          <cell r="T617"/>
          <cell r="U617">
            <v>44804</v>
          </cell>
        </row>
        <row r="618">
          <cell r="B618">
            <v>0.111</v>
          </cell>
          <cell r="C618">
            <v>0.14599999999999999</v>
          </cell>
          <cell r="D618">
            <v>1.1870000000000001</v>
          </cell>
          <cell r="E618">
            <v>7.8E-2</v>
          </cell>
          <cell r="F618">
            <v>0.23499999999999999</v>
          </cell>
          <cell r="G618">
            <v>0.31900000000000001</v>
          </cell>
          <cell r="H618">
            <v>0.04</v>
          </cell>
          <cell r="I618">
            <v>1.266</v>
          </cell>
          <cell r="J618">
            <v>0.17599999999999999</v>
          </cell>
          <cell r="K618">
            <v>1.04</v>
          </cell>
          <cell r="L618">
            <v>0.109</v>
          </cell>
          <cell r="M618">
            <v>9.8000000000000004E-2</v>
          </cell>
          <cell r="N618">
            <v>0.27</v>
          </cell>
          <cell r="O618">
            <v>8.1000000000000003E-2</v>
          </cell>
          <cell r="P618">
            <v>0.17299999999999999</v>
          </cell>
          <cell r="Q618">
            <v>8.0000000000000002E-3</v>
          </cell>
          <cell r="R618"/>
          <cell r="S618"/>
          <cell r="T618"/>
          <cell r="U618">
            <v>44804</v>
          </cell>
        </row>
        <row r="619">
          <cell r="B619">
            <v>9.4E-2</v>
          </cell>
          <cell r="C619">
            <v>0.14399999999999999</v>
          </cell>
          <cell r="D619">
            <v>1.24</v>
          </cell>
          <cell r="E619">
            <v>7.9000000000000001E-2</v>
          </cell>
          <cell r="F619">
            <v>0.223</v>
          </cell>
          <cell r="G619">
            <v>0.17799999999999999</v>
          </cell>
          <cell r="H619">
            <v>0.04</v>
          </cell>
          <cell r="I619">
            <v>1.258</v>
          </cell>
          <cell r="J619">
            <v>0.20300000000000001</v>
          </cell>
          <cell r="K619">
            <v>1.0840000000000001</v>
          </cell>
          <cell r="L619">
            <v>8.4000000000000005E-2</v>
          </cell>
          <cell r="M619">
            <v>9.9000000000000005E-2</v>
          </cell>
          <cell r="N619">
            <v>0.17899999999999999</v>
          </cell>
          <cell r="O619">
            <v>6.9000000000000006E-2</v>
          </cell>
          <cell r="P619">
            <v>0.186</v>
          </cell>
          <cell r="Q619">
            <v>7.0000000000000001E-3</v>
          </cell>
          <cell r="R619"/>
          <cell r="S619"/>
          <cell r="T619"/>
          <cell r="U619">
            <v>44804</v>
          </cell>
        </row>
        <row r="620">
          <cell r="B620">
            <v>0.115</v>
          </cell>
          <cell r="C620">
            <v>0.105</v>
          </cell>
          <cell r="D620">
            <v>2.1139999999999999</v>
          </cell>
          <cell r="E620">
            <v>7.0000000000000007E-2</v>
          </cell>
          <cell r="F620">
            <v>0.30099999999999999</v>
          </cell>
          <cell r="G620">
            <v>0.13500000000000001</v>
          </cell>
          <cell r="H620">
            <v>0.106</v>
          </cell>
          <cell r="I620">
            <v>1.1930000000000001</v>
          </cell>
          <cell r="J620">
            <v>0.248</v>
          </cell>
          <cell r="K620">
            <v>1.381</v>
          </cell>
          <cell r="L620">
            <v>0.08</v>
          </cell>
          <cell r="M620">
            <v>0.108</v>
          </cell>
          <cell r="N620">
            <v>0.17599999999999999</v>
          </cell>
          <cell r="O620">
            <v>7.9000000000000001E-2</v>
          </cell>
          <cell r="P620">
            <v>0.14000000000000001</v>
          </cell>
          <cell r="Q620">
            <v>6.0000000000000001E-3</v>
          </cell>
          <cell r="R620"/>
          <cell r="S620"/>
          <cell r="T620"/>
          <cell r="U620">
            <v>44804</v>
          </cell>
        </row>
        <row r="621">
          <cell r="B621">
            <v>7.3999999999999996E-2</v>
          </cell>
          <cell r="C621">
            <v>0.114</v>
          </cell>
          <cell r="D621">
            <v>4.1920000000000002</v>
          </cell>
          <cell r="E621">
            <v>8.8999999999999996E-2</v>
          </cell>
          <cell r="F621">
            <v>0.251</v>
          </cell>
          <cell r="G621">
            <v>0.16800000000000001</v>
          </cell>
          <cell r="H621">
            <v>5.5E-2</v>
          </cell>
          <cell r="I621">
            <v>2.8119999999999998</v>
          </cell>
          <cell r="J621">
            <v>0.19400000000000001</v>
          </cell>
          <cell r="K621">
            <v>2.0680000000000001</v>
          </cell>
          <cell r="L621">
            <v>9.8000000000000004E-2</v>
          </cell>
          <cell r="M621">
            <v>8.6999999999999994E-2</v>
          </cell>
          <cell r="N621">
            <v>0.22500000000000001</v>
          </cell>
          <cell r="O621">
            <v>0.114</v>
          </cell>
          <cell r="P621">
            <v>0.36899999999999999</v>
          </cell>
          <cell r="Q621">
            <v>1.0999999999999999E-2</v>
          </cell>
          <cell r="R621"/>
          <cell r="S621"/>
          <cell r="T621"/>
          <cell r="U621">
            <v>44804</v>
          </cell>
        </row>
        <row r="622">
          <cell r="B622">
            <v>5.3999999999999999E-2</v>
          </cell>
          <cell r="C622">
            <v>0.10299999999999999</v>
          </cell>
          <cell r="D622">
            <v>5.0940000000000003</v>
          </cell>
          <cell r="E622">
            <v>6.6000000000000003E-2</v>
          </cell>
          <cell r="F622">
            <v>0.19700000000000001</v>
          </cell>
          <cell r="G622">
            <v>2.4039999999999999</v>
          </cell>
          <cell r="H622">
            <v>2.4E-2</v>
          </cell>
          <cell r="I622">
            <v>5.359</v>
          </cell>
          <cell r="J622">
            <v>0.248</v>
          </cell>
          <cell r="K622">
            <v>3.278</v>
          </cell>
          <cell r="L622">
            <v>0.123</v>
          </cell>
          <cell r="M622">
            <v>6.5000000000000002E-2</v>
          </cell>
          <cell r="N622">
            <v>0.47199999999999998</v>
          </cell>
          <cell r="O622">
            <v>0.09</v>
          </cell>
          <cell r="P622">
            <v>0.223</v>
          </cell>
          <cell r="Q622">
            <v>1.0999999999999999E-2</v>
          </cell>
          <cell r="R622"/>
          <cell r="S622"/>
          <cell r="T622"/>
          <cell r="U622">
            <v>44804</v>
          </cell>
        </row>
        <row r="623">
          <cell r="B623">
            <v>7.4999999999999997E-2</v>
          </cell>
          <cell r="C623">
            <v>0.123</v>
          </cell>
          <cell r="D623">
            <v>3.028</v>
          </cell>
          <cell r="E623">
            <v>7.0000000000000007E-2</v>
          </cell>
          <cell r="F623">
            <v>0.27300000000000002</v>
          </cell>
          <cell r="G623">
            <v>1.0840000000000001</v>
          </cell>
          <cell r="H623">
            <v>9.6000000000000002E-2</v>
          </cell>
          <cell r="I623">
            <v>6.3769999999999998</v>
          </cell>
          <cell r="J623">
            <v>0.28499999999999998</v>
          </cell>
          <cell r="K623">
            <v>2.222</v>
          </cell>
          <cell r="L623">
            <v>0.104</v>
          </cell>
          <cell r="M623">
            <v>7.0999999999999994E-2</v>
          </cell>
          <cell r="N623">
            <v>0.30499999999999999</v>
          </cell>
          <cell r="O623">
            <v>0.107</v>
          </cell>
          <cell r="P623">
            <v>0.41699999999999998</v>
          </cell>
          <cell r="Q623">
            <v>6.0000000000000001E-3</v>
          </cell>
          <cell r="R623"/>
          <cell r="S623"/>
          <cell r="T623"/>
          <cell r="U623">
            <v>44804</v>
          </cell>
        </row>
        <row r="624">
          <cell r="B624">
            <v>0.17399999999999999</v>
          </cell>
          <cell r="C624">
            <v>0.13500000000000001</v>
          </cell>
          <cell r="D624">
            <v>1.744</v>
          </cell>
          <cell r="E624">
            <v>5.5E-2</v>
          </cell>
          <cell r="F624">
            <v>0.249</v>
          </cell>
          <cell r="G624">
            <v>0.68100000000000005</v>
          </cell>
          <cell r="H624">
            <v>5.6000000000000001E-2</v>
          </cell>
          <cell r="I624">
            <v>2.33</v>
          </cell>
          <cell r="J624">
            <v>0.307</v>
          </cell>
          <cell r="K624">
            <v>1.141</v>
          </cell>
          <cell r="L624">
            <v>6.9000000000000006E-2</v>
          </cell>
          <cell r="M624">
            <v>7.5999999999999998E-2</v>
          </cell>
          <cell r="N624">
            <v>0.222</v>
          </cell>
          <cell r="O624">
            <v>9.9000000000000005E-2</v>
          </cell>
          <cell r="P624">
            <v>0.23300000000000001</v>
          </cell>
          <cell r="Q624">
            <v>6.0000000000000001E-3</v>
          </cell>
          <cell r="R624"/>
          <cell r="S624"/>
          <cell r="T624"/>
          <cell r="U624">
            <v>44804</v>
          </cell>
        </row>
        <row r="625">
          <cell r="B625">
            <v>0.128</v>
          </cell>
          <cell r="C625">
            <v>0.05</v>
          </cell>
          <cell r="D625">
            <v>0.74299999999999999</v>
          </cell>
          <cell r="E625">
            <v>0.04</v>
          </cell>
          <cell r="F625">
            <v>9.8000000000000004E-2</v>
          </cell>
          <cell r="G625">
            <v>0.12</v>
          </cell>
          <cell r="H625">
            <v>1.2E-2</v>
          </cell>
          <cell r="I625">
            <v>0.98899999999999999</v>
          </cell>
          <cell r="J625">
            <v>0.114</v>
          </cell>
          <cell r="K625">
            <v>0.57499999999999996</v>
          </cell>
          <cell r="L625">
            <v>3.4000000000000002E-2</v>
          </cell>
          <cell r="M625">
            <v>4.1000000000000002E-2</v>
          </cell>
          <cell r="N625">
            <v>0.11600000000000001</v>
          </cell>
          <cell r="O625">
            <v>8.6999999999999994E-2</v>
          </cell>
          <cell r="P625">
            <v>8.8999999999999996E-2</v>
          </cell>
          <cell r="Q625">
            <v>3.0000000000000001E-3</v>
          </cell>
          <cell r="R625"/>
          <cell r="S625"/>
          <cell r="T625"/>
          <cell r="U625">
            <v>44804</v>
          </cell>
        </row>
        <row r="626">
          <cell r="B626">
            <v>5.2999999999999999E-2</v>
          </cell>
          <cell r="C626">
            <v>3.1E-2</v>
          </cell>
          <cell r="D626">
            <v>1.375</v>
          </cell>
          <cell r="E626">
            <v>2.9000000000000001E-2</v>
          </cell>
          <cell r="F626">
            <v>0.09</v>
          </cell>
          <cell r="G626">
            <v>0.112</v>
          </cell>
          <cell r="H626">
            <v>3.1E-2</v>
          </cell>
          <cell r="I626">
            <v>1.8</v>
          </cell>
          <cell r="J626">
            <v>0.109</v>
          </cell>
          <cell r="K626">
            <v>1.0760000000000001</v>
          </cell>
          <cell r="L626">
            <v>4.7E-2</v>
          </cell>
          <cell r="M626">
            <v>1.4E-2</v>
          </cell>
          <cell r="N626">
            <v>0.17499999999999999</v>
          </cell>
          <cell r="O626">
            <v>4.3999999999999997E-2</v>
          </cell>
          <cell r="P626">
            <v>0.14699999999999999</v>
          </cell>
          <cell r="Q626">
            <v>4.0000000000000001E-3</v>
          </cell>
          <cell r="R626"/>
          <cell r="S626"/>
          <cell r="T626"/>
          <cell r="U626">
            <v>44834</v>
          </cell>
        </row>
        <row r="627">
          <cell r="B627">
            <v>1.4E-2</v>
          </cell>
          <cell r="C627">
            <v>1.4999999999999999E-2</v>
          </cell>
          <cell r="D627">
            <v>0.9</v>
          </cell>
          <cell r="E627">
            <v>1.0999999999999999E-2</v>
          </cell>
          <cell r="F627">
            <v>4.3999999999999997E-2</v>
          </cell>
          <cell r="G627">
            <v>5.3999999999999999E-2</v>
          </cell>
          <cell r="H627">
            <v>1.9E-2</v>
          </cell>
          <cell r="I627">
            <v>0.85</v>
          </cell>
          <cell r="J627">
            <v>6.4000000000000001E-2</v>
          </cell>
          <cell r="K627">
            <v>0.42599999999999999</v>
          </cell>
          <cell r="L627">
            <v>0.02</v>
          </cell>
          <cell r="M627">
            <v>6.0000000000000001E-3</v>
          </cell>
          <cell r="N627">
            <v>6.3E-2</v>
          </cell>
          <cell r="O627">
            <v>5.0000000000000001E-3</v>
          </cell>
          <cell r="P627">
            <v>5.6000000000000001E-2</v>
          </cell>
          <cell r="Q627">
            <v>2E-3</v>
          </cell>
          <cell r="R627"/>
          <cell r="S627"/>
          <cell r="T627"/>
          <cell r="U627">
            <v>44834</v>
          </cell>
        </row>
        <row r="628">
          <cell r="B628">
            <v>4.0000000000000001E-3</v>
          </cell>
          <cell r="C628">
            <v>8.0000000000000002E-3</v>
          </cell>
          <cell r="D628">
            <v>0.30199999999999999</v>
          </cell>
          <cell r="E628">
            <v>4.0000000000000001E-3</v>
          </cell>
          <cell r="F628">
            <v>1.9E-2</v>
          </cell>
          <cell r="G628">
            <v>2.5000000000000001E-2</v>
          </cell>
          <cell r="H628">
            <v>7.0000000000000001E-3</v>
          </cell>
          <cell r="I628">
            <v>0.435</v>
          </cell>
          <cell r="J628">
            <v>5.0999999999999997E-2</v>
          </cell>
          <cell r="K628">
            <v>0.156</v>
          </cell>
          <cell r="L628">
            <v>6.0000000000000001E-3</v>
          </cell>
          <cell r="M628">
            <v>4.0000000000000001E-3</v>
          </cell>
          <cell r="N628">
            <v>1.9E-2</v>
          </cell>
          <cell r="O628">
            <v>3.0000000000000001E-3</v>
          </cell>
          <cell r="P628">
            <v>2.7E-2</v>
          </cell>
          <cell r="Q628">
            <v>1E-3</v>
          </cell>
          <cell r="R628"/>
          <cell r="S628"/>
          <cell r="T628"/>
          <cell r="U628">
            <v>44834</v>
          </cell>
        </row>
        <row r="629">
          <cell r="B629">
            <v>1E-3</v>
          </cell>
          <cell r="C629">
            <v>3.0000000000000001E-3</v>
          </cell>
          <cell r="D629">
            <v>8.8999999999999996E-2</v>
          </cell>
          <cell r="E629">
            <v>0</v>
          </cell>
          <cell r="F629">
            <v>2.5999999999999999E-2</v>
          </cell>
          <cell r="G629">
            <v>2E-3</v>
          </cell>
          <cell r="H629">
            <v>1E-3</v>
          </cell>
          <cell r="I629">
            <v>0.128</v>
          </cell>
          <cell r="J629">
            <v>1.4999999999999999E-2</v>
          </cell>
          <cell r="K629">
            <v>3.9E-2</v>
          </cell>
          <cell r="L629">
            <v>4.0000000000000001E-3</v>
          </cell>
          <cell r="M629">
            <v>1E-3</v>
          </cell>
          <cell r="N629">
            <v>4.0000000000000001E-3</v>
          </cell>
          <cell r="O629">
            <v>0</v>
          </cell>
          <cell r="P629">
            <v>8.0000000000000002E-3</v>
          </cell>
          <cell r="Q629">
            <v>0</v>
          </cell>
          <cell r="R629"/>
          <cell r="S629"/>
          <cell r="T629"/>
          <cell r="U629">
            <v>44834</v>
          </cell>
        </row>
        <row r="630">
          <cell r="B630">
            <v>1E-3</v>
          </cell>
          <cell r="C630">
            <v>2E-3</v>
          </cell>
          <cell r="D630">
            <v>4.7E-2</v>
          </cell>
          <cell r="E630">
            <v>0</v>
          </cell>
          <cell r="F630">
            <v>1.4999999999999999E-2</v>
          </cell>
          <cell r="G630">
            <v>2E-3</v>
          </cell>
          <cell r="H630">
            <v>4.0000000000000001E-3</v>
          </cell>
          <cell r="I630">
            <v>5.6000000000000001E-2</v>
          </cell>
          <cell r="J630">
            <v>6.0000000000000001E-3</v>
          </cell>
          <cell r="K630">
            <v>3.4000000000000002E-2</v>
          </cell>
          <cell r="L630">
            <v>3.0000000000000001E-3</v>
          </cell>
          <cell r="M630">
            <v>1E-3</v>
          </cell>
          <cell r="N630">
            <v>2E-3</v>
          </cell>
          <cell r="O630">
            <v>1E-3</v>
          </cell>
          <cell r="P630">
            <v>6.0000000000000001E-3</v>
          </cell>
          <cell r="Q630">
            <v>0</v>
          </cell>
          <cell r="R630"/>
          <cell r="S630"/>
          <cell r="T630"/>
          <cell r="U630">
            <v>44834</v>
          </cell>
        </row>
        <row r="631">
          <cell r="B631">
            <v>4.0000000000000001E-3</v>
          </cell>
          <cell r="C631">
            <v>2E-3</v>
          </cell>
          <cell r="D631">
            <v>2.9000000000000001E-2</v>
          </cell>
          <cell r="E631">
            <v>1E-3</v>
          </cell>
          <cell r="F631">
            <v>7.0000000000000001E-3</v>
          </cell>
          <cell r="G631">
            <v>2E-3</v>
          </cell>
          <cell r="H631">
            <v>3.0000000000000001E-3</v>
          </cell>
          <cell r="I631">
            <v>3.4000000000000002E-2</v>
          </cell>
          <cell r="J631">
            <v>2E-3</v>
          </cell>
          <cell r="K631">
            <v>3.5999999999999997E-2</v>
          </cell>
          <cell r="L631">
            <v>3.0000000000000001E-3</v>
          </cell>
          <cell r="M631">
            <v>0</v>
          </cell>
          <cell r="N631">
            <v>1.7000000000000001E-2</v>
          </cell>
          <cell r="O631">
            <v>0</v>
          </cell>
          <cell r="P631">
            <v>4.0000000000000001E-3</v>
          </cell>
          <cell r="Q631">
            <v>0</v>
          </cell>
          <cell r="R631"/>
          <cell r="S631"/>
          <cell r="T631"/>
          <cell r="U631">
            <v>44834</v>
          </cell>
        </row>
        <row r="632">
          <cell r="B632">
            <v>3.0000000000000001E-3</v>
          </cell>
          <cell r="C632">
            <v>3.5000000000000003E-2</v>
          </cell>
          <cell r="D632">
            <v>7.3999999999999996E-2</v>
          </cell>
          <cell r="E632">
            <v>6.0000000000000001E-3</v>
          </cell>
          <cell r="F632">
            <v>3.1E-2</v>
          </cell>
          <cell r="G632">
            <v>3.0000000000000001E-3</v>
          </cell>
          <cell r="H632">
            <v>4.0000000000000001E-3</v>
          </cell>
          <cell r="I632">
            <v>6.0999999999999999E-2</v>
          </cell>
          <cell r="J632">
            <v>1.4E-2</v>
          </cell>
          <cell r="K632">
            <v>0.05</v>
          </cell>
          <cell r="L632">
            <v>6.0000000000000001E-3</v>
          </cell>
          <cell r="M632">
            <v>1E-3</v>
          </cell>
          <cell r="N632">
            <v>5.1999999999999998E-2</v>
          </cell>
          <cell r="O632">
            <v>0.02</v>
          </cell>
          <cell r="P632">
            <v>7.0000000000000001E-3</v>
          </cell>
          <cell r="Q632">
            <v>8.9999999999999993E-3</v>
          </cell>
          <cell r="R632"/>
          <cell r="S632"/>
          <cell r="T632"/>
          <cell r="U632">
            <v>44834</v>
          </cell>
        </row>
        <row r="633">
          <cell r="B633">
            <v>6.0000000000000001E-3</v>
          </cell>
          <cell r="C633">
            <v>0.03</v>
          </cell>
          <cell r="D633">
            <v>0.247</v>
          </cell>
          <cell r="E633">
            <v>1.2E-2</v>
          </cell>
          <cell r="F633">
            <v>3.5000000000000003E-2</v>
          </cell>
          <cell r="G633">
            <v>7.0000000000000001E-3</v>
          </cell>
          <cell r="H633">
            <v>1E-3</v>
          </cell>
          <cell r="I633">
            <v>0.20699999999999999</v>
          </cell>
          <cell r="J633">
            <v>3.5000000000000003E-2</v>
          </cell>
          <cell r="K633">
            <v>0.154</v>
          </cell>
          <cell r="L633">
            <v>1.2E-2</v>
          </cell>
          <cell r="M633">
            <v>7.0000000000000001E-3</v>
          </cell>
          <cell r="N633">
            <v>4.8000000000000001E-2</v>
          </cell>
          <cell r="O633">
            <v>4.0000000000000001E-3</v>
          </cell>
          <cell r="P633">
            <v>2.3E-2</v>
          </cell>
          <cell r="Q633">
            <v>4.0000000000000001E-3</v>
          </cell>
          <cell r="R633"/>
          <cell r="S633"/>
          <cell r="T633"/>
          <cell r="U633">
            <v>44834</v>
          </cell>
        </row>
        <row r="634">
          <cell r="B634">
            <v>8.9999999999999993E-3</v>
          </cell>
          <cell r="C634">
            <v>1.7000000000000001E-2</v>
          </cell>
          <cell r="D634">
            <v>0.67400000000000004</v>
          </cell>
          <cell r="E634">
            <v>2.1999999999999999E-2</v>
          </cell>
          <cell r="F634">
            <v>6.7000000000000004E-2</v>
          </cell>
          <cell r="G634">
            <v>2.5000000000000001E-2</v>
          </cell>
          <cell r="H634">
            <v>1E-3</v>
          </cell>
          <cell r="I634">
            <v>0.504</v>
          </cell>
          <cell r="J634">
            <v>4.9000000000000002E-2</v>
          </cell>
          <cell r="K634">
            <v>0.31</v>
          </cell>
          <cell r="L634">
            <v>2.1000000000000001E-2</v>
          </cell>
          <cell r="M634">
            <v>1.0999999999999999E-2</v>
          </cell>
          <cell r="N634">
            <v>7.0000000000000007E-2</v>
          </cell>
          <cell r="O634">
            <v>5.0000000000000001E-3</v>
          </cell>
          <cell r="P634">
            <v>4.1000000000000002E-2</v>
          </cell>
          <cell r="Q634">
            <v>1E-3</v>
          </cell>
          <cell r="R634"/>
          <cell r="S634"/>
          <cell r="T634"/>
          <cell r="U634">
            <v>44834</v>
          </cell>
        </row>
        <row r="635">
          <cell r="B635">
            <v>2.9000000000000001E-2</v>
          </cell>
          <cell r="C635">
            <v>3.5000000000000003E-2</v>
          </cell>
          <cell r="D635">
            <v>0.94499999999999995</v>
          </cell>
          <cell r="E635">
            <v>3.9E-2</v>
          </cell>
          <cell r="F635">
            <v>9.8000000000000004E-2</v>
          </cell>
          <cell r="G635">
            <v>0.14399999999999999</v>
          </cell>
          <cell r="H635">
            <v>1E-3</v>
          </cell>
          <cell r="I635">
            <v>0.94799999999999995</v>
          </cell>
          <cell r="J635">
            <v>8.1000000000000003E-2</v>
          </cell>
          <cell r="K635">
            <v>0.57499999999999996</v>
          </cell>
          <cell r="L635">
            <v>4.8000000000000001E-2</v>
          </cell>
          <cell r="M635">
            <v>2.5999999999999999E-2</v>
          </cell>
          <cell r="N635">
            <v>8.8999999999999996E-2</v>
          </cell>
          <cell r="O635">
            <v>5.8999999999999997E-2</v>
          </cell>
          <cell r="P635">
            <v>0.06</v>
          </cell>
          <cell r="Q635">
            <v>1E-3</v>
          </cell>
          <cell r="R635"/>
          <cell r="S635"/>
          <cell r="T635"/>
          <cell r="U635">
            <v>44834</v>
          </cell>
        </row>
        <row r="636">
          <cell r="B636">
            <v>8.5999999999999993E-2</v>
          </cell>
          <cell r="C636">
            <v>9.2999999999999999E-2</v>
          </cell>
          <cell r="D636">
            <v>1.3280000000000001</v>
          </cell>
          <cell r="E636">
            <v>8.8999999999999996E-2</v>
          </cell>
          <cell r="F636">
            <v>9.4E-2</v>
          </cell>
          <cell r="G636">
            <v>0.20899999999999999</v>
          </cell>
          <cell r="H636">
            <v>4.0000000000000001E-3</v>
          </cell>
          <cell r="I636">
            <v>1.661</v>
          </cell>
          <cell r="J636">
            <v>0.127</v>
          </cell>
          <cell r="K636">
            <v>0.67900000000000005</v>
          </cell>
          <cell r="L636">
            <v>6.6000000000000003E-2</v>
          </cell>
          <cell r="M636">
            <v>3.6999999999999998E-2</v>
          </cell>
          <cell r="N636">
            <v>0.26</v>
          </cell>
          <cell r="O636">
            <v>7.2999999999999995E-2</v>
          </cell>
          <cell r="P636">
            <v>7.6999999999999999E-2</v>
          </cell>
          <cell r="Q636">
            <v>7.0000000000000001E-3</v>
          </cell>
          <cell r="R636"/>
          <cell r="S636"/>
          <cell r="T636"/>
          <cell r="U636">
            <v>44834</v>
          </cell>
        </row>
        <row r="637">
          <cell r="B637">
            <v>7.6999999999999999E-2</v>
          </cell>
          <cell r="C637">
            <v>0.16</v>
          </cell>
          <cell r="D637">
            <v>1.494</v>
          </cell>
          <cell r="E637">
            <v>5.3999999999999999E-2</v>
          </cell>
          <cell r="F637">
            <v>0.115</v>
          </cell>
          <cell r="G637">
            <v>0.158</v>
          </cell>
          <cell r="H637">
            <v>8.0000000000000002E-3</v>
          </cell>
          <cell r="I637">
            <v>1.8240000000000001</v>
          </cell>
          <cell r="J637">
            <v>0.16200000000000001</v>
          </cell>
          <cell r="K637">
            <v>1.0649999999999999</v>
          </cell>
          <cell r="L637">
            <v>8.6999999999999994E-2</v>
          </cell>
          <cell r="M637">
            <v>8.5000000000000006E-2</v>
          </cell>
          <cell r="N637">
            <v>0.309</v>
          </cell>
          <cell r="O637">
            <v>0.11799999999999999</v>
          </cell>
          <cell r="P637">
            <v>0.126</v>
          </cell>
          <cell r="Q637">
            <v>7.0000000000000001E-3</v>
          </cell>
          <cell r="R637"/>
          <cell r="S637"/>
          <cell r="T637"/>
          <cell r="U637">
            <v>44834</v>
          </cell>
        </row>
        <row r="638">
          <cell r="B638">
            <v>6.0999999999999999E-2</v>
          </cell>
          <cell r="C638">
            <v>0.21199999999999999</v>
          </cell>
          <cell r="D638">
            <v>1.6679999999999999</v>
          </cell>
          <cell r="E638">
            <v>5.6000000000000001E-2</v>
          </cell>
          <cell r="F638">
            <v>0.123</v>
          </cell>
          <cell r="G638">
            <v>0.30399999999999999</v>
          </cell>
          <cell r="H638">
            <v>0.03</v>
          </cell>
          <cell r="I638">
            <v>1.3049999999999999</v>
          </cell>
          <cell r="J638">
            <v>0.153</v>
          </cell>
          <cell r="K638">
            <v>1.0780000000000001</v>
          </cell>
          <cell r="L638">
            <v>9.4E-2</v>
          </cell>
          <cell r="M638">
            <v>6.8000000000000005E-2</v>
          </cell>
          <cell r="N638">
            <v>0.32300000000000001</v>
          </cell>
          <cell r="O638">
            <v>9.0999999999999998E-2</v>
          </cell>
          <cell r="P638">
            <v>0.14099999999999999</v>
          </cell>
          <cell r="Q638">
            <v>4.0000000000000001E-3</v>
          </cell>
          <cell r="R638"/>
          <cell r="S638"/>
          <cell r="T638"/>
          <cell r="U638">
            <v>44834</v>
          </cell>
        </row>
        <row r="639">
          <cell r="B639">
            <v>7.0999999999999994E-2</v>
          </cell>
          <cell r="C639">
            <v>8.7999999999999995E-2</v>
          </cell>
          <cell r="D639">
            <v>1.7889999999999999</v>
          </cell>
          <cell r="E639">
            <v>0.04</v>
          </cell>
          <cell r="F639">
            <v>9.9000000000000005E-2</v>
          </cell>
          <cell r="G639">
            <v>0.93200000000000005</v>
          </cell>
          <cell r="H639">
            <v>6.8000000000000005E-2</v>
          </cell>
          <cell r="I639">
            <v>1.2969999999999999</v>
          </cell>
          <cell r="J639">
            <v>0.152</v>
          </cell>
          <cell r="K639">
            <v>0.89800000000000002</v>
          </cell>
          <cell r="L639">
            <v>7.2999999999999995E-2</v>
          </cell>
          <cell r="M639">
            <v>0.125</v>
          </cell>
          <cell r="N639">
            <v>0.186</v>
          </cell>
          <cell r="O639">
            <v>9.5000000000000001E-2</v>
          </cell>
          <cell r="P639">
            <v>0.14299999999999999</v>
          </cell>
          <cell r="Q639">
            <v>4.0000000000000001E-3</v>
          </cell>
          <cell r="R639"/>
          <cell r="S639"/>
          <cell r="T639"/>
          <cell r="U639">
            <v>44834</v>
          </cell>
        </row>
        <row r="640">
          <cell r="B640">
            <v>0.126</v>
          </cell>
          <cell r="C640">
            <v>9.5000000000000001E-2</v>
          </cell>
          <cell r="D640">
            <v>1.52</v>
          </cell>
          <cell r="E640">
            <v>4.5999999999999999E-2</v>
          </cell>
          <cell r="F640">
            <v>0.124</v>
          </cell>
          <cell r="G640">
            <v>0.376</v>
          </cell>
          <cell r="H640">
            <v>8.2000000000000003E-2</v>
          </cell>
          <cell r="I640">
            <v>1.2509999999999999</v>
          </cell>
          <cell r="J640">
            <v>0.13</v>
          </cell>
          <cell r="K640">
            <v>0.88700000000000001</v>
          </cell>
          <cell r="L640">
            <v>7.1999999999999995E-2</v>
          </cell>
          <cell r="M640">
            <v>9.6000000000000002E-2</v>
          </cell>
          <cell r="N640">
            <v>0.53</v>
          </cell>
          <cell r="O640">
            <v>6.4000000000000001E-2</v>
          </cell>
          <cell r="P640">
            <v>0.16400000000000001</v>
          </cell>
          <cell r="Q640">
            <v>4.0000000000000001E-3</v>
          </cell>
          <cell r="R640"/>
          <cell r="S640"/>
          <cell r="T640"/>
          <cell r="U640">
            <v>44834</v>
          </cell>
        </row>
        <row r="641">
          <cell r="B641">
            <v>8.8999999999999996E-2</v>
          </cell>
          <cell r="C641">
            <v>7.4999999999999997E-2</v>
          </cell>
          <cell r="D641">
            <v>1.2669999999999999</v>
          </cell>
          <cell r="E641">
            <v>5.0999999999999997E-2</v>
          </cell>
          <cell r="F641">
            <v>0.151</v>
          </cell>
          <cell r="G641">
            <v>0.316</v>
          </cell>
          <cell r="H641">
            <v>7.0000000000000007E-2</v>
          </cell>
          <cell r="I641">
            <v>1.1850000000000001</v>
          </cell>
          <cell r="J641">
            <v>0.14000000000000001</v>
          </cell>
          <cell r="K641">
            <v>0.873</v>
          </cell>
          <cell r="L641">
            <v>8.5000000000000006E-2</v>
          </cell>
          <cell r="M641">
            <v>8.5000000000000006E-2</v>
          </cell>
          <cell r="N641">
            <v>0.33</v>
          </cell>
          <cell r="O641">
            <v>7.0000000000000007E-2</v>
          </cell>
          <cell r="P641">
            <v>0.15</v>
          </cell>
          <cell r="Q641">
            <v>4.0000000000000001E-3</v>
          </cell>
          <cell r="R641"/>
          <cell r="S641"/>
          <cell r="T641"/>
          <cell r="U641">
            <v>44834</v>
          </cell>
        </row>
        <row r="642">
          <cell r="B642">
            <v>0.09</v>
          </cell>
          <cell r="C642">
            <v>8.4000000000000005E-2</v>
          </cell>
          <cell r="D642">
            <v>0.96299999999999997</v>
          </cell>
          <cell r="E642">
            <v>3.7999999999999999E-2</v>
          </cell>
          <cell r="F642">
            <v>0.219</v>
          </cell>
          <cell r="G642">
            <v>0.19900000000000001</v>
          </cell>
          <cell r="H642">
            <v>6.7000000000000004E-2</v>
          </cell>
          <cell r="I642">
            <v>1.321</v>
          </cell>
          <cell r="J642">
            <v>0.13900000000000001</v>
          </cell>
          <cell r="K642">
            <v>1</v>
          </cell>
          <cell r="L642">
            <v>8.8999999999999996E-2</v>
          </cell>
          <cell r="M642">
            <v>6.7000000000000004E-2</v>
          </cell>
          <cell r="N642">
            <v>0.27900000000000003</v>
          </cell>
          <cell r="O642">
            <v>6.2E-2</v>
          </cell>
          <cell r="P642">
            <v>0.13</v>
          </cell>
          <cell r="Q642">
            <v>2E-3</v>
          </cell>
          <cell r="R642"/>
          <cell r="S642"/>
          <cell r="T642"/>
          <cell r="U642">
            <v>44834</v>
          </cell>
        </row>
        <row r="643">
          <cell r="B643">
            <v>9.4E-2</v>
          </cell>
          <cell r="C643">
            <v>7.8E-2</v>
          </cell>
          <cell r="D643">
            <v>1.2569999999999999</v>
          </cell>
          <cell r="E643">
            <v>4.8000000000000001E-2</v>
          </cell>
          <cell r="F643">
            <v>0.223</v>
          </cell>
          <cell r="G643">
            <v>0.104</v>
          </cell>
          <cell r="H643">
            <v>6.4000000000000001E-2</v>
          </cell>
          <cell r="I643">
            <v>1.4410000000000001</v>
          </cell>
          <cell r="J643">
            <v>0.14899999999999999</v>
          </cell>
          <cell r="K643">
            <v>1.153</v>
          </cell>
          <cell r="L643">
            <v>7.4999999999999997E-2</v>
          </cell>
          <cell r="M643">
            <v>0.10100000000000001</v>
          </cell>
          <cell r="N643">
            <v>0.19600000000000001</v>
          </cell>
          <cell r="O643">
            <v>6.2E-2</v>
          </cell>
          <cell r="P643">
            <v>0.16</v>
          </cell>
          <cell r="Q643">
            <v>7.0000000000000001E-3</v>
          </cell>
          <cell r="R643"/>
          <cell r="S643"/>
          <cell r="T643"/>
          <cell r="U643">
            <v>44834</v>
          </cell>
        </row>
        <row r="644">
          <cell r="B644">
            <v>0.10299999999999999</v>
          </cell>
          <cell r="C644">
            <v>7.9000000000000001E-2</v>
          </cell>
          <cell r="D644">
            <v>3.3250000000000002</v>
          </cell>
          <cell r="E644">
            <v>0.06</v>
          </cell>
          <cell r="F644">
            <v>0.26400000000000001</v>
          </cell>
          <cell r="G644">
            <v>8.7999999999999995E-2</v>
          </cell>
          <cell r="H644">
            <v>0.11600000000000001</v>
          </cell>
          <cell r="I644">
            <v>1.4930000000000001</v>
          </cell>
          <cell r="J644">
            <v>0.192</v>
          </cell>
          <cell r="K644">
            <v>1.45</v>
          </cell>
          <cell r="L644">
            <v>7.4999999999999997E-2</v>
          </cell>
          <cell r="M644">
            <v>0.107</v>
          </cell>
          <cell r="N644">
            <v>0.191</v>
          </cell>
          <cell r="O644">
            <v>8.5999999999999993E-2</v>
          </cell>
          <cell r="P644">
            <v>0.13</v>
          </cell>
          <cell r="Q644">
            <v>8.9999999999999993E-3</v>
          </cell>
          <cell r="R644"/>
          <cell r="S644"/>
          <cell r="T644"/>
          <cell r="U644">
            <v>44834</v>
          </cell>
        </row>
        <row r="645">
          <cell r="B645">
            <v>5.2999999999999999E-2</v>
          </cell>
          <cell r="C645">
            <v>6.8000000000000005E-2</v>
          </cell>
          <cell r="D645">
            <v>7.0540000000000003</v>
          </cell>
          <cell r="E645">
            <v>5.7000000000000002E-2</v>
          </cell>
          <cell r="F645">
            <v>0.20799999999999999</v>
          </cell>
          <cell r="G645">
            <v>0.152</v>
          </cell>
          <cell r="H645">
            <v>8.4000000000000005E-2</v>
          </cell>
          <cell r="I645">
            <v>3.2210000000000001</v>
          </cell>
          <cell r="J645">
            <v>0.183</v>
          </cell>
          <cell r="K645">
            <v>2.2989999999999999</v>
          </cell>
          <cell r="L645">
            <v>7.0999999999999994E-2</v>
          </cell>
          <cell r="M645">
            <v>7.0999999999999994E-2</v>
          </cell>
          <cell r="N645">
            <v>0.21299999999999999</v>
          </cell>
          <cell r="O645">
            <v>0.114</v>
          </cell>
          <cell r="P645">
            <v>0.36</v>
          </cell>
          <cell r="Q645">
            <v>8.0000000000000002E-3</v>
          </cell>
          <cell r="R645"/>
          <cell r="S645"/>
          <cell r="T645"/>
          <cell r="U645">
            <v>44834</v>
          </cell>
        </row>
        <row r="646">
          <cell r="B646">
            <v>4.9000000000000002E-2</v>
          </cell>
          <cell r="C646">
            <v>6.4000000000000001E-2</v>
          </cell>
          <cell r="D646">
            <v>5.758</v>
          </cell>
          <cell r="E646">
            <v>3.6999999999999998E-2</v>
          </cell>
          <cell r="F646">
            <v>0.17299999999999999</v>
          </cell>
          <cell r="G646">
            <v>2.0640000000000001</v>
          </cell>
          <cell r="H646">
            <v>6.0999999999999999E-2</v>
          </cell>
          <cell r="I646">
            <v>5.7069999999999999</v>
          </cell>
          <cell r="J646">
            <v>0.17199999999999999</v>
          </cell>
          <cell r="K646">
            <v>2.956</v>
          </cell>
          <cell r="L646">
            <v>0.105</v>
          </cell>
          <cell r="M646">
            <v>4.9000000000000002E-2</v>
          </cell>
          <cell r="N646">
            <v>0.50800000000000001</v>
          </cell>
          <cell r="O646">
            <v>8.1000000000000003E-2</v>
          </cell>
          <cell r="P646">
            <v>0.17899999999999999</v>
          </cell>
          <cell r="Q646">
            <v>0.01</v>
          </cell>
          <cell r="R646"/>
          <cell r="S646"/>
          <cell r="T646"/>
          <cell r="U646">
            <v>44834</v>
          </cell>
        </row>
        <row r="647">
          <cell r="B647">
            <v>0.06</v>
          </cell>
          <cell r="C647">
            <v>7.1999999999999995E-2</v>
          </cell>
          <cell r="D647">
            <v>2.5369999999999999</v>
          </cell>
          <cell r="E647">
            <v>3.5999999999999997E-2</v>
          </cell>
          <cell r="F647">
            <v>0.246</v>
          </cell>
          <cell r="G647">
            <v>0.85499999999999998</v>
          </cell>
          <cell r="H647">
            <v>7.2999999999999995E-2</v>
          </cell>
          <cell r="I647">
            <v>7.0529999999999999</v>
          </cell>
          <cell r="J647">
            <v>0.16500000000000001</v>
          </cell>
          <cell r="K647">
            <v>2.0649999999999999</v>
          </cell>
          <cell r="L647">
            <v>7.1999999999999995E-2</v>
          </cell>
          <cell r="M647">
            <v>6.3E-2</v>
          </cell>
          <cell r="N647">
            <v>0.32100000000000001</v>
          </cell>
          <cell r="O647">
            <v>6.3E-2</v>
          </cell>
          <cell r="P647">
            <v>0.29399999999999998</v>
          </cell>
          <cell r="Q647">
            <v>4.0000000000000001E-3</v>
          </cell>
          <cell r="R647"/>
          <cell r="S647"/>
          <cell r="T647"/>
          <cell r="U647">
            <v>44834</v>
          </cell>
        </row>
        <row r="648">
          <cell r="B648">
            <v>9.0999999999999998E-2</v>
          </cell>
          <cell r="C648">
            <v>7.1999999999999995E-2</v>
          </cell>
          <cell r="D648">
            <v>1.597</v>
          </cell>
          <cell r="E648">
            <v>4.5999999999999999E-2</v>
          </cell>
          <cell r="F648">
            <v>0.17599999999999999</v>
          </cell>
          <cell r="G648">
            <v>0.75700000000000001</v>
          </cell>
          <cell r="H648">
            <v>6.3E-2</v>
          </cell>
          <cell r="I648">
            <v>2.35</v>
          </cell>
          <cell r="J648">
            <v>0.16300000000000001</v>
          </cell>
          <cell r="K648">
            <v>0.97599999999999998</v>
          </cell>
          <cell r="L648">
            <v>5.8999999999999997E-2</v>
          </cell>
          <cell r="M648">
            <v>6.4000000000000001E-2</v>
          </cell>
          <cell r="N648">
            <v>0.24399999999999999</v>
          </cell>
          <cell r="O648">
            <v>8.1000000000000003E-2</v>
          </cell>
          <cell r="P648">
            <v>0.17100000000000001</v>
          </cell>
          <cell r="Q648">
            <v>5.0000000000000001E-3</v>
          </cell>
          <cell r="R648"/>
          <cell r="S648"/>
          <cell r="T648"/>
          <cell r="U648">
            <v>44834</v>
          </cell>
        </row>
        <row r="649">
          <cell r="B649">
            <v>7.5999999999999998E-2</v>
          </cell>
          <cell r="C649">
            <v>3.1E-2</v>
          </cell>
          <cell r="D649">
            <v>0.73299999999999998</v>
          </cell>
          <cell r="E649">
            <v>2.8000000000000001E-2</v>
          </cell>
          <cell r="F649">
            <v>8.5999999999999993E-2</v>
          </cell>
          <cell r="G649">
            <v>8.5999999999999993E-2</v>
          </cell>
          <cell r="H649">
            <v>0.05</v>
          </cell>
          <cell r="I649">
            <v>1.089</v>
          </cell>
          <cell r="J649">
            <v>6.6000000000000003E-2</v>
          </cell>
          <cell r="K649">
            <v>0.503</v>
          </cell>
          <cell r="L649">
            <v>3.9E-2</v>
          </cell>
          <cell r="M649">
            <v>0.04</v>
          </cell>
          <cell r="N649">
            <v>0.14000000000000001</v>
          </cell>
          <cell r="O649">
            <v>8.3000000000000004E-2</v>
          </cell>
          <cell r="P649">
            <v>6.3E-2</v>
          </cell>
          <cell r="Q649">
            <v>2E-3</v>
          </cell>
          <cell r="R649"/>
          <cell r="S649"/>
          <cell r="T649"/>
          <cell r="U649">
            <v>44834</v>
          </cell>
        </row>
        <row r="650">
          <cell r="B650">
            <v>5.8000000000000003E-2</v>
          </cell>
          <cell r="C650">
            <v>3.1E-2</v>
          </cell>
          <cell r="D650">
            <v>0.59399999999999997</v>
          </cell>
          <cell r="E650">
            <v>3.2000000000000001E-2</v>
          </cell>
          <cell r="F650">
            <v>8.3000000000000004E-2</v>
          </cell>
          <cell r="G650">
            <v>2.5000000000000001E-2</v>
          </cell>
          <cell r="H650">
            <v>1.9E-2</v>
          </cell>
          <cell r="I650">
            <v>0.66400000000000003</v>
          </cell>
          <cell r="J650">
            <v>7.8E-2</v>
          </cell>
          <cell r="K650">
            <v>0.57099999999999995</v>
          </cell>
          <cell r="L650">
            <v>2.7E-2</v>
          </cell>
          <cell r="M650">
            <v>1.2E-2</v>
          </cell>
          <cell r="N650">
            <v>7.5999999999999998E-2</v>
          </cell>
          <cell r="O650">
            <v>3.2000000000000001E-2</v>
          </cell>
          <cell r="P650">
            <v>6.6000000000000003E-2</v>
          </cell>
          <cell r="Q650">
            <v>3.0000000000000001E-3</v>
          </cell>
          <cell r="R650">
            <v>1.4999999999999999E-2</v>
          </cell>
          <cell r="S650">
            <v>7.0000000000000001E-3</v>
          </cell>
          <cell r="T650"/>
          <cell r="U650">
            <v>44865</v>
          </cell>
        </row>
        <row r="651">
          <cell r="B651">
            <v>1.2999999999999999E-2</v>
          </cell>
          <cell r="C651">
            <v>5.0000000000000001E-3</v>
          </cell>
          <cell r="D651">
            <v>0.41299999999999998</v>
          </cell>
          <cell r="E651">
            <v>1.7000000000000001E-2</v>
          </cell>
          <cell r="F651">
            <v>3.6999999999999998E-2</v>
          </cell>
          <cell r="G651">
            <v>0.01</v>
          </cell>
          <cell r="H651">
            <v>1.4E-2</v>
          </cell>
          <cell r="I651">
            <v>0.377</v>
          </cell>
          <cell r="J651">
            <v>0.04</v>
          </cell>
          <cell r="K651">
            <v>0.215</v>
          </cell>
          <cell r="L651">
            <v>8.0000000000000002E-3</v>
          </cell>
          <cell r="M651">
            <v>7.0000000000000001E-3</v>
          </cell>
          <cell r="N651">
            <v>0.04</v>
          </cell>
          <cell r="O651">
            <v>3.0000000000000001E-3</v>
          </cell>
          <cell r="P651">
            <v>2.5000000000000001E-2</v>
          </cell>
          <cell r="Q651">
            <v>2E-3</v>
          </cell>
          <cell r="R651">
            <v>5.0000000000000001E-3</v>
          </cell>
          <cell r="S651">
            <v>3.0000000000000001E-3</v>
          </cell>
          <cell r="T651"/>
          <cell r="U651">
            <v>44865</v>
          </cell>
        </row>
        <row r="652">
          <cell r="B652">
            <v>2E-3</v>
          </cell>
          <cell r="C652">
            <v>5.0000000000000001E-3</v>
          </cell>
          <cell r="D652">
            <v>0.19500000000000001</v>
          </cell>
          <cell r="E652">
            <v>6.0000000000000001E-3</v>
          </cell>
          <cell r="F652">
            <v>1.0999999999999999E-2</v>
          </cell>
          <cell r="G652">
            <v>2E-3</v>
          </cell>
          <cell r="H652">
            <v>3.0000000000000001E-3</v>
          </cell>
          <cell r="I652">
            <v>0.313</v>
          </cell>
          <cell r="J652">
            <v>2.8000000000000001E-2</v>
          </cell>
          <cell r="K652">
            <v>6.4000000000000001E-2</v>
          </cell>
          <cell r="L652">
            <v>3.0000000000000001E-3</v>
          </cell>
          <cell r="M652">
            <v>3.0000000000000001E-3</v>
          </cell>
          <cell r="N652">
            <v>1.0999999999999999E-2</v>
          </cell>
          <cell r="O652">
            <v>2E-3</v>
          </cell>
          <cell r="P652">
            <v>8.9999999999999993E-3</v>
          </cell>
          <cell r="Q652">
            <v>1E-3</v>
          </cell>
          <cell r="R652">
            <v>6.0000000000000001E-3</v>
          </cell>
          <cell r="S652">
            <v>1E-3</v>
          </cell>
          <cell r="T652"/>
          <cell r="U652">
            <v>44865</v>
          </cell>
        </row>
        <row r="653">
          <cell r="B653">
            <v>1E-3</v>
          </cell>
          <cell r="C653">
            <v>4.0000000000000001E-3</v>
          </cell>
          <cell r="D653">
            <v>9.8000000000000004E-2</v>
          </cell>
          <cell r="E653">
            <v>2E-3</v>
          </cell>
          <cell r="F653">
            <v>8.9999999999999993E-3</v>
          </cell>
          <cell r="G653">
            <v>1E-3</v>
          </cell>
          <cell r="H653">
            <v>1E-3</v>
          </cell>
          <cell r="I653">
            <v>0.157</v>
          </cell>
          <cell r="J653">
            <v>8.9999999999999993E-3</v>
          </cell>
          <cell r="K653">
            <v>3.4000000000000002E-2</v>
          </cell>
          <cell r="L653">
            <v>4.0000000000000001E-3</v>
          </cell>
          <cell r="M653">
            <v>3.0000000000000001E-3</v>
          </cell>
          <cell r="N653">
            <v>6.0000000000000001E-3</v>
          </cell>
          <cell r="O653">
            <v>2E-3</v>
          </cell>
          <cell r="P653">
            <v>7.0000000000000001E-3</v>
          </cell>
          <cell r="Q653">
            <v>0</v>
          </cell>
          <cell r="R653">
            <v>3.0000000000000001E-3</v>
          </cell>
          <cell r="S653">
            <v>1E-3</v>
          </cell>
          <cell r="T653"/>
          <cell r="U653">
            <v>44865</v>
          </cell>
        </row>
        <row r="654">
          <cell r="B654">
            <v>1E-3</v>
          </cell>
          <cell r="C654">
            <v>3.0000000000000001E-3</v>
          </cell>
          <cell r="D654">
            <v>5.2999999999999999E-2</v>
          </cell>
          <cell r="E654">
            <v>0</v>
          </cell>
          <cell r="F654">
            <v>8.9999999999999993E-3</v>
          </cell>
          <cell r="G654">
            <v>2E-3</v>
          </cell>
          <cell r="H654">
            <v>0</v>
          </cell>
          <cell r="I654">
            <v>7.1999999999999995E-2</v>
          </cell>
          <cell r="J654">
            <v>8.0000000000000002E-3</v>
          </cell>
          <cell r="K654">
            <v>3.2000000000000001E-2</v>
          </cell>
          <cell r="L654">
            <v>1E-3</v>
          </cell>
          <cell r="M654">
            <v>4.0000000000000001E-3</v>
          </cell>
          <cell r="N654">
            <v>7.0000000000000001E-3</v>
          </cell>
          <cell r="O654">
            <v>3.0000000000000001E-3</v>
          </cell>
          <cell r="P654">
            <v>8.9999999999999993E-3</v>
          </cell>
          <cell r="Q654">
            <v>0</v>
          </cell>
          <cell r="R654">
            <v>1E-3</v>
          </cell>
          <cell r="S654">
            <v>0</v>
          </cell>
          <cell r="T654"/>
          <cell r="U654">
            <v>44865</v>
          </cell>
        </row>
        <row r="655">
          <cell r="B655">
            <v>1E-3</v>
          </cell>
          <cell r="C655">
            <v>5.0000000000000001E-3</v>
          </cell>
          <cell r="D655">
            <v>0.04</v>
          </cell>
          <cell r="E655">
            <v>2E-3</v>
          </cell>
          <cell r="F655">
            <v>4.0000000000000001E-3</v>
          </cell>
          <cell r="G655">
            <v>0</v>
          </cell>
          <cell r="H655">
            <v>2E-3</v>
          </cell>
          <cell r="I655">
            <v>4.1000000000000002E-2</v>
          </cell>
          <cell r="J655">
            <v>8.9999999999999993E-3</v>
          </cell>
          <cell r="K655">
            <v>3.2000000000000001E-2</v>
          </cell>
          <cell r="L655">
            <v>1E-3</v>
          </cell>
          <cell r="M655">
            <v>1E-3</v>
          </cell>
          <cell r="N655">
            <v>2.1000000000000001E-2</v>
          </cell>
          <cell r="O655">
            <v>1E-3</v>
          </cell>
          <cell r="P655">
            <v>0.01</v>
          </cell>
          <cell r="Q655">
            <v>0</v>
          </cell>
          <cell r="R655">
            <v>2E-3</v>
          </cell>
          <cell r="S655">
            <v>1E-3</v>
          </cell>
          <cell r="T655"/>
          <cell r="U655">
            <v>44865</v>
          </cell>
        </row>
        <row r="656">
          <cell r="B656">
            <v>1E-3</v>
          </cell>
          <cell r="C656">
            <v>3.4000000000000002E-2</v>
          </cell>
          <cell r="D656">
            <v>7.4999999999999997E-2</v>
          </cell>
          <cell r="E656">
            <v>3.0000000000000001E-3</v>
          </cell>
          <cell r="F656">
            <v>1.2999999999999999E-2</v>
          </cell>
          <cell r="G656">
            <v>1E-3</v>
          </cell>
          <cell r="H656">
            <v>5.0000000000000001E-3</v>
          </cell>
          <cell r="I656">
            <v>7.4999999999999997E-2</v>
          </cell>
          <cell r="J656">
            <v>1.2999999999999999E-2</v>
          </cell>
          <cell r="K656">
            <v>5.3999999999999999E-2</v>
          </cell>
          <cell r="L656">
            <v>5.0000000000000001E-3</v>
          </cell>
          <cell r="M656">
            <v>1E-3</v>
          </cell>
          <cell r="N656">
            <v>4.8000000000000001E-2</v>
          </cell>
          <cell r="O656">
            <v>4.2999999999999997E-2</v>
          </cell>
          <cell r="P656">
            <v>1.4999999999999999E-2</v>
          </cell>
          <cell r="Q656">
            <v>1.4999999999999999E-2</v>
          </cell>
          <cell r="R656">
            <v>2E-3</v>
          </cell>
          <cell r="S656">
            <v>3.0000000000000001E-3</v>
          </cell>
          <cell r="T656"/>
          <cell r="U656">
            <v>44865</v>
          </cell>
        </row>
        <row r="657">
          <cell r="B657">
            <v>4.0000000000000001E-3</v>
          </cell>
          <cell r="C657">
            <v>1.0999999999999999E-2</v>
          </cell>
          <cell r="D657">
            <v>0.221</v>
          </cell>
          <cell r="E657">
            <v>5.0000000000000001E-3</v>
          </cell>
          <cell r="F657">
            <v>2.5000000000000001E-2</v>
          </cell>
          <cell r="G657">
            <v>5.0000000000000001E-3</v>
          </cell>
          <cell r="H657">
            <v>4.0000000000000001E-3</v>
          </cell>
          <cell r="I657">
            <v>0.22600000000000001</v>
          </cell>
          <cell r="J657">
            <v>2.9000000000000001E-2</v>
          </cell>
          <cell r="K657">
            <v>0.219</v>
          </cell>
          <cell r="L657">
            <v>7.0000000000000001E-3</v>
          </cell>
          <cell r="M657">
            <v>8.9999999999999993E-3</v>
          </cell>
          <cell r="N657">
            <v>5.1999999999999998E-2</v>
          </cell>
          <cell r="O657">
            <v>6.0000000000000001E-3</v>
          </cell>
          <cell r="P657">
            <v>2.8000000000000001E-2</v>
          </cell>
          <cell r="Q657">
            <v>3.0000000000000001E-3</v>
          </cell>
          <cell r="R657">
            <v>7.0000000000000001E-3</v>
          </cell>
          <cell r="S657">
            <v>1.0999999999999999E-2</v>
          </cell>
          <cell r="T657"/>
          <cell r="U657">
            <v>44865</v>
          </cell>
        </row>
        <row r="658">
          <cell r="B658">
            <v>1.0999999999999999E-2</v>
          </cell>
          <cell r="C658">
            <v>1.4999999999999999E-2</v>
          </cell>
          <cell r="D658">
            <v>0.71299999999999997</v>
          </cell>
          <cell r="E658">
            <v>2.5000000000000001E-2</v>
          </cell>
          <cell r="F658">
            <v>7.5999999999999998E-2</v>
          </cell>
          <cell r="G658">
            <v>1.6E-2</v>
          </cell>
          <cell r="H658">
            <v>1E-3</v>
          </cell>
          <cell r="I658">
            <v>0.54400000000000004</v>
          </cell>
          <cell r="J658">
            <v>4.2999999999999997E-2</v>
          </cell>
          <cell r="K658">
            <v>0.38800000000000001</v>
          </cell>
          <cell r="L658">
            <v>1.6E-2</v>
          </cell>
          <cell r="M658">
            <v>1.2999999999999999E-2</v>
          </cell>
          <cell r="N658">
            <v>9.0999999999999998E-2</v>
          </cell>
          <cell r="O658">
            <v>8.0000000000000002E-3</v>
          </cell>
          <cell r="P658">
            <v>4.4999999999999998E-2</v>
          </cell>
          <cell r="Q658">
            <v>4.0000000000000001E-3</v>
          </cell>
          <cell r="R658">
            <v>1.0999999999999999E-2</v>
          </cell>
          <cell r="S658">
            <v>2.1000000000000001E-2</v>
          </cell>
          <cell r="T658"/>
          <cell r="U658">
            <v>44865</v>
          </cell>
        </row>
        <row r="659">
          <cell r="B659">
            <v>1.7999999999999999E-2</v>
          </cell>
          <cell r="C659">
            <v>3.2000000000000001E-2</v>
          </cell>
          <cell r="D659">
            <v>1.0289999999999999</v>
          </cell>
          <cell r="E659">
            <v>4.4999999999999998E-2</v>
          </cell>
          <cell r="F659">
            <v>9.5000000000000001E-2</v>
          </cell>
          <cell r="G659">
            <v>8.6999999999999994E-2</v>
          </cell>
          <cell r="H659">
            <v>3.0000000000000001E-3</v>
          </cell>
          <cell r="I659">
            <v>1.038</v>
          </cell>
          <cell r="J659">
            <v>5.8999999999999997E-2</v>
          </cell>
          <cell r="K659">
            <v>0.61399999999999999</v>
          </cell>
          <cell r="L659">
            <v>4.8000000000000001E-2</v>
          </cell>
          <cell r="M659">
            <v>1.7000000000000001E-2</v>
          </cell>
          <cell r="N659">
            <v>0.13400000000000001</v>
          </cell>
          <cell r="O659">
            <v>4.4999999999999998E-2</v>
          </cell>
          <cell r="P659">
            <v>6.5000000000000002E-2</v>
          </cell>
          <cell r="Q659">
            <v>2E-3</v>
          </cell>
          <cell r="R659">
            <v>1.7999999999999999E-2</v>
          </cell>
          <cell r="S659">
            <v>1.7000000000000001E-2</v>
          </cell>
          <cell r="T659"/>
          <cell r="U659">
            <v>44865</v>
          </cell>
        </row>
        <row r="660">
          <cell r="B660">
            <v>6.5000000000000002E-2</v>
          </cell>
          <cell r="C660">
            <v>7.4999999999999997E-2</v>
          </cell>
          <cell r="D660">
            <v>1.5449999999999999</v>
          </cell>
          <cell r="E660">
            <v>0.113</v>
          </cell>
          <cell r="F660">
            <v>0.11700000000000001</v>
          </cell>
          <cell r="G660">
            <v>0.158</v>
          </cell>
          <cell r="H660">
            <v>5.0000000000000001E-3</v>
          </cell>
          <cell r="I660">
            <v>1.63</v>
          </cell>
          <cell r="J660">
            <v>9.2999999999999999E-2</v>
          </cell>
          <cell r="K660">
            <v>0.82499999999999996</v>
          </cell>
          <cell r="L660">
            <v>8.2000000000000003E-2</v>
          </cell>
          <cell r="M660">
            <v>3.9E-2</v>
          </cell>
          <cell r="N660">
            <v>0.29499999999999998</v>
          </cell>
          <cell r="O660">
            <v>7.8E-2</v>
          </cell>
          <cell r="P660">
            <v>5.6000000000000001E-2</v>
          </cell>
          <cell r="Q660">
            <v>3.0000000000000001E-3</v>
          </cell>
          <cell r="R660">
            <v>2.5000000000000001E-2</v>
          </cell>
          <cell r="S660">
            <v>3.2000000000000001E-2</v>
          </cell>
          <cell r="T660"/>
          <cell r="U660">
            <v>44865</v>
          </cell>
        </row>
        <row r="661">
          <cell r="B661">
            <v>5.8000000000000003E-2</v>
          </cell>
          <cell r="C661">
            <v>9.9000000000000005E-2</v>
          </cell>
          <cell r="D661">
            <v>1.7050000000000001</v>
          </cell>
          <cell r="E661">
            <v>6.7000000000000004E-2</v>
          </cell>
          <cell r="F661">
            <v>0.161</v>
          </cell>
          <cell r="G661">
            <v>9.2999999999999999E-2</v>
          </cell>
          <cell r="H661">
            <v>6.0000000000000001E-3</v>
          </cell>
          <cell r="I661">
            <v>1.6519999999999999</v>
          </cell>
          <cell r="J661">
            <v>0.20499999999999999</v>
          </cell>
          <cell r="K661">
            <v>1.282</v>
          </cell>
          <cell r="L661">
            <v>0.11600000000000001</v>
          </cell>
          <cell r="M661">
            <v>6.5000000000000002E-2</v>
          </cell>
          <cell r="N661">
            <v>0.35499999999999998</v>
          </cell>
          <cell r="O661">
            <v>9.6000000000000002E-2</v>
          </cell>
          <cell r="P661">
            <v>0.104</v>
          </cell>
          <cell r="Q661">
            <v>5.0000000000000001E-3</v>
          </cell>
          <cell r="R661">
            <v>2.9000000000000001E-2</v>
          </cell>
          <cell r="S661">
            <v>2.5000000000000001E-2</v>
          </cell>
          <cell r="T661"/>
          <cell r="U661">
            <v>44865</v>
          </cell>
        </row>
        <row r="662">
          <cell r="B662">
            <v>7.5999999999999998E-2</v>
          </cell>
          <cell r="C662">
            <v>0.158</v>
          </cell>
          <cell r="D662">
            <v>1.65</v>
          </cell>
          <cell r="E662">
            <v>4.7E-2</v>
          </cell>
          <cell r="F662">
            <v>0.17199999999999999</v>
          </cell>
          <cell r="G662">
            <v>0.2</v>
          </cell>
          <cell r="H662">
            <v>3.3000000000000002E-2</v>
          </cell>
          <cell r="I662">
            <v>1.18</v>
          </cell>
          <cell r="J662">
            <v>0.154</v>
          </cell>
          <cell r="K662">
            <v>1.3009999999999999</v>
          </cell>
          <cell r="L662">
            <v>0.13200000000000001</v>
          </cell>
          <cell r="M662">
            <v>7.6999999999999999E-2</v>
          </cell>
          <cell r="N662">
            <v>0.29299999999999998</v>
          </cell>
          <cell r="O662">
            <v>0.11700000000000001</v>
          </cell>
          <cell r="P662">
            <v>0.14599999999999999</v>
          </cell>
          <cell r="Q662">
            <v>5.0000000000000001E-3</v>
          </cell>
          <cell r="R662">
            <v>3.5000000000000003E-2</v>
          </cell>
          <cell r="S662">
            <v>2.1000000000000001E-2</v>
          </cell>
          <cell r="T662"/>
          <cell r="U662">
            <v>44865</v>
          </cell>
        </row>
        <row r="663">
          <cell r="B663">
            <v>6.3E-2</v>
          </cell>
          <cell r="C663">
            <v>7.2999999999999995E-2</v>
          </cell>
          <cell r="D663">
            <v>1.7709999999999999</v>
          </cell>
          <cell r="E663">
            <v>5.0999999999999997E-2</v>
          </cell>
          <cell r="F663">
            <v>0.129</v>
          </cell>
          <cell r="G663">
            <v>0.85399999999999998</v>
          </cell>
          <cell r="H663">
            <v>3.3000000000000002E-2</v>
          </cell>
          <cell r="I663">
            <v>1.0189999999999999</v>
          </cell>
          <cell r="J663">
            <v>0.17199999999999999</v>
          </cell>
          <cell r="K663">
            <v>1.036</v>
          </cell>
          <cell r="L663">
            <v>8.1000000000000003E-2</v>
          </cell>
          <cell r="M663">
            <v>0.10100000000000001</v>
          </cell>
          <cell r="N663">
            <v>0.17100000000000001</v>
          </cell>
          <cell r="O663">
            <v>7.0000000000000007E-2</v>
          </cell>
          <cell r="P663">
            <v>0.14599999999999999</v>
          </cell>
          <cell r="Q663">
            <v>6.0000000000000001E-3</v>
          </cell>
          <cell r="R663">
            <v>3.4000000000000002E-2</v>
          </cell>
          <cell r="S663">
            <v>2.1999999999999999E-2</v>
          </cell>
          <cell r="T663"/>
          <cell r="U663">
            <v>44865</v>
          </cell>
        </row>
        <row r="664">
          <cell r="B664">
            <v>5.5E-2</v>
          </cell>
          <cell r="C664">
            <v>3.6999999999999998E-2</v>
          </cell>
          <cell r="D664">
            <v>1.548</v>
          </cell>
          <cell r="E664">
            <v>7.0999999999999994E-2</v>
          </cell>
          <cell r="F664">
            <v>0.14899999999999999</v>
          </cell>
          <cell r="G664">
            <v>0.36399999999999999</v>
          </cell>
          <cell r="H664">
            <v>3.6999999999999998E-2</v>
          </cell>
          <cell r="I664">
            <v>1.0580000000000001</v>
          </cell>
          <cell r="J664">
            <v>0.182</v>
          </cell>
          <cell r="K664">
            <v>0.96799999999999997</v>
          </cell>
          <cell r="L664">
            <v>7.1999999999999995E-2</v>
          </cell>
          <cell r="M664">
            <v>8.4000000000000005E-2</v>
          </cell>
          <cell r="N664">
            <v>0.49299999999999999</v>
          </cell>
          <cell r="O664">
            <v>7.1999999999999995E-2</v>
          </cell>
          <cell r="P664">
            <v>0.152</v>
          </cell>
          <cell r="Q664">
            <v>0.01</v>
          </cell>
          <cell r="R664">
            <v>3.1E-2</v>
          </cell>
          <cell r="S664">
            <v>2.1000000000000001E-2</v>
          </cell>
          <cell r="T664"/>
          <cell r="U664">
            <v>44865</v>
          </cell>
        </row>
        <row r="665">
          <cell r="B665">
            <v>7.0000000000000007E-2</v>
          </cell>
          <cell r="C665">
            <v>5.5E-2</v>
          </cell>
          <cell r="D665">
            <v>1.405</v>
          </cell>
          <cell r="E665">
            <v>6.6000000000000003E-2</v>
          </cell>
          <cell r="F665">
            <v>0.15</v>
          </cell>
          <cell r="G665">
            <v>0.221</v>
          </cell>
          <cell r="H665">
            <v>4.1000000000000002E-2</v>
          </cell>
          <cell r="I665">
            <v>1.1160000000000001</v>
          </cell>
          <cell r="J665">
            <v>0.17399999999999999</v>
          </cell>
          <cell r="K665">
            <v>1.03</v>
          </cell>
          <cell r="L665">
            <v>8.1000000000000003E-2</v>
          </cell>
          <cell r="M665">
            <v>0.09</v>
          </cell>
          <cell r="N665">
            <v>0.30099999999999999</v>
          </cell>
          <cell r="O665">
            <v>5.2999999999999999E-2</v>
          </cell>
          <cell r="P665">
            <v>0.18</v>
          </cell>
          <cell r="Q665">
            <v>1.0999999999999999E-2</v>
          </cell>
          <cell r="R665">
            <v>2.9000000000000001E-2</v>
          </cell>
          <cell r="S665">
            <v>1.6E-2</v>
          </cell>
          <cell r="T665"/>
          <cell r="U665">
            <v>44865</v>
          </cell>
        </row>
        <row r="666">
          <cell r="B666">
            <v>6.5000000000000002E-2</v>
          </cell>
          <cell r="C666">
            <v>0.05</v>
          </cell>
          <cell r="D666">
            <v>1.363</v>
          </cell>
          <cell r="E666">
            <v>0.06</v>
          </cell>
          <cell r="F666">
            <v>0.17299999999999999</v>
          </cell>
          <cell r="G666">
            <v>0.20200000000000001</v>
          </cell>
          <cell r="H666">
            <v>4.2999999999999997E-2</v>
          </cell>
          <cell r="I666">
            <v>1.329</v>
          </cell>
          <cell r="J666">
            <v>0.151</v>
          </cell>
          <cell r="K666">
            <v>0.99099999999999999</v>
          </cell>
          <cell r="L666">
            <v>7.6999999999999999E-2</v>
          </cell>
          <cell r="M666">
            <v>8.8999999999999996E-2</v>
          </cell>
          <cell r="N666">
            <v>0.25800000000000001</v>
          </cell>
          <cell r="O666">
            <v>4.5999999999999999E-2</v>
          </cell>
          <cell r="P666">
            <v>0.13200000000000001</v>
          </cell>
          <cell r="Q666">
            <v>7.0000000000000001E-3</v>
          </cell>
          <cell r="R666">
            <v>2.5999999999999999E-2</v>
          </cell>
          <cell r="S666">
            <v>1.7999999999999999E-2</v>
          </cell>
          <cell r="T666"/>
          <cell r="U666">
            <v>44865</v>
          </cell>
        </row>
        <row r="667">
          <cell r="B667">
            <v>9.5000000000000001E-2</v>
          </cell>
          <cell r="C667">
            <v>4.5999999999999999E-2</v>
          </cell>
          <cell r="D667">
            <v>1.84</v>
          </cell>
          <cell r="E667">
            <v>5.7000000000000002E-2</v>
          </cell>
          <cell r="F667">
            <v>0.26600000000000001</v>
          </cell>
          <cell r="G667">
            <v>0.121</v>
          </cell>
          <cell r="H667">
            <v>4.5999999999999999E-2</v>
          </cell>
          <cell r="I667">
            <v>1.5609999999999999</v>
          </cell>
          <cell r="J667">
            <v>0.20699999999999999</v>
          </cell>
          <cell r="K667">
            <v>1.319</v>
          </cell>
          <cell r="L667">
            <v>8.7999999999999995E-2</v>
          </cell>
          <cell r="M667">
            <v>8.2000000000000003E-2</v>
          </cell>
          <cell r="N667">
            <v>0.21099999999999999</v>
          </cell>
          <cell r="O667">
            <v>5.5E-2</v>
          </cell>
          <cell r="P667">
            <v>0.156</v>
          </cell>
          <cell r="Q667">
            <v>6.0000000000000001E-3</v>
          </cell>
          <cell r="R667">
            <v>3.7999999999999999E-2</v>
          </cell>
          <cell r="S667">
            <v>0.03</v>
          </cell>
          <cell r="T667"/>
          <cell r="U667">
            <v>44865</v>
          </cell>
        </row>
        <row r="668">
          <cell r="B668">
            <v>8.1000000000000003E-2</v>
          </cell>
          <cell r="C668">
            <v>7.8E-2</v>
          </cell>
          <cell r="D668">
            <v>4.2619999999999996</v>
          </cell>
          <cell r="E668">
            <v>0.06</v>
          </cell>
          <cell r="F668">
            <v>0.377</v>
          </cell>
          <cell r="G668">
            <v>0.107</v>
          </cell>
          <cell r="H668">
            <v>6.6000000000000003E-2</v>
          </cell>
          <cell r="I668">
            <v>2.173</v>
          </cell>
          <cell r="J668">
            <v>0.34899999999999998</v>
          </cell>
          <cell r="K668">
            <v>2.101</v>
          </cell>
          <cell r="L668">
            <v>8.5000000000000006E-2</v>
          </cell>
          <cell r="M668">
            <v>0.14000000000000001</v>
          </cell>
          <cell r="N668">
            <v>0.23100000000000001</v>
          </cell>
          <cell r="O668">
            <v>6.9000000000000006E-2</v>
          </cell>
          <cell r="P668">
            <v>0.17699999999999999</v>
          </cell>
          <cell r="Q668">
            <v>1.2999999999999999E-2</v>
          </cell>
          <cell r="R668">
            <v>7.0999999999999994E-2</v>
          </cell>
          <cell r="S668">
            <v>2.8000000000000001E-2</v>
          </cell>
          <cell r="T668"/>
          <cell r="U668">
            <v>44865</v>
          </cell>
        </row>
        <row r="669">
          <cell r="B669">
            <v>5.0999999999999997E-2</v>
          </cell>
          <cell r="C669">
            <v>6.2E-2</v>
          </cell>
          <cell r="D669">
            <v>8.8800000000000008</v>
          </cell>
          <cell r="E669">
            <v>8.8999999999999996E-2</v>
          </cell>
          <cell r="F669">
            <v>0.32</v>
          </cell>
          <cell r="G669">
            <v>0.184</v>
          </cell>
          <cell r="H669">
            <v>4.9000000000000002E-2</v>
          </cell>
          <cell r="I669">
            <v>4.0220000000000002</v>
          </cell>
          <cell r="J669">
            <v>0.38800000000000001</v>
          </cell>
          <cell r="K669">
            <v>3.3980000000000001</v>
          </cell>
          <cell r="L669">
            <v>9.1999999999999998E-2</v>
          </cell>
          <cell r="M669">
            <v>8.4000000000000005E-2</v>
          </cell>
          <cell r="N669">
            <v>0.22800000000000001</v>
          </cell>
          <cell r="O669">
            <v>7.8E-2</v>
          </cell>
          <cell r="P669">
            <v>0.376</v>
          </cell>
          <cell r="Q669">
            <v>7.0000000000000001E-3</v>
          </cell>
          <cell r="R669">
            <v>5.6000000000000001E-2</v>
          </cell>
          <cell r="S669">
            <v>2.7E-2</v>
          </cell>
          <cell r="T669"/>
          <cell r="U669">
            <v>44865</v>
          </cell>
        </row>
        <row r="670">
          <cell r="B670">
            <v>8.2000000000000003E-2</v>
          </cell>
          <cell r="C670">
            <v>3.7999999999999999E-2</v>
          </cell>
          <cell r="D670">
            <v>6.1580000000000004</v>
          </cell>
          <cell r="E670">
            <v>0.08</v>
          </cell>
          <cell r="F670">
            <v>0.3</v>
          </cell>
          <cell r="G670">
            <v>1.69</v>
          </cell>
          <cell r="H670">
            <v>0.04</v>
          </cell>
          <cell r="I670">
            <v>8.2840000000000007</v>
          </cell>
          <cell r="J670">
            <v>0.27600000000000002</v>
          </cell>
          <cell r="K670">
            <v>4.6040000000000001</v>
          </cell>
          <cell r="L670">
            <v>0.13300000000000001</v>
          </cell>
          <cell r="M670">
            <v>5.5E-2</v>
          </cell>
          <cell r="N670">
            <v>0.60099999999999998</v>
          </cell>
          <cell r="O670">
            <v>8.6999999999999994E-2</v>
          </cell>
          <cell r="P670">
            <v>0.245</v>
          </cell>
          <cell r="Q670">
            <v>0.01</v>
          </cell>
          <cell r="R670">
            <v>5.8000000000000003E-2</v>
          </cell>
          <cell r="S670">
            <v>0.02</v>
          </cell>
          <cell r="T670"/>
          <cell r="U670">
            <v>44865</v>
          </cell>
        </row>
        <row r="671">
          <cell r="B671">
            <v>0.11799999999999999</v>
          </cell>
          <cell r="C671">
            <v>3.7999999999999999E-2</v>
          </cell>
          <cell r="D671">
            <v>3.9649999999999999</v>
          </cell>
          <cell r="E671">
            <v>4.1000000000000002E-2</v>
          </cell>
          <cell r="F671">
            <v>0.27</v>
          </cell>
          <cell r="G671">
            <v>0.75</v>
          </cell>
          <cell r="H671">
            <v>5.5E-2</v>
          </cell>
          <cell r="I671">
            <v>9.81</v>
          </cell>
          <cell r="J671">
            <v>0.28299999999999997</v>
          </cell>
          <cell r="K671">
            <v>2.6909999999999998</v>
          </cell>
          <cell r="L671">
            <v>0.1</v>
          </cell>
          <cell r="M671">
            <v>9.9000000000000005E-2</v>
          </cell>
          <cell r="N671">
            <v>0.35099999999999998</v>
          </cell>
          <cell r="O671">
            <v>0.09</v>
          </cell>
          <cell r="P671">
            <v>0.311</v>
          </cell>
          <cell r="Q671">
            <v>0.01</v>
          </cell>
          <cell r="R671">
            <v>5.6000000000000001E-2</v>
          </cell>
          <cell r="S671">
            <v>2.1999999999999999E-2</v>
          </cell>
          <cell r="T671"/>
          <cell r="U671">
            <v>44865</v>
          </cell>
        </row>
        <row r="672">
          <cell r="B672">
            <v>0.16200000000000001</v>
          </cell>
          <cell r="C672">
            <v>6.3E-2</v>
          </cell>
          <cell r="D672">
            <v>2.2810000000000001</v>
          </cell>
          <cell r="E672">
            <v>4.4999999999999998E-2</v>
          </cell>
          <cell r="F672">
            <v>0.29099999999999998</v>
          </cell>
          <cell r="G672">
            <v>0.68400000000000005</v>
          </cell>
          <cell r="H672">
            <v>5.8999999999999997E-2</v>
          </cell>
          <cell r="I672">
            <v>3.9870000000000001</v>
          </cell>
          <cell r="J672">
            <v>0.23899999999999999</v>
          </cell>
          <cell r="K672">
            <v>1.585</v>
          </cell>
          <cell r="L672">
            <v>8.1000000000000003E-2</v>
          </cell>
          <cell r="M672">
            <v>0.14199999999999999</v>
          </cell>
          <cell r="N672">
            <v>0.27600000000000002</v>
          </cell>
          <cell r="O672">
            <v>9.7000000000000003E-2</v>
          </cell>
          <cell r="P672">
            <v>0.20899999999999999</v>
          </cell>
          <cell r="Q672">
            <v>8.9999999999999993E-3</v>
          </cell>
          <cell r="R672">
            <v>6.9000000000000006E-2</v>
          </cell>
          <cell r="S672">
            <v>1.9E-2</v>
          </cell>
          <cell r="T672"/>
          <cell r="U672">
            <v>44865</v>
          </cell>
        </row>
        <row r="673">
          <cell r="B673">
            <v>0.1</v>
          </cell>
          <cell r="C673">
            <v>2.7E-2</v>
          </cell>
          <cell r="D673">
            <v>1.0580000000000001</v>
          </cell>
          <cell r="E673">
            <v>4.4999999999999998E-2</v>
          </cell>
          <cell r="F673">
            <v>0.13400000000000001</v>
          </cell>
          <cell r="G673">
            <v>0.126</v>
          </cell>
          <cell r="H673">
            <v>0.04</v>
          </cell>
          <cell r="I673">
            <v>1.5569999999999999</v>
          </cell>
          <cell r="J673">
            <v>8.7999999999999995E-2</v>
          </cell>
          <cell r="K673">
            <v>0.872</v>
          </cell>
          <cell r="L673">
            <v>4.8000000000000001E-2</v>
          </cell>
          <cell r="M673">
            <v>6.7000000000000004E-2</v>
          </cell>
          <cell r="N673">
            <v>0.16400000000000001</v>
          </cell>
          <cell r="O673">
            <v>8.8999999999999996E-2</v>
          </cell>
          <cell r="P673">
            <v>0.105</v>
          </cell>
          <cell r="Q673">
            <v>6.0000000000000001E-3</v>
          </cell>
          <cell r="R673">
            <v>4.2999999999999997E-2</v>
          </cell>
          <cell r="S673">
            <v>8.9999999999999993E-3</v>
          </cell>
          <cell r="T673"/>
          <cell r="U673">
            <v>44865</v>
          </cell>
        </row>
        <row r="674">
          <cell r="B674">
            <v>3.4000000000000002E-2</v>
          </cell>
          <cell r="C674">
            <v>1.7999999999999999E-2</v>
          </cell>
          <cell r="D674">
            <v>0.61699999999999999</v>
          </cell>
          <cell r="E674">
            <v>2.7E-2</v>
          </cell>
          <cell r="F674">
            <v>7.1999999999999995E-2</v>
          </cell>
          <cell r="G674">
            <v>3.5000000000000003E-2</v>
          </cell>
          <cell r="H674">
            <v>1.6E-2</v>
          </cell>
          <cell r="I674">
            <v>0.73299999999999998</v>
          </cell>
          <cell r="J674">
            <v>5.6000000000000001E-2</v>
          </cell>
          <cell r="K674">
            <v>0.49299999999999999</v>
          </cell>
          <cell r="L674">
            <v>2.3E-2</v>
          </cell>
          <cell r="M674">
            <v>0.01</v>
          </cell>
          <cell r="N674">
            <v>7.5999999999999998E-2</v>
          </cell>
          <cell r="O674">
            <v>5.0999999999999997E-2</v>
          </cell>
          <cell r="P674">
            <v>5.5E-2</v>
          </cell>
          <cell r="Q674">
            <v>1E-3</v>
          </cell>
          <cell r="R674">
            <v>5.3999999999999999E-2</v>
          </cell>
          <cell r="S674">
            <v>7.0000000000000001E-3</v>
          </cell>
          <cell r="T674"/>
          <cell r="U674">
            <v>44895</v>
          </cell>
        </row>
        <row r="675">
          <cell r="B675">
            <v>7.0000000000000001E-3</v>
          </cell>
          <cell r="C675">
            <v>5.0000000000000001E-3</v>
          </cell>
          <cell r="D675">
            <v>0.436</v>
          </cell>
          <cell r="E675">
            <v>1.2E-2</v>
          </cell>
          <cell r="F675">
            <v>3.5000000000000003E-2</v>
          </cell>
          <cell r="G675">
            <v>1.0999999999999999E-2</v>
          </cell>
          <cell r="H675">
            <v>1.4999999999999999E-2</v>
          </cell>
          <cell r="I675">
            <v>0.442</v>
          </cell>
          <cell r="J675">
            <v>4.2000000000000003E-2</v>
          </cell>
          <cell r="K675">
            <v>0.185</v>
          </cell>
          <cell r="L675">
            <v>1.4E-2</v>
          </cell>
          <cell r="M675">
            <v>4.0000000000000001E-3</v>
          </cell>
          <cell r="N675">
            <v>3.6999999999999998E-2</v>
          </cell>
          <cell r="O675">
            <v>4.0000000000000001E-3</v>
          </cell>
          <cell r="P675">
            <v>0.02</v>
          </cell>
          <cell r="Q675">
            <v>1E-3</v>
          </cell>
          <cell r="R675">
            <v>2.8000000000000001E-2</v>
          </cell>
          <cell r="S675">
            <v>3.0000000000000001E-3</v>
          </cell>
          <cell r="T675"/>
          <cell r="U675">
            <v>44895</v>
          </cell>
        </row>
        <row r="676">
          <cell r="B676">
            <v>2E-3</v>
          </cell>
          <cell r="C676">
            <v>3.0000000000000001E-3</v>
          </cell>
          <cell r="D676">
            <v>0.16400000000000001</v>
          </cell>
          <cell r="E676">
            <v>3.0000000000000001E-3</v>
          </cell>
          <cell r="F676">
            <v>1.4E-2</v>
          </cell>
          <cell r="G676">
            <v>4.0000000000000001E-3</v>
          </cell>
          <cell r="H676">
            <v>7.0000000000000001E-3</v>
          </cell>
          <cell r="I676">
            <v>0.42699999999999999</v>
          </cell>
          <cell r="J676">
            <v>3.2000000000000001E-2</v>
          </cell>
          <cell r="K676">
            <v>5.8000000000000003E-2</v>
          </cell>
          <cell r="L676">
            <v>7.0000000000000001E-3</v>
          </cell>
          <cell r="M676">
            <v>4.0000000000000001E-3</v>
          </cell>
          <cell r="N676">
            <v>1.9E-2</v>
          </cell>
          <cell r="O676">
            <v>2E-3</v>
          </cell>
          <cell r="P676">
            <v>1.4999999999999999E-2</v>
          </cell>
          <cell r="Q676">
            <v>0</v>
          </cell>
          <cell r="R676">
            <v>2.3E-2</v>
          </cell>
          <cell r="S676">
            <v>3.0000000000000001E-3</v>
          </cell>
          <cell r="T676"/>
          <cell r="U676">
            <v>44895</v>
          </cell>
        </row>
        <row r="677">
          <cell r="B677">
            <v>0</v>
          </cell>
          <cell r="C677">
            <v>2E-3</v>
          </cell>
          <cell r="D677">
            <v>7.4999999999999997E-2</v>
          </cell>
          <cell r="E677">
            <v>2E-3</v>
          </cell>
          <cell r="F677">
            <v>1.0999999999999999E-2</v>
          </cell>
          <cell r="G677">
            <v>2E-3</v>
          </cell>
          <cell r="H677">
            <v>3.0000000000000001E-3</v>
          </cell>
          <cell r="I677">
            <v>0.23</v>
          </cell>
          <cell r="J677">
            <v>8.9999999999999993E-3</v>
          </cell>
          <cell r="K677">
            <v>2.5000000000000001E-2</v>
          </cell>
          <cell r="L677">
            <v>3.0000000000000001E-3</v>
          </cell>
          <cell r="M677">
            <v>2E-3</v>
          </cell>
          <cell r="N677">
            <v>1.0999999999999999E-2</v>
          </cell>
          <cell r="O677">
            <v>1E-3</v>
          </cell>
          <cell r="P677">
            <v>6.0000000000000001E-3</v>
          </cell>
          <cell r="Q677">
            <v>0</v>
          </cell>
          <cell r="R677">
            <v>1.2E-2</v>
          </cell>
          <cell r="S677">
            <v>0</v>
          </cell>
          <cell r="T677"/>
          <cell r="U677">
            <v>44895</v>
          </cell>
        </row>
        <row r="678">
          <cell r="B678">
            <v>1E-3</v>
          </cell>
          <cell r="C678">
            <v>3.0000000000000001E-3</v>
          </cell>
          <cell r="D678">
            <v>4.2000000000000003E-2</v>
          </cell>
          <cell r="E678">
            <v>1E-3</v>
          </cell>
          <cell r="F678">
            <v>4.0000000000000001E-3</v>
          </cell>
          <cell r="G678">
            <v>1E-3</v>
          </cell>
          <cell r="H678">
            <v>2E-3</v>
          </cell>
          <cell r="I678">
            <v>0.1</v>
          </cell>
          <cell r="J678">
            <v>3.0000000000000001E-3</v>
          </cell>
          <cell r="K678">
            <v>2.1999999999999999E-2</v>
          </cell>
          <cell r="L678">
            <v>4.0000000000000001E-3</v>
          </cell>
          <cell r="M678">
            <v>1E-3</v>
          </cell>
          <cell r="N678">
            <v>8.9999999999999993E-3</v>
          </cell>
          <cell r="O678">
            <v>1E-3</v>
          </cell>
          <cell r="P678">
            <v>2E-3</v>
          </cell>
          <cell r="Q678">
            <v>2E-3</v>
          </cell>
          <cell r="R678">
            <v>4.0000000000000001E-3</v>
          </cell>
          <cell r="S678">
            <v>1E-3</v>
          </cell>
          <cell r="T678"/>
          <cell r="U678">
            <v>44895</v>
          </cell>
        </row>
        <row r="679">
          <cell r="B679">
            <v>3.0000000000000001E-3</v>
          </cell>
          <cell r="C679">
            <v>4.0000000000000001E-3</v>
          </cell>
          <cell r="D679">
            <v>2.8000000000000001E-2</v>
          </cell>
          <cell r="E679">
            <v>2E-3</v>
          </cell>
          <cell r="F679">
            <v>5.0000000000000001E-3</v>
          </cell>
          <cell r="G679">
            <v>1E-3</v>
          </cell>
          <cell r="H679">
            <v>0</v>
          </cell>
          <cell r="I679">
            <v>3.6999999999999998E-2</v>
          </cell>
          <cell r="J679">
            <v>3.0000000000000001E-3</v>
          </cell>
          <cell r="K679">
            <v>2.5999999999999999E-2</v>
          </cell>
          <cell r="L679">
            <v>1E-3</v>
          </cell>
          <cell r="M679">
            <v>2E-3</v>
          </cell>
          <cell r="N679">
            <v>3.2000000000000001E-2</v>
          </cell>
          <cell r="O679">
            <v>2E-3</v>
          </cell>
          <cell r="P679">
            <v>2E-3</v>
          </cell>
          <cell r="Q679">
            <v>1E-3</v>
          </cell>
          <cell r="R679">
            <v>2E-3</v>
          </cell>
          <cell r="S679">
            <v>0</v>
          </cell>
          <cell r="T679"/>
          <cell r="U679">
            <v>44895</v>
          </cell>
        </row>
        <row r="680">
          <cell r="B680">
            <v>2E-3</v>
          </cell>
          <cell r="C680">
            <v>4.5999999999999999E-2</v>
          </cell>
          <cell r="D680">
            <v>5.5E-2</v>
          </cell>
          <cell r="E680">
            <v>1E-3</v>
          </cell>
          <cell r="F680">
            <v>8.0000000000000002E-3</v>
          </cell>
          <cell r="G680">
            <v>1E-3</v>
          </cell>
          <cell r="H680">
            <v>2E-3</v>
          </cell>
          <cell r="I680">
            <v>5.5E-2</v>
          </cell>
          <cell r="J680">
            <v>8.0000000000000002E-3</v>
          </cell>
          <cell r="K680">
            <v>4.5999999999999999E-2</v>
          </cell>
          <cell r="L680">
            <v>6.0000000000000001E-3</v>
          </cell>
          <cell r="M680">
            <v>2E-3</v>
          </cell>
          <cell r="N680">
            <v>6.4000000000000001E-2</v>
          </cell>
          <cell r="O680">
            <v>0.04</v>
          </cell>
          <cell r="P680">
            <v>3.0000000000000001E-3</v>
          </cell>
          <cell r="Q680">
            <v>1.4E-2</v>
          </cell>
          <cell r="R680">
            <v>8.0000000000000002E-3</v>
          </cell>
          <cell r="S680">
            <v>1E-3</v>
          </cell>
          <cell r="T680"/>
          <cell r="U680">
            <v>44895</v>
          </cell>
        </row>
        <row r="681">
          <cell r="B681">
            <v>2E-3</v>
          </cell>
          <cell r="C681">
            <v>2.4E-2</v>
          </cell>
          <cell r="D681">
            <v>0.20399999999999999</v>
          </cell>
          <cell r="E681">
            <v>0.01</v>
          </cell>
          <cell r="F681">
            <v>1.7000000000000001E-2</v>
          </cell>
          <cell r="G681">
            <v>8.0000000000000002E-3</v>
          </cell>
          <cell r="H681">
            <v>4.0000000000000001E-3</v>
          </cell>
          <cell r="I681">
            <v>0.221</v>
          </cell>
          <cell r="J681">
            <v>2.5999999999999999E-2</v>
          </cell>
          <cell r="K681">
            <v>0.17899999999999999</v>
          </cell>
          <cell r="L681">
            <v>8.9999999999999993E-3</v>
          </cell>
          <cell r="M681">
            <v>5.0000000000000001E-3</v>
          </cell>
          <cell r="N681">
            <v>6.2E-2</v>
          </cell>
          <cell r="O681">
            <v>8.0000000000000002E-3</v>
          </cell>
          <cell r="P681">
            <v>1.4999999999999999E-2</v>
          </cell>
          <cell r="Q681">
            <v>5.0000000000000001E-3</v>
          </cell>
          <cell r="R681">
            <v>2.8000000000000001E-2</v>
          </cell>
          <cell r="S681">
            <v>3.0000000000000001E-3</v>
          </cell>
          <cell r="T681"/>
          <cell r="U681">
            <v>44895</v>
          </cell>
        </row>
        <row r="682">
          <cell r="B682">
            <v>6.0000000000000001E-3</v>
          </cell>
          <cell r="C682">
            <v>2.1000000000000001E-2</v>
          </cell>
          <cell r="D682">
            <v>0.60499999999999998</v>
          </cell>
          <cell r="E682">
            <v>1.7999999999999999E-2</v>
          </cell>
          <cell r="F682">
            <v>5.2999999999999999E-2</v>
          </cell>
          <cell r="G682">
            <v>1.7000000000000001E-2</v>
          </cell>
          <cell r="H682">
            <v>2E-3</v>
          </cell>
          <cell r="I682">
            <v>0.69399999999999995</v>
          </cell>
          <cell r="J682">
            <v>4.4999999999999998E-2</v>
          </cell>
          <cell r="K682">
            <v>0.36099999999999999</v>
          </cell>
          <cell r="L682">
            <v>1.2999999999999999E-2</v>
          </cell>
          <cell r="M682">
            <v>0.01</v>
          </cell>
          <cell r="N682">
            <v>7.6999999999999999E-2</v>
          </cell>
          <cell r="O682">
            <v>1.0999999999999999E-2</v>
          </cell>
          <cell r="P682">
            <v>3.2000000000000001E-2</v>
          </cell>
          <cell r="Q682">
            <v>4.0000000000000001E-3</v>
          </cell>
          <cell r="R682">
            <v>5.5E-2</v>
          </cell>
          <cell r="S682">
            <v>6.0000000000000001E-3</v>
          </cell>
          <cell r="T682"/>
          <cell r="U682">
            <v>44895</v>
          </cell>
        </row>
        <row r="683">
          <cell r="B683">
            <v>1.4E-2</v>
          </cell>
          <cell r="C683">
            <v>4.7E-2</v>
          </cell>
          <cell r="D683">
            <v>0.96299999999999997</v>
          </cell>
          <cell r="E683">
            <v>4.5999999999999999E-2</v>
          </cell>
          <cell r="F683">
            <v>7.1999999999999995E-2</v>
          </cell>
          <cell r="G683">
            <v>6.6000000000000003E-2</v>
          </cell>
          <cell r="H683">
            <v>4.0000000000000001E-3</v>
          </cell>
          <cell r="I683">
            <v>1.056</v>
          </cell>
          <cell r="J683">
            <v>7.2999999999999995E-2</v>
          </cell>
          <cell r="K683">
            <v>0.625</v>
          </cell>
          <cell r="L683">
            <v>3.7999999999999999E-2</v>
          </cell>
          <cell r="M683">
            <v>2.3E-2</v>
          </cell>
          <cell r="N683">
            <v>9.1999999999999998E-2</v>
          </cell>
          <cell r="O683">
            <v>5.7000000000000002E-2</v>
          </cell>
          <cell r="P683">
            <v>8.4000000000000005E-2</v>
          </cell>
          <cell r="Q683">
            <v>2E-3</v>
          </cell>
          <cell r="R683">
            <v>7.0000000000000007E-2</v>
          </cell>
          <cell r="S683">
            <v>8.9999999999999993E-3</v>
          </cell>
          <cell r="T683"/>
          <cell r="U683">
            <v>44895</v>
          </cell>
        </row>
        <row r="684">
          <cell r="B684">
            <v>3.1E-2</v>
          </cell>
          <cell r="C684">
            <v>0.13500000000000001</v>
          </cell>
          <cell r="D684">
            <v>1.4690000000000001</v>
          </cell>
          <cell r="E684">
            <v>8.5000000000000006E-2</v>
          </cell>
          <cell r="F684">
            <v>0.112</v>
          </cell>
          <cell r="G684">
            <v>0.106</v>
          </cell>
          <cell r="H684">
            <v>4.0000000000000001E-3</v>
          </cell>
          <cell r="I684">
            <v>1.3480000000000001</v>
          </cell>
          <cell r="J684">
            <v>0.107</v>
          </cell>
          <cell r="K684">
            <v>0.84599999999999997</v>
          </cell>
          <cell r="L684">
            <v>6.0999999999999999E-2</v>
          </cell>
          <cell r="M684">
            <v>3.5999999999999997E-2</v>
          </cell>
          <cell r="N684">
            <v>0.312</v>
          </cell>
          <cell r="O684">
            <v>7.9000000000000001E-2</v>
          </cell>
          <cell r="P684">
            <v>8.8999999999999996E-2</v>
          </cell>
          <cell r="Q684">
            <v>6.0000000000000001E-3</v>
          </cell>
          <cell r="R684">
            <v>0.11899999999999999</v>
          </cell>
          <cell r="S684">
            <v>2.9000000000000001E-2</v>
          </cell>
          <cell r="T684"/>
          <cell r="U684">
            <v>44895</v>
          </cell>
        </row>
        <row r="685">
          <cell r="B685">
            <v>0.04</v>
          </cell>
          <cell r="C685">
            <v>0.156</v>
          </cell>
          <cell r="D685">
            <v>1.643</v>
          </cell>
          <cell r="E685">
            <v>5.3999999999999999E-2</v>
          </cell>
          <cell r="F685">
            <v>0.16500000000000001</v>
          </cell>
          <cell r="G685">
            <v>0.17599999999999999</v>
          </cell>
          <cell r="H685">
            <v>8.0000000000000002E-3</v>
          </cell>
          <cell r="I685">
            <v>1.544</v>
          </cell>
          <cell r="J685">
            <v>0.19</v>
          </cell>
          <cell r="K685">
            <v>1.3160000000000001</v>
          </cell>
          <cell r="L685">
            <v>7.2999999999999995E-2</v>
          </cell>
          <cell r="M685">
            <v>5.0999999999999997E-2</v>
          </cell>
          <cell r="N685">
            <v>0.33200000000000002</v>
          </cell>
          <cell r="O685">
            <v>8.8999999999999996E-2</v>
          </cell>
          <cell r="P685">
            <v>0.13200000000000001</v>
          </cell>
          <cell r="Q685">
            <v>6.0000000000000001E-3</v>
          </cell>
          <cell r="R685">
            <v>0.17699999999999999</v>
          </cell>
          <cell r="S685">
            <v>2.5999999999999999E-2</v>
          </cell>
          <cell r="T685"/>
          <cell r="U685">
            <v>44895</v>
          </cell>
        </row>
        <row r="686">
          <cell r="B686">
            <v>4.8000000000000001E-2</v>
          </cell>
          <cell r="C686">
            <v>0.129</v>
          </cell>
          <cell r="D686">
            <v>1.66</v>
          </cell>
          <cell r="E686">
            <v>0.05</v>
          </cell>
          <cell r="F686">
            <v>0.17899999999999999</v>
          </cell>
          <cell r="G686">
            <v>0.217</v>
          </cell>
          <cell r="H686">
            <v>2.4E-2</v>
          </cell>
          <cell r="I686">
            <v>1.4550000000000001</v>
          </cell>
          <cell r="J686">
            <v>0.112</v>
          </cell>
          <cell r="K686">
            <v>1.171</v>
          </cell>
          <cell r="L686">
            <v>6.2E-2</v>
          </cell>
          <cell r="M686">
            <v>7.8E-2</v>
          </cell>
          <cell r="N686">
            <v>0.30099999999999999</v>
          </cell>
          <cell r="O686">
            <v>0.13300000000000001</v>
          </cell>
          <cell r="P686">
            <v>0.13300000000000001</v>
          </cell>
          <cell r="Q686">
            <v>0.01</v>
          </cell>
          <cell r="R686">
            <v>0.17899999999999999</v>
          </cell>
          <cell r="S686">
            <v>0.02</v>
          </cell>
          <cell r="T686"/>
          <cell r="U686">
            <v>44895</v>
          </cell>
        </row>
        <row r="687">
          <cell r="B687">
            <v>2.4E-2</v>
          </cell>
          <cell r="C687">
            <v>5.8999999999999997E-2</v>
          </cell>
          <cell r="D687">
            <v>1.6639999999999999</v>
          </cell>
          <cell r="E687">
            <v>4.7E-2</v>
          </cell>
          <cell r="F687">
            <v>0.123</v>
          </cell>
          <cell r="G687">
            <v>0.82599999999999996</v>
          </cell>
          <cell r="H687">
            <v>2.8000000000000001E-2</v>
          </cell>
          <cell r="I687">
            <v>1.21</v>
          </cell>
          <cell r="J687">
            <v>0.13500000000000001</v>
          </cell>
          <cell r="K687">
            <v>0.91300000000000003</v>
          </cell>
          <cell r="L687">
            <v>8.5000000000000006E-2</v>
          </cell>
          <cell r="M687">
            <v>0.11700000000000001</v>
          </cell>
          <cell r="N687">
            <v>0.20799999999999999</v>
          </cell>
          <cell r="O687">
            <v>0.08</v>
          </cell>
          <cell r="P687">
            <v>0.11600000000000001</v>
          </cell>
          <cell r="Q687">
            <v>7.0000000000000001E-3</v>
          </cell>
          <cell r="R687">
            <v>0.14799999999999999</v>
          </cell>
          <cell r="S687">
            <v>1.7000000000000001E-2</v>
          </cell>
          <cell r="T687"/>
          <cell r="U687">
            <v>44895</v>
          </cell>
        </row>
        <row r="688">
          <cell r="B688">
            <v>0.05</v>
          </cell>
          <cell r="C688">
            <v>5.7000000000000002E-2</v>
          </cell>
          <cell r="D688">
            <v>1.5169999999999999</v>
          </cell>
          <cell r="E688">
            <v>5.1999999999999998E-2</v>
          </cell>
          <cell r="F688">
            <v>0.14099999999999999</v>
          </cell>
          <cell r="G688">
            <v>0.32500000000000001</v>
          </cell>
          <cell r="H688">
            <v>3.5999999999999997E-2</v>
          </cell>
          <cell r="I688">
            <v>1.0640000000000001</v>
          </cell>
          <cell r="J688">
            <v>0.11799999999999999</v>
          </cell>
          <cell r="K688">
            <v>0.89500000000000002</v>
          </cell>
          <cell r="L688">
            <v>6.7000000000000004E-2</v>
          </cell>
          <cell r="M688">
            <v>8.5000000000000006E-2</v>
          </cell>
          <cell r="N688">
            <v>0.42899999999999999</v>
          </cell>
          <cell r="O688">
            <v>0.106</v>
          </cell>
          <cell r="P688">
            <v>0.16300000000000001</v>
          </cell>
          <cell r="Q688">
            <v>6.0000000000000001E-3</v>
          </cell>
          <cell r="R688">
            <v>0.14499999999999999</v>
          </cell>
          <cell r="S688">
            <v>2.4E-2</v>
          </cell>
          <cell r="T688"/>
          <cell r="U688">
            <v>44895</v>
          </cell>
        </row>
        <row r="689">
          <cell r="B689">
            <v>3.5000000000000003E-2</v>
          </cell>
          <cell r="C689">
            <v>5.1999999999999998E-2</v>
          </cell>
          <cell r="D689">
            <v>1.337</v>
          </cell>
          <cell r="E689">
            <v>6.0999999999999999E-2</v>
          </cell>
          <cell r="F689">
            <v>0.16300000000000001</v>
          </cell>
          <cell r="G689">
            <v>0.193</v>
          </cell>
          <cell r="H689">
            <v>3.9E-2</v>
          </cell>
          <cell r="I689">
            <v>1.071</v>
          </cell>
          <cell r="J689">
            <v>0.14199999999999999</v>
          </cell>
          <cell r="K689">
            <v>1.079</v>
          </cell>
          <cell r="L689">
            <v>7.0000000000000007E-2</v>
          </cell>
          <cell r="M689">
            <v>8.5999999999999993E-2</v>
          </cell>
          <cell r="N689">
            <v>0.27900000000000003</v>
          </cell>
          <cell r="O689">
            <v>8.6999999999999994E-2</v>
          </cell>
          <cell r="P689">
            <v>0.23200000000000001</v>
          </cell>
          <cell r="Q689">
            <v>4.0000000000000001E-3</v>
          </cell>
          <cell r="R689">
            <v>0.16200000000000001</v>
          </cell>
          <cell r="S689">
            <v>1.7999999999999999E-2</v>
          </cell>
          <cell r="T689"/>
          <cell r="U689">
            <v>44895</v>
          </cell>
        </row>
        <row r="690">
          <cell r="B690">
            <v>5.2999999999999999E-2</v>
          </cell>
          <cell r="C690">
            <v>5.3999999999999999E-2</v>
          </cell>
          <cell r="D690">
            <v>1.512</v>
          </cell>
          <cell r="E690">
            <v>6.2E-2</v>
          </cell>
          <cell r="F690">
            <v>0.17599999999999999</v>
          </cell>
          <cell r="G690">
            <v>0.27900000000000003</v>
          </cell>
          <cell r="H690">
            <v>4.9000000000000002E-2</v>
          </cell>
          <cell r="I690">
            <v>1.353</v>
          </cell>
          <cell r="J690">
            <v>0.156</v>
          </cell>
          <cell r="K690">
            <v>1.119</v>
          </cell>
          <cell r="L690">
            <v>7.0999999999999994E-2</v>
          </cell>
          <cell r="M690">
            <v>0.10100000000000001</v>
          </cell>
          <cell r="N690">
            <v>0.23100000000000001</v>
          </cell>
          <cell r="O690">
            <v>8.1000000000000003E-2</v>
          </cell>
          <cell r="P690">
            <v>0.185</v>
          </cell>
          <cell r="Q690">
            <v>6.0000000000000001E-3</v>
          </cell>
          <cell r="R690">
            <v>0.16400000000000001</v>
          </cell>
          <cell r="S690">
            <v>1.6E-2</v>
          </cell>
          <cell r="T690"/>
          <cell r="U690">
            <v>44895</v>
          </cell>
        </row>
        <row r="691">
          <cell r="B691">
            <v>6.6000000000000003E-2</v>
          </cell>
          <cell r="C691">
            <v>5.6000000000000001E-2</v>
          </cell>
          <cell r="D691">
            <v>2.0819999999999999</v>
          </cell>
          <cell r="E691">
            <v>5.8000000000000003E-2</v>
          </cell>
          <cell r="F691">
            <v>0.28399999999999997</v>
          </cell>
          <cell r="G691">
            <v>0.122</v>
          </cell>
          <cell r="H691">
            <v>7.0000000000000007E-2</v>
          </cell>
          <cell r="I691">
            <v>1.806</v>
          </cell>
          <cell r="J691">
            <v>0.24199999999999999</v>
          </cell>
          <cell r="K691">
            <v>1.425</v>
          </cell>
          <cell r="L691">
            <v>7.5999999999999998E-2</v>
          </cell>
          <cell r="M691">
            <v>0.106</v>
          </cell>
          <cell r="N691">
            <v>0.21299999999999999</v>
          </cell>
          <cell r="O691">
            <v>7.8E-2</v>
          </cell>
          <cell r="P691">
            <v>0.17299999999999999</v>
          </cell>
          <cell r="Q691">
            <v>6.0000000000000001E-3</v>
          </cell>
          <cell r="R691">
            <v>0.20599999999999999</v>
          </cell>
          <cell r="S691">
            <v>4.2000000000000003E-2</v>
          </cell>
          <cell r="T691"/>
          <cell r="U691">
            <v>44895</v>
          </cell>
        </row>
        <row r="692">
          <cell r="B692">
            <v>6.4000000000000001E-2</v>
          </cell>
          <cell r="C692">
            <v>9.8000000000000004E-2</v>
          </cell>
          <cell r="D692">
            <v>4.8390000000000004</v>
          </cell>
          <cell r="E692">
            <v>4.2999999999999997E-2</v>
          </cell>
          <cell r="F692">
            <v>0.41499999999999998</v>
          </cell>
          <cell r="G692">
            <v>0.124</v>
          </cell>
          <cell r="H692">
            <v>0.105</v>
          </cell>
          <cell r="I692">
            <v>2.06</v>
          </cell>
          <cell r="J692">
            <v>0.45700000000000002</v>
          </cell>
          <cell r="K692">
            <v>2.5670000000000002</v>
          </cell>
          <cell r="L692">
            <v>8.3000000000000004E-2</v>
          </cell>
          <cell r="M692">
            <v>0.16700000000000001</v>
          </cell>
          <cell r="N692">
            <v>0.248</v>
          </cell>
          <cell r="O692">
            <v>0.115</v>
          </cell>
          <cell r="P692">
            <v>0.24199999999999999</v>
          </cell>
          <cell r="Q692">
            <v>0.01</v>
          </cell>
          <cell r="R692">
            <v>0.314</v>
          </cell>
          <cell r="S692">
            <v>3.2000000000000001E-2</v>
          </cell>
          <cell r="T692"/>
          <cell r="U692">
            <v>44895</v>
          </cell>
        </row>
        <row r="693">
          <cell r="B693">
            <v>3.9E-2</v>
          </cell>
          <cell r="C693">
            <v>5.8000000000000003E-2</v>
          </cell>
          <cell r="D693">
            <v>10.382999999999999</v>
          </cell>
          <cell r="E693">
            <v>8.7999999999999995E-2</v>
          </cell>
          <cell r="F693">
            <v>0.28799999999999998</v>
          </cell>
          <cell r="G693">
            <v>0.219</v>
          </cell>
          <cell r="H693">
            <v>5.1999999999999998E-2</v>
          </cell>
          <cell r="I693">
            <v>3.3719999999999999</v>
          </cell>
          <cell r="J693">
            <v>0.42799999999999999</v>
          </cell>
          <cell r="K693">
            <v>3.68</v>
          </cell>
          <cell r="L693">
            <v>6.7000000000000004E-2</v>
          </cell>
          <cell r="M693">
            <v>9.9000000000000005E-2</v>
          </cell>
          <cell r="N693">
            <v>0.219</v>
          </cell>
          <cell r="O693">
            <v>0.10199999999999999</v>
          </cell>
          <cell r="P693">
            <v>0.48799999999999999</v>
          </cell>
          <cell r="Q693">
            <v>7.0000000000000001E-3</v>
          </cell>
          <cell r="R693">
            <v>0.28000000000000003</v>
          </cell>
          <cell r="S693">
            <v>3.9E-2</v>
          </cell>
          <cell r="T693"/>
          <cell r="U693">
            <v>44895</v>
          </cell>
        </row>
        <row r="694">
          <cell r="B694">
            <v>0.105</v>
          </cell>
          <cell r="C694">
            <v>6.4000000000000001E-2</v>
          </cell>
          <cell r="D694">
            <v>6.8920000000000003</v>
          </cell>
          <cell r="E694">
            <v>6.5000000000000002E-2</v>
          </cell>
          <cell r="F694">
            <v>0.29599999999999999</v>
          </cell>
          <cell r="G694">
            <v>1.8979999999999999</v>
          </cell>
          <cell r="H694">
            <v>3.3000000000000002E-2</v>
          </cell>
          <cell r="I694">
            <v>7.766</v>
          </cell>
          <cell r="J694">
            <v>0.27800000000000002</v>
          </cell>
          <cell r="K694">
            <v>4.8570000000000002</v>
          </cell>
          <cell r="L694">
            <v>0.108</v>
          </cell>
          <cell r="M694">
            <v>0.06</v>
          </cell>
          <cell r="N694">
            <v>0.64200000000000002</v>
          </cell>
          <cell r="O694">
            <v>8.2000000000000003E-2</v>
          </cell>
          <cell r="P694">
            <v>0.28299999999999997</v>
          </cell>
          <cell r="Q694">
            <v>8.0000000000000002E-3</v>
          </cell>
          <cell r="R694">
            <v>0.249</v>
          </cell>
          <cell r="S694">
            <v>2.8000000000000001E-2</v>
          </cell>
          <cell r="T694"/>
          <cell r="U694">
            <v>44895</v>
          </cell>
        </row>
        <row r="695">
          <cell r="B695">
            <v>0.108</v>
          </cell>
          <cell r="C695">
            <v>6.6000000000000003E-2</v>
          </cell>
          <cell r="D695">
            <v>3.7610000000000001</v>
          </cell>
          <cell r="E695">
            <v>5.3999999999999999E-2</v>
          </cell>
          <cell r="F695">
            <v>0.29199999999999998</v>
          </cell>
          <cell r="G695">
            <v>0.71</v>
          </cell>
          <cell r="H695">
            <v>2.9000000000000001E-2</v>
          </cell>
          <cell r="I695">
            <v>10.444000000000001</v>
          </cell>
          <cell r="J695">
            <v>0.22</v>
          </cell>
          <cell r="K695">
            <v>2.931</v>
          </cell>
          <cell r="L695">
            <v>8.3000000000000004E-2</v>
          </cell>
          <cell r="M695">
            <v>7.9000000000000001E-2</v>
          </cell>
          <cell r="N695">
            <v>0.34100000000000003</v>
          </cell>
          <cell r="O695">
            <v>9.1999999999999998E-2</v>
          </cell>
          <cell r="P695">
            <v>0.41</v>
          </cell>
          <cell r="Q695">
            <v>8.9999999999999993E-3</v>
          </cell>
          <cell r="R695">
            <v>0.23599999999999999</v>
          </cell>
          <cell r="S695">
            <v>0.03</v>
          </cell>
          <cell r="T695"/>
          <cell r="U695">
            <v>44895</v>
          </cell>
        </row>
        <row r="696">
          <cell r="B696">
            <v>0.11600000000000001</v>
          </cell>
          <cell r="C696">
            <v>7.8E-2</v>
          </cell>
          <cell r="D696">
            <v>2.2709999999999999</v>
          </cell>
          <cell r="E696">
            <v>3.5999999999999997E-2</v>
          </cell>
          <cell r="F696">
            <v>0.308</v>
          </cell>
          <cell r="G696">
            <v>0.77900000000000003</v>
          </cell>
          <cell r="H696">
            <v>0.107</v>
          </cell>
          <cell r="I696">
            <v>4.8470000000000004</v>
          </cell>
          <cell r="J696">
            <v>0.27500000000000002</v>
          </cell>
          <cell r="K696">
            <v>1.377</v>
          </cell>
          <cell r="L696">
            <v>6.3E-2</v>
          </cell>
          <cell r="M696">
            <v>0.122</v>
          </cell>
          <cell r="N696">
            <v>0.27700000000000002</v>
          </cell>
          <cell r="O696">
            <v>0.11600000000000001</v>
          </cell>
          <cell r="P696">
            <v>0.252</v>
          </cell>
          <cell r="Q696">
            <v>8.0000000000000002E-3</v>
          </cell>
          <cell r="R696">
            <v>0.23</v>
          </cell>
          <cell r="S696">
            <v>2.5999999999999999E-2</v>
          </cell>
          <cell r="T696"/>
          <cell r="U696">
            <v>44895</v>
          </cell>
        </row>
        <row r="697">
          <cell r="B697">
            <v>2.8000000000000001E-2</v>
          </cell>
          <cell r="C697">
            <v>3.9E-2</v>
          </cell>
          <cell r="D697">
            <v>1.081</v>
          </cell>
          <cell r="E697">
            <v>2.9000000000000001E-2</v>
          </cell>
          <cell r="F697">
            <v>0.13</v>
          </cell>
          <cell r="G697">
            <v>0.16300000000000001</v>
          </cell>
          <cell r="H697">
            <v>0.02</v>
          </cell>
          <cell r="I697">
            <v>1.8</v>
          </cell>
          <cell r="J697">
            <v>9.5000000000000001E-2</v>
          </cell>
          <cell r="K697">
            <v>0.77800000000000002</v>
          </cell>
          <cell r="L697">
            <v>5.2999999999999999E-2</v>
          </cell>
          <cell r="M697">
            <v>6.8000000000000005E-2</v>
          </cell>
          <cell r="N697">
            <v>0.215</v>
          </cell>
          <cell r="O697">
            <v>0.159</v>
          </cell>
          <cell r="P697">
            <v>0.13800000000000001</v>
          </cell>
          <cell r="Q697">
            <v>1E-3</v>
          </cell>
          <cell r="R697">
            <v>0.14599999999999999</v>
          </cell>
          <cell r="S697">
            <v>1.7000000000000001E-2</v>
          </cell>
          <cell r="T697"/>
          <cell r="U697">
            <v>44895</v>
          </cell>
        </row>
        <row r="698">
          <cell r="B698">
            <v>6.8000000000000005E-2</v>
          </cell>
          <cell r="C698">
            <v>1.2999999999999999E-2</v>
          </cell>
          <cell r="D698">
            <v>0.755</v>
          </cell>
          <cell r="E698">
            <v>3.2000000000000001E-2</v>
          </cell>
          <cell r="F698">
            <v>8.8999999999999996E-2</v>
          </cell>
          <cell r="G698">
            <v>2.1000000000000001E-2</v>
          </cell>
          <cell r="H698">
            <v>1.4999999999999999E-2</v>
          </cell>
          <cell r="I698">
            <v>0.81299999999999994</v>
          </cell>
          <cell r="J698">
            <v>8.3000000000000004E-2</v>
          </cell>
          <cell r="K698">
            <v>0.66200000000000003</v>
          </cell>
          <cell r="L698">
            <v>2.8000000000000001E-2</v>
          </cell>
          <cell r="M698">
            <v>8.0000000000000002E-3</v>
          </cell>
          <cell r="N698">
            <v>8.4000000000000005E-2</v>
          </cell>
          <cell r="O698">
            <v>3.6999999999999998E-2</v>
          </cell>
          <cell r="P698">
            <v>0.06</v>
          </cell>
          <cell r="Q698">
            <v>3.0000000000000001E-3</v>
          </cell>
          <cell r="R698">
            <v>0.11700000000000001</v>
          </cell>
          <cell r="S698">
            <v>1.0999999999999999E-2</v>
          </cell>
          <cell r="T698"/>
          <cell r="U698">
            <v>44957</v>
          </cell>
        </row>
        <row r="699">
          <cell r="B699">
            <v>1.2999999999999999E-2</v>
          </cell>
          <cell r="C699">
            <v>5.0000000000000001E-3</v>
          </cell>
          <cell r="D699">
            <v>0.443</v>
          </cell>
          <cell r="E699">
            <v>1.7000000000000001E-2</v>
          </cell>
          <cell r="F699">
            <v>3.5999999999999997E-2</v>
          </cell>
          <cell r="G699">
            <v>1.2999999999999999E-2</v>
          </cell>
          <cell r="H699">
            <v>8.9999999999999993E-3</v>
          </cell>
          <cell r="I699">
            <v>0.5</v>
          </cell>
          <cell r="J699">
            <v>0.04</v>
          </cell>
          <cell r="K699">
            <v>0.24199999999999999</v>
          </cell>
          <cell r="L699">
            <v>1.0999999999999999E-2</v>
          </cell>
          <cell r="M699">
            <v>5.0000000000000001E-3</v>
          </cell>
          <cell r="N699">
            <v>3.4000000000000002E-2</v>
          </cell>
          <cell r="O699">
            <v>4.0000000000000001E-3</v>
          </cell>
          <cell r="P699">
            <v>2.7E-2</v>
          </cell>
          <cell r="Q699">
            <v>2E-3</v>
          </cell>
          <cell r="R699">
            <v>3.5000000000000003E-2</v>
          </cell>
          <cell r="S699">
            <v>3.0000000000000001E-3</v>
          </cell>
          <cell r="T699"/>
          <cell r="U699">
            <v>44957</v>
          </cell>
        </row>
        <row r="700">
          <cell r="B700">
            <v>3.0000000000000001E-3</v>
          </cell>
          <cell r="C700">
            <v>4.0000000000000001E-3</v>
          </cell>
          <cell r="D700">
            <v>0.23699999999999999</v>
          </cell>
          <cell r="E700">
            <v>6.0000000000000001E-3</v>
          </cell>
          <cell r="F700">
            <v>1.6E-2</v>
          </cell>
          <cell r="G700">
            <v>3.0000000000000001E-3</v>
          </cell>
          <cell r="H700">
            <v>2E-3</v>
          </cell>
          <cell r="I700">
            <v>0.26900000000000002</v>
          </cell>
          <cell r="J700">
            <v>1.6E-2</v>
          </cell>
          <cell r="K700">
            <v>0.107</v>
          </cell>
          <cell r="L700">
            <v>5.0000000000000001E-3</v>
          </cell>
          <cell r="M700">
            <v>5.0000000000000001E-3</v>
          </cell>
          <cell r="N700">
            <v>1.4E-2</v>
          </cell>
          <cell r="O700">
            <v>1E-3</v>
          </cell>
          <cell r="P700">
            <v>1.0999999999999999E-2</v>
          </cell>
          <cell r="Q700">
            <v>0</v>
          </cell>
          <cell r="R700">
            <v>0.02</v>
          </cell>
          <cell r="S700">
            <v>2E-3</v>
          </cell>
          <cell r="T700"/>
          <cell r="U700">
            <v>44957</v>
          </cell>
        </row>
        <row r="701">
          <cell r="B701">
            <v>1E-3</v>
          </cell>
          <cell r="C701">
            <v>1E-3</v>
          </cell>
          <cell r="D701">
            <v>8.3000000000000004E-2</v>
          </cell>
          <cell r="E701">
            <v>1E-3</v>
          </cell>
          <cell r="F701">
            <v>8.9999999999999993E-3</v>
          </cell>
          <cell r="G701">
            <v>2E-3</v>
          </cell>
          <cell r="H701">
            <v>3.0000000000000001E-3</v>
          </cell>
          <cell r="I701">
            <v>0.156</v>
          </cell>
          <cell r="J701">
            <v>0.01</v>
          </cell>
          <cell r="K701">
            <v>0.03</v>
          </cell>
          <cell r="L701">
            <v>4.0000000000000001E-3</v>
          </cell>
          <cell r="M701">
            <v>3.0000000000000001E-3</v>
          </cell>
          <cell r="N701">
            <v>6.0000000000000001E-3</v>
          </cell>
          <cell r="O701">
            <v>1E-3</v>
          </cell>
          <cell r="P701">
            <v>7.0000000000000001E-3</v>
          </cell>
          <cell r="Q701">
            <v>0</v>
          </cell>
          <cell r="R701">
            <v>0.01</v>
          </cell>
          <cell r="S701">
            <v>2E-3</v>
          </cell>
          <cell r="T701"/>
          <cell r="U701">
            <v>44957</v>
          </cell>
        </row>
        <row r="702">
          <cell r="B702">
            <v>1E-3</v>
          </cell>
          <cell r="C702">
            <v>1E-3</v>
          </cell>
          <cell r="D702">
            <v>4.3999999999999997E-2</v>
          </cell>
          <cell r="E702">
            <v>1E-3</v>
          </cell>
          <cell r="F702">
            <v>3.0000000000000001E-3</v>
          </cell>
          <cell r="G702">
            <v>2E-3</v>
          </cell>
          <cell r="H702">
            <v>3.0000000000000001E-3</v>
          </cell>
          <cell r="I702">
            <v>4.9000000000000002E-2</v>
          </cell>
          <cell r="J702">
            <v>1.0999999999999999E-2</v>
          </cell>
          <cell r="K702">
            <v>2.4E-2</v>
          </cell>
          <cell r="L702">
            <v>4.0000000000000001E-3</v>
          </cell>
          <cell r="M702">
            <v>1E-3</v>
          </cell>
          <cell r="N702">
            <v>5.0000000000000001E-3</v>
          </cell>
          <cell r="O702">
            <v>1E-3</v>
          </cell>
          <cell r="P702">
            <v>3.0000000000000001E-3</v>
          </cell>
          <cell r="Q702">
            <v>0</v>
          </cell>
          <cell r="R702">
            <v>6.0000000000000001E-3</v>
          </cell>
          <cell r="S702">
            <v>3.0000000000000001E-3</v>
          </cell>
          <cell r="T702"/>
          <cell r="U702">
            <v>44957</v>
          </cell>
        </row>
        <row r="703">
          <cell r="B703">
            <v>2E-3</v>
          </cell>
          <cell r="C703">
            <v>1E-3</v>
          </cell>
          <cell r="D703">
            <v>2.1000000000000001E-2</v>
          </cell>
          <cell r="E703">
            <v>0</v>
          </cell>
          <cell r="F703">
            <v>2E-3</v>
          </cell>
          <cell r="G703">
            <v>0</v>
          </cell>
          <cell r="H703">
            <v>3.0000000000000001E-3</v>
          </cell>
          <cell r="I703">
            <v>1.7999999999999999E-2</v>
          </cell>
          <cell r="J703">
            <v>3.0000000000000001E-3</v>
          </cell>
          <cell r="K703">
            <v>2.9000000000000001E-2</v>
          </cell>
          <cell r="L703">
            <v>3.0000000000000001E-3</v>
          </cell>
          <cell r="M703">
            <v>0</v>
          </cell>
          <cell r="N703">
            <v>0.01</v>
          </cell>
          <cell r="O703">
            <v>2E-3</v>
          </cell>
          <cell r="P703">
            <v>2E-3</v>
          </cell>
          <cell r="Q703">
            <v>0</v>
          </cell>
          <cell r="R703">
            <v>6.0000000000000001E-3</v>
          </cell>
          <cell r="S703">
            <v>3.0000000000000001E-3</v>
          </cell>
          <cell r="T703"/>
          <cell r="U703">
            <v>44957</v>
          </cell>
        </row>
        <row r="704">
          <cell r="B704">
            <v>1E-3</v>
          </cell>
          <cell r="C704">
            <v>3.5000000000000003E-2</v>
          </cell>
          <cell r="D704">
            <v>3.3000000000000002E-2</v>
          </cell>
          <cell r="E704">
            <v>1E-3</v>
          </cell>
          <cell r="F704">
            <v>1E-3</v>
          </cell>
          <cell r="G704">
            <v>0</v>
          </cell>
          <cell r="H704">
            <v>2E-3</v>
          </cell>
          <cell r="I704">
            <v>2.4E-2</v>
          </cell>
          <cell r="J704">
            <v>4.0000000000000001E-3</v>
          </cell>
          <cell r="K704">
            <v>3.5999999999999997E-2</v>
          </cell>
          <cell r="L704">
            <v>3.0000000000000001E-3</v>
          </cell>
          <cell r="M704">
            <v>4.0000000000000001E-3</v>
          </cell>
          <cell r="N704">
            <v>3.5999999999999997E-2</v>
          </cell>
          <cell r="O704">
            <v>1.9E-2</v>
          </cell>
          <cell r="P704">
            <v>2E-3</v>
          </cell>
          <cell r="Q704">
            <v>1.2999999999999999E-2</v>
          </cell>
          <cell r="R704">
            <v>0.01</v>
          </cell>
          <cell r="S704">
            <v>2E-3</v>
          </cell>
          <cell r="T704"/>
          <cell r="U704">
            <v>44957</v>
          </cell>
        </row>
        <row r="705">
          <cell r="B705">
            <v>3.0000000000000001E-3</v>
          </cell>
          <cell r="C705">
            <v>1.0999999999999999E-2</v>
          </cell>
          <cell r="D705">
            <v>0.105</v>
          </cell>
          <cell r="E705">
            <v>5.0000000000000001E-3</v>
          </cell>
          <cell r="F705">
            <v>8.0000000000000002E-3</v>
          </cell>
          <cell r="G705">
            <v>7.0000000000000001E-3</v>
          </cell>
          <cell r="H705">
            <v>1E-3</v>
          </cell>
          <cell r="I705">
            <v>0.14899999999999999</v>
          </cell>
          <cell r="J705">
            <v>1.4999999999999999E-2</v>
          </cell>
          <cell r="K705">
            <v>0.129</v>
          </cell>
          <cell r="L705">
            <v>6.0000000000000001E-3</v>
          </cell>
          <cell r="M705">
            <v>1.0999999999999999E-2</v>
          </cell>
          <cell r="N705">
            <v>0.04</v>
          </cell>
          <cell r="O705">
            <v>6.0000000000000001E-3</v>
          </cell>
          <cell r="P705">
            <v>2E-3</v>
          </cell>
          <cell r="Q705">
            <v>3.0000000000000001E-3</v>
          </cell>
          <cell r="R705">
            <v>2.1000000000000001E-2</v>
          </cell>
          <cell r="S705">
            <v>1E-3</v>
          </cell>
          <cell r="T705"/>
          <cell r="U705">
            <v>44957</v>
          </cell>
        </row>
        <row r="706">
          <cell r="B706">
            <v>7.0000000000000001E-3</v>
          </cell>
          <cell r="C706">
            <v>1.7999999999999999E-2</v>
          </cell>
          <cell r="D706">
            <v>0.48599999999999999</v>
          </cell>
          <cell r="E706">
            <v>6.0000000000000001E-3</v>
          </cell>
          <cell r="F706">
            <v>2.8000000000000001E-2</v>
          </cell>
          <cell r="G706">
            <v>1.9E-2</v>
          </cell>
          <cell r="H706">
            <v>2E-3</v>
          </cell>
          <cell r="I706">
            <v>0.47499999999999998</v>
          </cell>
          <cell r="J706">
            <v>3.2000000000000001E-2</v>
          </cell>
          <cell r="K706">
            <v>0.29699999999999999</v>
          </cell>
          <cell r="L706">
            <v>0.01</v>
          </cell>
          <cell r="M706">
            <v>1.0999999999999999E-2</v>
          </cell>
          <cell r="N706">
            <v>7.8E-2</v>
          </cell>
          <cell r="O706">
            <v>8.9999999999999993E-3</v>
          </cell>
          <cell r="P706">
            <v>1.2999999999999999E-2</v>
          </cell>
          <cell r="Q706">
            <v>1E-3</v>
          </cell>
          <cell r="R706">
            <v>7.3999999999999996E-2</v>
          </cell>
          <cell r="S706">
            <v>3.0000000000000001E-3</v>
          </cell>
          <cell r="T706"/>
          <cell r="U706">
            <v>44957</v>
          </cell>
        </row>
        <row r="707">
          <cell r="B707">
            <v>0.01</v>
          </cell>
          <cell r="C707">
            <v>4.2999999999999997E-2</v>
          </cell>
          <cell r="D707">
            <v>0.76200000000000001</v>
          </cell>
          <cell r="E707">
            <v>3.5999999999999997E-2</v>
          </cell>
          <cell r="F707">
            <v>4.7E-2</v>
          </cell>
          <cell r="G707">
            <v>0.112</v>
          </cell>
          <cell r="H707">
            <v>4.0000000000000001E-3</v>
          </cell>
          <cell r="I707">
            <v>1.153</v>
          </cell>
          <cell r="J707">
            <v>7.3999999999999996E-2</v>
          </cell>
          <cell r="K707">
            <v>0.42899999999999999</v>
          </cell>
          <cell r="L707">
            <v>1.4999999999999999E-2</v>
          </cell>
          <cell r="M707">
            <v>0.01</v>
          </cell>
          <cell r="N707">
            <v>9.0999999999999998E-2</v>
          </cell>
          <cell r="O707">
            <v>2.9000000000000001E-2</v>
          </cell>
          <cell r="P707">
            <v>3.5999999999999997E-2</v>
          </cell>
          <cell r="Q707">
            <v>6.0000000000000001E-3</v>
          </cell>
          <cell r="R707">
            <v>0.107</v>
          </cell>
          <cell r="S707">
            <v>4.0000000000000001E-3</v>
          </cell>
          <cell r="T707"/>
          <cell r="U707">
            <v>44957</v>
          </cell>
        </row>
        <row r="708">
          <cell r="B708">
            <v>4.4999999999999998E-2</v>
          </cell>
          <cell r="C708">
            <v>0.17799999999999999</v>
          </cell>
          <cell r="D708">
            <v>1.2190000000000001</v>
          </cell>
          <cell r="E708">
            <v>7.3999999999999996E-2</v>
          </cell>
          <cell r="F708">
            <v>8.3000000000000004E-2</v>
          </cell>
          <cell r="G708">
            <v>0.20300000000000001</v>
          </cell>
          <cell r="H708">
            <v>1.2999999999999999E-2</v>
          </cell>
          <cell r="I708">
            <v>1.2030000000000001</v>
          </cell>
          <cell r="J708">
            <v>0.16700000000000001</v>
          </cell>
          <cell r="K708">
            <v>0.64</v>
          </cell>
          <cell r="L708">
            <v>3.1E-2</v>
          </cell>
          <cell r="M708">
            <v>4.3999999999999997E-2</v>
          </cell>
          <cell r="N708">
            <v>0.191</v>
          </cell>
          <cell r="O708">
            <v>5.6000000000000001E-2</v>
          </cell>
          <cell r="P708">
            <v>5.6000000000000001E-2</v>
          </cell>
          <cell r="Q708">
            <v>5.0000000000000001E-3</v>
          </cell>
          <cell r="R708">
            <v>0.13100000000000001</v>
          </cell>
          <cell r="S708">
            <v>1.2E-2</v>
          </cell>
          <cell r="T708"/>
          <cell r="U708">
            <v>44957</v>
          </cell>
        </row>
        <row r="709">
          <cell r="B709">
            <v>5.0999999999999997E-2</v>
          </cell>
          <cell r="C709">
            <v>0.15</v>
          </cell>
          <cell r="D709">
            <v>1.5089999999999999</v>
          </cell>
          <cell r="E709">
            <v>0.03</v>
          </cell>
          <cell r="F709">
            <v>0.183</v>
          </cell>
          <cell r="G709">
            <v>0.37</v>
          </cell>
          <cell r="H709">
            <v>1.6E-2</v>
          </cell>
          <cell r="I709">
            <v>1.167</v>
          </cell>
          <cell r="J709">
            <v>0.16800000000000001</v>
          </cell>
          <cell r="K709">
            <v>1.032</v>
          </cell>
          <cell r="L709">
            <v>5.5E-2</v>
          </cell>
          <cell r="M709">
            <v>0.10100000000000001</v>
          </cell>
          <cell r="N709">
            <v>0.26</v>
          </cell>
          <cell r="O709">
            <v>4.9000000000000002E-2</v>
          </cell>
          <cell r="P709">
            <v>7.6999999999999999E-2</v>
          </cell>
          <cell r="Q709">
            <v>6.0000000000000001E-3</v>
          </cell>
          <cell r="R709">
            <v>0.222</v>
          </cell>
          <cell r="S709">
            <v>1.2E-2</v>
          </cell>
          <cell r="T709"/>
          <cell r="U709">
            <v>44957</v>
          </cell>
        </row>
        <row r="710">
          <cell r="B710">
            <v>7.2999999999999995E-2</v>
          </cell>
          <cell r="C710">
            <v>0.108</v>
          </cell>
          <cell r="D710">
            <v>1.679</v>
          </cell>
          <cell r="E710">
            <v>2.9000000000000001E-2</v>
          </cell>
          <cell r="F710">
            <v>0.16500000000000001</v>
          </cell>
          <cell r="G710">
            <v>0.32200000000000001</v>
          </cell>
          <cell r="H710">
            <v>1.4999999999999999E-2</v>
          </cell>
          <cell r="I710">
            <v>1.0569999999999999</v>
          </cell>
          <cell r="J710">
            <v>0.185</v>
          </cell>
          <cell r="K710">
            <v>1.0129999999999999</v>
          </cell>
          <cell r="L710">
            <v>6.5000000000000002E-2</v>
          </cell>
          <cell r="M710">
            <v>7.1999999999999995E-2</v>
          </cell>
          <cell r="N710">
            <v>0.29399999999999998</v>
          </cell>
          <cell r="O710">
            <v>5.8000000000000003E-2</v>
          </cell>
          <cell r="P710">
            <v>0.106</v>
          </cell>
          <cell r="Q710">
            <v>7.0000000000000001E-3</v>
          </cell>
          <cell r="R710">
            <v>0.219</v>
          </cell>
          <cell r="S710">
            <v>2.9000000000000001E-2</v>
          </cell>
          <cell r="T710"/>
          <cell r="U710">
            <v>44957</v>
          </cell>
        </row>
        <row r="711">
          <cell r="B711">
            <v>6.4000000000000001E-2</v>
          </cell>
          <cell r="C711">
            <v>9.0999999999999998E-2</v>
          </cell>
          <cell r="D711">
            <v>1.6359999999999999</v>
          </cell>
          <cell r="E711">
            <v>2.8000000000000001E-2</v>
          </cell>
          <cell r="F711">
            <v>0.107</v>
          </cell>
          <cell r="G711">
            <v>0.96499999999999997</v>
          </cell>
          <cell r="H711">
            <v>2.8000000000000001E-2</v>
          </cell>
          <cell r="I711">
            <v>1.0960000000000001</v>
          </cell>
          <cell r="J711">
            <v>0.19800000000000001</v>
          </cell>
          <cell r="K711">
            <v>0.83799999999999997</v>
          </cell>
          <cell r="L711">
            <v>6.9000000000000006E-2</v>
          </cell>
          <cell r="M711">
            <v>8.1000000000000003E-2</v>
          </cell>
          <cell r="N711">
            <v>0.14899999999999999</v>
          </cell>
          <cell r="O711">
            <v>5.8999999999999997E-2</v>
          </cell>
          <cell r="P711">
            <v>0.10299999999999999</v>
          </cell>
          <cell r="Q711">
            <v>8.0000000000000002E-3</v>
          </cell>
          <cell r="R711">
            <v>0.20499999999999999</v>
          </cell>
          <cell r="S711">
            <v>2.1000000000000001E-2</v>
          </cell>
          <cell r="T711"/>
          <cell r="U711">
            <v>44957</v>
          </cell>
        </row>
        <row r="712">
          <cell r="B712">
            <v>0.108</v>
          </cell>
          <cell r="C712">
            <v>0.14499999999999999</v>
          </cell>
          <cell r="D712">
            <v>1.3979999999999999</v>
          </cell>
          <cell r="E712">
            <v>3.6999999999999998E-2</v>
          </cell>
          <cell r="F712">
            <v>0.13</v>
          </cell>
          <cell r="G712">
            <v>0.39200000000000002</v>
          </cell>
          <cell r="H712">
            <v>2.1000000000000001E-2</v>
          </cell>
          <cell r="I712">
            <v>1.149</v>
          </cell>
          <cell r="J712">
            <v>0.159</v>
          </cell>
          <cell r="K712">
            <v>1.0049999999999999</v>
          </cell>
          <cell r="L712">
            <v>5.6000000000000001E-2</v>
          </cell>
          <cell r="M712">
            <v>0.113</v>
          </cell>
          <cell r="N712">
            <v>0.47899999999999998</v>
          </cell>
          <cell r="O712">
            <v>0.105</v>
          </cell>
          <cell r="P712">
            <v>0.11600000000000001</v>
          </cell>
          <cell r="Q712">
            <v>1.0999999999999999E-2</v>
          </cell>
          <cell r="R712">
            <v>0.217</v>
          </cell>
          <cell r="S712">
            <v>2.7E-2</v>
          </cell>
          <cell r="T712"/>
          <cell r="U712">
            <v>44957</v>
          </cell>
        </row>
        <row r="713">
          <cell r="B713">
            <v>4.8000000000000001E-2</v>
          </cell>
          <cell r="C713">
            <v>0.123</v>
          </cell>
          <cell r="D713">
            <v>1.498</v>
          </cell>
          <cell r="E713">
            <v>6.2E-2</v>
          </cell>
          <cell r="F713">
            <v>0.151</v>
          </cell>
          <cell r="G713">
            <v>0.28599999999999998</v>
          </cell>
          <cell r="H713">
            <v>3.1E-2</v>
          </cell>
          <cell r="I713">
            <v>1.1879999999999999</v>
          </cell>
          <cell r="J713">
            <v>0.14899999999999999</v>
          </cell>
          <cell r="K713">
            <v>1.093</v>
          </cell>
          <cell r="L713">
            <v>7.3999999999999996E-2</v>
          </cell>
          <cell r="M713">
            <v>8.6999999999999994E-2</v>
          </cell>
          <cell r="N713">
            <v>0.29499999999999998</v>
          </cell>
          <cell r="O713">
            <v>0.08</v>
          </cell>
          <cell r="P713">
            <v>0.107</v>
          </cell>
          <cell r="Q713">
            <v>7.0000000000000001E-3</v>
          </cell>
          <cell r="R713">
            <v>0.26900000000000002</v>
          </cell>
          <cell r="S713">
            <v>1.7999999999999999E-2</v>
          </cell>
          <cell r="T713"/>
          <cell r="U713">
            <v>44957</v>
          </cell>
        </row>
        <row r="714">
          <cell r="B714">
            <v>0.10299999999999999</v>
          </cell>
          <cell r="C714">
            <v>0.106</v>
          </cell>
          <cell r="D714">
            <v>1.5189999999999999</v>
          </cell>
          <cell r="E714">
            <v>0.04</v>
          </cell>
          <cell r="F714">
            <v>0.17</v>
          </cell>
          <cell r="G714">
            <v>0.33700000000000002</v>
          </cell>
          <cell r="H714">
            <v>0.05</v>
          </cell>
          <cell r="I714">
            <v>1.155</v>
          </cell>
          <cell r="J714">
            <v>0.129</v>
          </cell>
          <cell r="K714">
            <v>0.99099999999999999</v>
          </cell>
          <cell r="L714">
            <v>7.4999999999999997E-2</v>
          </cell>
          <cell r="M714">
            <v>8.6999999999999994E-2</v>
          </cell>
          <cell r="N714">
            <v>0.23300000000000001</v>
          </cell>
          <cell r="O714">
            <v>4.4999999999999998E-2</v>
          </cell>
          <cell r="P714">
            <v>0.10100000000000001</v>
          </cell>
          <cell r="Q714">
            <v>7.0000000000000001E-3</v>
          </cell>
          <cell r="R714">
            <v>0.25900000000000001</v>
          </cell>
          <cell r="S714">
            <v>2.1000000000000001E-2</v>
          </cell>
          <cell r="T714"/>
          <cell r="U714">
            <v>44957</v>
          </cell>
        </row>
        <row r="715">
          <cell r="B715">
            <v>0.13700000000000001</v>
          </cell>
          <cell r="C715">
            <v>8.5000000000000006E-2</v>
          </cell>
          <cell r="D715">
            <v>1.47</v>
          </cell>
          <cell r="E715">
            <v>3.5000000000000003E-2</v>
          </cell>
          <cell r="F715">
            <v>0.24</v>
          </cell>
          <cell r="G715">
            <v>0.161</v>
          </cell>
          <cell r="H715">
            <v>0.113</v>
          </cell>
          <cell r="I715">
            <v>1.3320000000000001</v>
          </cell>
          <cell r="J715">
            <v>0.13300000000000001</v>
          </cell>
          <cell r="K715">
            <v>1.194</v>
          </cell>
          <cell r="L715">
            <v>7.4999999999999997E-2</v>
          </cell>
          <cell r="M715">
            <v>9.2999999999999999E-2</v>
          </cell>
          <cell r="N715">
            <v>0.19900000000000001</v>
          </cell>
          <cell r="O715">
            <v>5.8000000000000003E-2</v>
          </cell>
          <cell r="P715">
            <v>0.111</v>
          </cell>
          <cell r="Q715">
            <v>1.2999999999999999E-2</v>
          </cell>
          <cell r="R715">
            <v>0.29399999999999998</v>
          </cell>
          <cell r="S715">
            <v>2.7E-2</v>
          </cell>
          <cell r="T715"/>
          <cell r="U715">
            <v>44957</v>
          </cell>
        </row>
        <row r="716">
          <cell r="B716">
            <v>0.10100000000000001</v>
          </cell>
          <cell r="C716">
            <v>0.106</v>
          </cell>
          <cell r="D716">
            <v>2.9470000000000001</v>
          </cell>
          <cell r="E716">
            <v>2.8000000000000001E-2</v>
          </cell>
          <cell r="F716">
            <v>0.32200000000000001</v>
          </cell>
          <cell r="G716">
            <v>0.13500000000000001</v>
          </cell>
          <cell r="H716">
            <v>0.108</v>
          </cell>
          <cell r="I716">
            <v>2.2669999999999999</v>
          </cell>
          <cell r="J716">
            <v>0.32400000000000001</v>
          </cell>
          <cell r="K716">
            <v>1.9850000000000001</v>
          </cell>
          <cell r="L716">
            <v>0.14799999999999999</v>
          </cell>
          <cell r="M716">
            <v>0.13500000000000001</v>
          </cell>
          <cell r="N716">
            <v>0.19800000000000001</v>
          </cell>
          <cell r="O716">
            <v>0.112</v>
          </cell>
          <cell r="P716">
            <v>0.156</v>
          </cell>
          <cell r="Q716">
            <v>0.01</v>
          </cell>
          <cell r="R716">
            <v>0.372</v>
          </cell>
          <cell r="S716">
            <v>2.1000000000000001E-2</v>
          </cell>
          <cell r="T716"/>
          <cell r="U716">
            <v>44957</v>
          </cell>
        </row>
        <row r="717">
          <cell r="B717">
            <v>7.2999999999999995E-2</v>
          </cell>
          <cell r="C717">
            <v>0.13900000000000001</v>
          </cell>
          <cell r="D717">
            <v>7.8739999999999997</v>
          </cell>
          <cell r="E717">
            <v>0.126</v>
          </cell>
          <cell r="F717">
            <v>0.38300000000000001</v>
          </cell>
          <cell r="G717">
            <v>0.182</v>
          </cell>
          <cell r="H717">
            <v>5.1999999999999998E-2</v>
          </cell>
          <cell r="I717">
            <v>3.6930000000000001</v>
          </cell>
          <cell r="J717">
            <v>0.42499999999999999</v>
          </cell>
          <cell r="K717">
            <v>3.7970000000000002</v>
          </cell>
          <cell r="L717">
            <v>0.14899999999999999</v>
          </cell>
          <cell r="M717">
            <v>9.0999999999999998E-2</v>
          </cell>
          <cell r="N717">
            <v>0.17100000000000001</v>
          </cell>
          <cell r="O717">
            <v>0.13</v>
          </cell>
          <cell r="P717">
            <v>0.314</v>
          </cell>
          <cell r="Q717">
            <v>8.0000000000000002E-3</v>
          </cell>
          <cell r="R717">
            <v>0.39</v>
          </cell>
          <cell r="S717">
            <v>4.3999999999999997E-2</v>
          </cell>
          <cell r="T717"/>
          <cell r="U717">
            <v>44957</v>
          </cell>
        </row>
        <row r="718">
          <cell r="B718">
            <v>0.114</v>
          </cell>
          <cell r="C718">
            <v>0.121</v>
          </cell>
          <cell r="D718">
            <v>5.7350000000000003</v>
          </cell>
          <cell r="E718">
            <v>4.4999999999999998E-2</v>
          </cell>
          <cell r="F718">
            <v>0.255</v>
          </cell>
          <cell r="G718">
            <v>2.2850000000000001</v>
          </cell>
          <cell r="H718">
            <v>2.5999999999999999E-2</v>
          </cell>
          <cell r="I718">
            <v>8.0350000000000001</v>
          </cell>
          <cell r="J718">
            <v>0.26900000000000002</v>
          </cell>
          <cell r="K718">
            <v>5.2619999999999996</v>
          </cell>
          <cell r="L718">
            <v>0.13700000000000001</v>
          </cell>
          <cell r="M718">
            <v>5.5E-2</v>
          </cell>
          <cell r="N718">
            <v>0.69499999999999995</v>
          </cell>
          <cell r="O718">
            <v>9.5000000000000001E-2</v>
          </cell>
          <cell r="P718">
            <v>0.191</v>
          </cell>
          <cell r="Q718">
            <v>8.9999999999999993E-3</v>
          </cell>
          <cell r="R718">
            <v>0.40200000000000002</v>
          </cell>
          <cell r="S718">
            <v>1.7000000000000001E-2</v>
          </cell>
          <cell r="T718"/>
          <cell r="U718">
            <v>44957</v>
          </cell>
        </row>
        <row r="719">
          <cell r="B719">
            <v>0.13900000000000001</v>
          </cell>
          <cell r="C719">
            <v>0.11700000000000001</v>
          </cell>
          <cell r="D719">
            <v>5.15</v>
          </cell>
          <cell r="E719">
            <v>4.5999999999999999E-2</v>
          </cell>
          <cell r="F719">
            <v>0.26200000000000001</v>
          </cell>
          <cell r="G719">
            <v>1.909</v>
          </cell>
          <cell r="H719">
            <v>4.3999999999999997E-2</v>
          </cell>
          <cell r="I719">
            <v>6.0620000000000003</v>
          </cell>
          <cell r="J719">
            <v>0.26400000000000001</v>
          </cell>
          <cell r="K719">
            <v>3.45</v>
          </cell>
          <cell r="L719">
            <v>0.13600000000000001</v>
          </cell>
          <cell r="M719">
            <v>0.09</v>
          </cell>
          <cell r="N719">
            <v>0.40400000000000003</v>
          </cell>
          <cell r="O719">
            <v>8.8999999999999996E-2</v>
          </cell>
          <cell r="P719">
            <v>0.44800000000000001</v>
          </cell>
          <cell r="Q719">
            <v>1.0999999999999999E-2</v>
          </cell>
          <cell r="R719">
            <v>0.41799999999999998</v>
          </cell>
          <cell r="S719">
            <v>2.4E-2</v>
          </cell>
          <cell r="T719"/>
          <cell r="U719">
            <v>44957</v>
          </cell>
        </row>
        <row r="720">
          <cell r="B720">
            <v>0.158</v>
          </cell>
          <cell r="C720">
            <v>0.127</v>
          </cell>
          <cell r="D720">
            <v>2.972</v>
          </cell>
          <cell r="E720">
            <v>3.2000000000000001E-2</v>
          </cell>
          <cell r="F720">
            <v>0.33200000000000002</v>
          </cell>
          <cell r="G720">
            <v>0.53300000000000003</v>
          </cell>
          <cell r="H720">
            <v>0.13300000000000001</v>
          </cell>
          <cell r="I720">
            <v>3.133</v>
          </cell>
          <cell r="J720">
            <v>0.221</v>
          </cell>
          <cell r="K720">
            <v>2.6219999999999999</v>
          </cell>
          <cell r="L720">
            <v>8.5999999999999993E-2</v>
          </cell>
          <cell r="M720">
            <v>8.7999999999999995E-2</v>
          </cell>
          <cell r="N720">
            <v>0.313</v>
          </cell>
          <cell r="O720">
            <v>0.15</v>
          </cell>
          <cell r="P720">
            <v>0.26500000000000001</v>
          </cell>
          <cell r="Q720">
            <v>1.9E-2</v>
          </cell>
          <cell r="R720">
            <v>0.48199999999999998</v>
          </cell>
          <cell r="S720">
            <v>3.1E-2</v>
          </cell>
          <cell r="T720"/>
          <cell r="U720">
            <v>44957</v>
          </cell>
        </row>
        <row r="721">
          <cell r="B721">
            <v>5.7000000000000002E-2</v>
          </cell>
          <cell r="C721">
            <v>4.2999999999999997E-2</v>
          </cell>
          <cell r="D721">
            <v>1.3740000000000001</v>
          </cell>
          <cell r="E721">
            <v>3.4000000000000002E-2</v>
          </cell>
          <cell r="F721">
            <v>0.154</v>
          </cell>
          <cell r="G721">
            <v>0.17599999999999999</v>
          </cell>
          <cell r="H721">
            <v>0.05</v>
          </cell>
          <cell r="I721">
            <v>1.679</v>
          </cell>
          <cell r="J721">
            <v>0.17799999999999999</v>
          </cell>
          <cell r="K721">
            <v>1.26</v>
          </cell>
          <cell r="L721">
            <v>5.2999999999999999E-2</v>
          </cell>
          <cell r="M721">
            <v>4.7E-2</v>
          </cell>
          <cell r="N721">
            <v>0.218</v>
          </cell>
          <cell r="O721">
            <v>9.8000000000000004E-2</v>
          </cell>
          <cell r="P721">
            <v>0.13600000000000001</v>
          </cell>
          <cell r="Q721">
            <v>1.2999999999999999E-2</v>
          </cell>
          <cell r="R721">
            <v>0.3</v>
          </cell>
          <cell r="S721">
            <v>2.1999999999999999E-2</v>
          </cell>
          <cell r="T721"/>
          <cell r="U721">
            <v>44957</v>
          </cell>
        </row>
        <row r="722">
          <cell r="B722">
            <v>3.6999999999999998E-2</v>
          </cell>
          <cell r="C722">
            <v>1.4999999999999999E-2</v>
          </cell>
          <cell r="D722">
            <v>0.71299999999999997</v>
          </cell>
          <cell r="E722">
            <v>3.3000000000000002E-2</v>
          </cell>
          <cell r="F722">
            <v>0</v>
          </cell>
          <cell r="G722">
            <v>2.8000000000000001E-2</v>
          </cell>
          <cell r="H722">
            <v>4.2999999999999997E-2</v>
          </cell>
          <cell r="I722">
            <v>0.81299999999999994</v>
          </cell>
          <cell r="J722">
            <v>6.0999999999999999E-2</v>
          </cell>
          <cell r="K722">
            <v>0.51800000000000002</v>
          </cell>
          <cell r="L722">
            <v>2.1999999999999999E-2</v>
          </cell>
          <cell r="M722">
            <v>1.0999999999999999E-2</v>
          </cell>
          <cell r="N722">
            <v>7.1999999999999995E-2</v>
          </cell>
          <cell r="O722">
            <v>4.4999999999999998E-2</v>
          </cell>
          <cell r="P722">
            <v>4.7E-2</v>
          </cell>
          <cell r="Q722">
            <v>2E-3</v>
          </cell>
          <cell r="R722">
            <v>7.0999999999999994E-2</v>
          </cell>
          <cell r="S722">
            <v>8.0000000000000002E-3</v>
          </cell>
          <cell r="T722"/>
          <cell r="U722">
            <v>44926</v>
          </cell>
        </row>
        <row r="723">
          <cell r="B723">
            <v>8.9999999999999993E-3</v>
          </cell>
          <cell r="C723">
            <v>6.0000000000000001E-3</v>
          </cell>
          <cell r="D723">
            <v>0.43099999999999999</v>
          </cell>
          <cell r="E723">
            <v>5.0000000000000001E-3</v>
          </cell>
          <cell r="F723">
            <v>0</v>
          </cell>
          <cell r="G723">
            <v>1.2E-2</v>
          </cell>
          <cell r="H723">
            <v>1.0999999999999999E-2</v>
          </cell>
          <cell r="I723">
            <v>0.495</v>
          </cell>
          <cell r="J723">
            <v>3.2000000000000001E-2</v>
          </cell>
          <cell r="K723">
            <v>0.17899999999999999</v>
          </cell>
          <cell r="L723">
            <v>7.0000000000000001E-3</v>
          </cell>
          <cell r="M723">
            <v>5.0000000000000001E-3</v>
          </cell>
          <cell r="N723">
            <v>3.5000000000000003E-2</v>
          </cell>
          <cell r="O723">
            <v>4.0000000000000001E-3</v>
          </cell>
          <cell r="P723">
            <v>1.2999999999999999E-2</v>
          </cell>
          <cell r="Q723">
            <v>0</v>
          </cell>
          <cell r="R723">
            <v>5.7000000000000002E-2</v>
          </cell>
          <cell r="S723">
            <v>3.0000000000000001E-3</v>
          </cell>
          <cell r="T723"/>
          <cell r="U723">
            <v>44926</v>
          </cell>
        </row>
        <row r="724">
          <cell r="B724">
            <v>3.0000000000000001E-3</v>
          </cell>
          <cell r="C724">
            <v>4.0000000000000001E-3</v>
          </cell>
          <cell r="D724">
            <v>0.20300000000000001</v>
          </cell>
          <cell r="E724">
            <v>4.0000000000000001E-3</v>
          </cell>
          <cell r="F724">
            <v>0</v>
          </cell>
          <cell r="G724">
            <v>7.0000000000000001E-3</v>
          </cell>
          <cell r="H724">
            <v>2E-3</v>
          </cell>
          <cell r="I724">
            <v>0.39800000000000002</v>
          </cell>
          <cell r="J724">
            <v>1.2999999999999999E-2</v>
          </cell>
          <cell r="K724">
            <v>7.2999999999999995E-2</v>
          </cell>
          <cell r="L724">
            <v>5.0000000000000001E-3</v>
          </cell>
          <cell r="M724">
            <v>2E-3</v>
          </cell>
          <cell r="N724">
            <v>1.6E-2</v>
          </cell>
          <cell r="O724">
            <v>1E-3</v>
          </cell>
          <cell r="P724">
            <v>8.9999999999999993E-3</v>
          </cell>
          <cell r="Q724">
            <v>1E-3</v>
          </cell>
          <cell r="R724">
            <v>0.03</v>
          </cell>
          <cell r="S724">
            <v>2E-3</v>
          </cell>
          <cell r="T724"/>
          <cell r="U724">
            <v>44926</v>
          </cell>
        </row>
        <row r="725">
          <cell r="B725">
            <v>3.0000000000000001E-3</v>
          </cell>
          <cell r="C725">
            <v>2E-3</v>
          </cell>
          <cell r="D725">
            <v>8.4000000000000005E-2</v>
          </cell>
          <cell r="E725">
            <v>3.0000000000000001E-3</v>
          </cell>
          <cell r="F725">
            <v>0</v>
          </cell>
          <cell r="G725">
            <v>4.0000000000000001E-3</v>
          </cell>
          <cell r="H725">
            <v>1E-3</v>
          </cell>
          <cell r="I725">
            <v>0.20499999999999999</v>
          </cell>
          <cell r="J725">
            <v>7.0000000000000001E-3</v>
          </cell>
          <cell r="K725">
            <v>2.4E-2</v>
          </cell>
          <cell r="L725">
            <v>4.0000000000000001E-3</v>
          </cell>
          <cell r="M725">
            <v>3.0000000000000001E-3</v>
          </cell>
          <cell r="N725">
            <v>4.0000000000000001E-3</v>
          </cell>
          <cell r="O725">
            <v>1E-3</v>
          </cell>
          <cell r="P725">
            <v>6.0000000000000001E-3</v>
          </cell>
          <cell r="Q725">
            <v>0</v>
          </cell>
          <cell r="R725">
            <v>1.2E-2</v>
          </cell>
          <cell r="S725">
            <v>0</v>
          </cell>
          <cell r="T725"/>
          <cell r="U725">
            <v>44926</v>
          </cell>
        </row>
        <row r="726">
          <cell r="B726">
            <v>4.0000000000000001E-3</v>
          </cell>
          <cell r="C726">
            <v>2E-3</v>
          </cell>
          <cell r="D726">
            <v>5.1999999999999998E-2</v>
          </cell>
          <cell r="E726">
            <v>2E-3</v>
          </cell>
          <cell r="F726">
            <v>0</v>
          </cell>
          <cell r="G726">
            <v>2E-3</v>
          </cell>
          <cell r="H726">
            <v>1E-3</v>
          </cell>
          <cell r="I726">
            <v>6.3E-2</v>
          </cell>
          <cell r="J726">
            <v>2E-3</v>
          </cell>
          <cell r="K726">
            <v>0.02</v>
          </cell>
          <cell r="L726">
            <v>2E-3</v>
          </cell>
          <cell r="M726">
            <v>1E-3</v>
          </cell>
          <cell r="N726">
            <v>8.0000000000000002E-3</v>
          </cell>
          <cell r="O726">
            <v>1E-3</v>
          </cell>
          <cell r="P726">
            <v>1E-3</v>
          </cell>
          <cell r="Q726">
            <v>0</v>
          </cell>
          <cell r="R726">
            <v>0.01</v>
          </cell>
          <cell r="S726">
            <v>0</v>
          </cell>
          <cell r="T726"/>
          <cell r="U726">
            <v>44926</v>
          </cell>
        </row>
        <row r="727">
          <cell r="B727">
            <v>2E-3</v>
          </cell>
          <cell r="C727">
            <v>5.0000000000000001E-3</v>
          </cell>
          <cell r="D727">
            <v>2.8000000000000001E-2</v>
          </cell>
          <cell r="E727">
            <v>1E-3</v>
          </cell>
          <cell r="F727">
            <v>0</v>
          </cell>
          <cell r="G727">
            <v>3.0000000000000001E-3</v>
          </cell>
          <cell r="H727">
            <v>2E-3</v>
          </cell>
          <cell r="I727">
            <v>2.4E-2</v>
          </cell>
          <cell r="J727">
            <v>3.0000000000000001E-3</v>
          </cell>
          <cell r="K727">
            <v>2.5000000000000001E-2</v>
          </cell>
          <cell r="L727">
            <v>1E-3</v>
          </cell>
          <cell r="M727">
            <v>0</v>
          </cell>
          <cell r="N727">
            <v>1.4999999999999999E-2</v>
          </cell>
          <cell r="O727">
            <v>1E-3</v>
          </cell>
          <cell r="P727">
            <v>1E-3</v>
          </cell>
          <cell r="Q727">
            <v>1E-3</v>
          </cell>
          <cell r="R727">
            <v>8.9999999999999993E-3</v>
          </cell>
          <cell r="S727">
            <v>0</v>
          </cell>
          <cell r="T727"/>
          <cell r="U727">
            <v>44926</v>
          </cell>
        </row>
        <row r="728">
          <cell r="B728">
            <v>0</v>
          </cell>
          <cell r="C728">
            <v>4.2000000000000003E-2</v>
          </cell>
          <cell r="D728">
            <v>3.5000000000000003E-2</v>
          </cell>
          <cell r="E728">
            <v>1E-3</v>
          </cell>
          <cell r="F728">
            <v>0</v>
          </cell>
          <cell r="G728">
            <v>1E-3</v>
          </cell>
          <cell r="H728">
            <v>1E-3</v>
          </cell>
          <cell r="I728">
            <v>5.8999999999999997E-2</v>
          </cell>
          <cell r="J728">
            <v>6.0000000000000001E-3</v>
          </cell>
          <cell r="K728">
            <v>3.6999999999999998E-2</v>
          </cell>
          <cell r="L728">
            <v>1E-3</v>
          </cell>
          <cell r="M728">
            <v>3.0000000000000001E-3</v>
          </cell>
          <cell r="N728">
            <v>4.2999999999999997E-2</v>
          </cell>
          <cell r="O728">
            <v>2.9000000000000001E-2</v>
          </cell>
          <cell r="P728">
            <v>3.0000000000000001E-3</v>
          </cell>
          <cell r="Q728">
            <v>6.0000000000000001E-3</v>
          </cell>
          <cell r="R728">
            <v>1.4999999999999999E-2</v>
          </cell>
          <cell r="S728">
            <v>0</v>
          </cell>
          <cell r="T728"/>
          <cell r="U728">
            <v>44926</v>
          </cell>
        </row>
        <row r="729">
          <cell r="B729">
            <v>2E-3</v>
          </cell>
          <cell r="C729">
            <v>2.4E-2</v>
          </cell>
          <cell r="D729">
            <v>0.16500000000000001</v>
          </cell>
          <cell r="E729">
            <v>0.01</v>
          </cell>
          <cell r="F729">
            <v>0</v>
          </cell>
          <cell r="G729">
            <v>5.0000000000000001E-3</v>
          </cell>
          <cell r="H729">
            <v>7.0000000000000001E-3</v>
          </cell>
          <cell r="I729">
            <v>0.20100000000000001</v>
          </cell>
          <cell r="J729">
            <v>2.5000000000000001E-2</v>
          </cell>
          <cell r="K729">
            <v>0.14199999999999999</v>
          </cell>
          <cell r="L729">
            <v>3.0000000000000001E-3</v>
          </cell>
          <cell r="M729">
            <v>6.0000000000000001E-3</v>
          </cell>
          <cell r="N729">
            <v>4.2999999999999997E-2</v>
          </cell>
          <cell r="O729">
            <v>8.9999999999999993E-3</v>
          </cell>
          <cell r="P729">
            <v>7.0000000000000001E-3</v>
          </cell>
          <cell r="Q729">
            <v>1E-3</v>
          </cell>
          <cell r="R729">
            <v>3.5000000000000003E-2</v>
          </cell>
          <cell r="S729">
            <v>0</v>
          </cell>
          <cell r="T729"/>
          <cell r="U729">
            <v>44926</v>
          </cell>
        </row>
        <row r="730">
          <cell r="B730">
            <v>8.0000000000000002E-3</v>
          </cell>
          <cell r="C730">
            <v>3.7999999999999999E-2</v>
          </cell>
          <cell r="D730">
            <v>0.54900000000000004</v>
          </cell>
          <cell r="E730">
            <v>1.4E-2</v>
          </cell>
          <cell r="F730">
            <v>0</v>
          </cell>
          <cell r="G730">
            <v>1.7000000000000001E-2</v>
          </cell>
          <cell r="H730">
            <v>1E-3</v>
          </cell>
          <cell r="I730">
            <v>0.59</v>
          </cell>
          <cell r="J730">
            <v>7.0999999999999994E-2</v>
          </cell>
          <cell r="K730">
            <v>0.314</v>
          </cell>
          <cell r="L730">
            <v>0.01</v>
          </cell>
          <cell r="M730">
            <v>1.4999999999999999E-2</v>
          </cell>
          <cell r="N730">
            <v>9.4E-2</v>
          </cell>
          <cell r="O730">
            <v>7.0000000000000001E-3</v>
          </cell>
          <cell r="P730">
            <v>2.3E-2</v>
          </cell>
          <cell r="Q730">
            <v>1E-3</v>
          </cell>
          <cell r="R730">
            <v>6.6000000000000003E-2</v>
          </cell>
          <cell r="S730">
            <v>2E-3</v>
          </cell>
          <cell r="T730"/>
          <cell r="U730">
            <v>44926</v>
          </cell>
        </row>
        <row r="731">
          <cell r="B731">
            <v>8.9999999999999993E-3</v>
          </cell>
          <cell r="C731">
            <v>0.05</v>
          </cell>
          <cell r="D731">
            <v>0.92200000000000004</v>
          </cell>
          <cell r="E731">
            <v>3.3000000000000002E-2</v>
          </cell>
          <cell r="F731">
            <v>0</v>
          </cell>
          <cell r="G731">
            <v>9.1999999999999998E-2</v>
          </cell>
          <cell r="H731">
            <v>4.0000000000000001E-3</v>
          </cell>
          <cell r="I731">
            <v>0.96199999999999997</v>
          </cell>
          <cell r="J731">
            <v>9.8000000000000004E-2</v>
          </cell>
          <cell r="K731">
            <v>0.58099999999999996</v>
          </cell>
          <cell r="L731">
            <v>3.3000000000000002E-2</v>
          </cell>
          <cell r="M731">
            <v>1.7000000000000001E-2</v>
          </cell>
          <cell r="N731">
            <v>9.1999999999999998E-2</v>
          </cell>
          <cell r="O731">
            <v>4.9000000000000002E-2</v>
          </cell>
          <cell r="P731">
            <v>5.2999999999999999E-2</v>
          </cell>
          <cell r="Q731">
            <v>1E-3</v>
          </cell>
          <cell r="R731">
            <v>0.08</v>
          </cell>
          <cell r="S731">
            <v>5.0000000000000001E-3</v>
          </cell>
          <cell r="T731"/>
          <cell r="U731">
            <v>44926</v>
          </cell>
        </row>
        <row r="732">
          <cell r="B732">
            <v>0.04</v>
          </cell>
          <cell r="C732">
            <v>0.14599999999999999</v>
          </cell>
          <cell r="D732">
            <v>1.393</v>
          </cell>
          <cell r="E732">
            <v>6.3E-2</v>
          </cell>
          <cell r="F732">
            <v>0</v>
          </cell>
          <cell r="G732">
            <v>0.189</v>
          </cell>
          <cell r="H732">
            <v>6.0000000000000001E-3</v>
          </cell>
          <cell r="I732">
            <v>1.1180000000000001</v>
          </cell>
          <cell r="J732">
            <v>0.13600000000000001</v>
          </cell>
          <cell r="K732">
            <v>0.76600000000000001</v>
          </cell>
          <cell r="L732">
            <v>5.1999999999999998E-2</v>
          </cell>
          <cell r="M732">
            <v>3.7999999999999999E-2</v>
          </cell>
          <cell r="N732">
            <v>0.222</v>
          </cell>
          <cell r="O732">
            <v>7.4999999999999997E-2</v>
          </cell>
          <cell r="P732">
            <v>6.5000000000000002E-2</v>
          </cell>
          <cell r="Q732">
            <v>3.0000000000000001E-3</v>
          </cell>
          <cell r="R732">
            <v>0.14000000000000001</v>
          </cell>
          <cell r="S732">
            <v>1.4999999999999999E-2</v>
          </cell>
          <cell r="T732"/>
          <cell r="U732">
            <v>44926</v>
          </cell>
        </row>
        <row r="733">
          <cell r="B733">
            <v>4.9000000000000002E-2</v>
          </cell>
          <cell r="C733">
            <v>0.154</v>
          </cell>
          <cell r="D733">
            <v>1.5740000000000001</v>
          </cell>
          <cell r="E733">
            <v>3.7999999999999999E-2</v>
          </cell>
          <cell r="F733">
            <v>0</v>
          </cell>
          <cell r="G733">
            <v>0.247</v>
          </cell>
          <cell r="H733">
            <v>8.9999999999999993E-3</v>
          </cell>
          <cell r="I733">
            <v>1.1299999999999999</v>
          </cell>
          <cell r="J733">
            <v>0.17499999999999999</v>
          </cell>
          <cell r="K733">
            <v>1.1659999999999999</v>
          </cell>
          <cell r="L733">
            <v>5.8999999999999997E-2</v>
          </cell>
          <cell r="M733">
            <v>8.4000000000000005E-2</v>
          </cell>
          <cell r="N733">
            <v>0.28299999999999997</v>
          </cell>
          <cell r="O733">
            <v>6.8000000000000005E-2</v>
          </cell>
          <cell r="P733">
            <v>9.4E-2</v>
          </cell>
          <cell r="Q733">
            <v>4.0000000000000001E-3</v>
          </cell>
          <cell r="R733">
            <v>0.22600000000000001</v>
          </cell>
          <cell r="S733">
            <v>1.7999999999999999E-2</v>
          </cell>
          <cell r="T733"/>
          <cell r="U733">
            <v>44926</v>
          </cell>
        </row>
        <row r="734">
          <cell r="B734">
            <v>5.6000000000000001E-2</v>
          </cell>
          <cell r="C734">
            <v>0.14299999999999999</v>
          </cell>
          <cell r="D734">
            <v>1.5</v>
          </cell>
          <cell r="E734">
            <v>0.04</v>
          </cell>
          <cell r="F734">
            <v>0</v>
          </cell>
          <cell r="G734">
            <v>0.27700000000000002</v>
          </cell>
          <cell r="H734">
            <v>3.2000000000000001E-2</v>
          </cell>
          <cell r="I734">
            <v>1.1299999999999999</v>
          </cell>
          <cell r="J734">
            <v>0.16200000000000001</v>
          </cell>
          <cell r="K734">
            <v>1.119</v>
          </cell>
          <cell r="L734">
            <v>5.6000000000000001E-2</v>
          </cell>
          <cell r="M734">
            <v>7.5999999999999998E-2</v>
          </cell>
          <cell r="N734">
            <v>0.28000000000000003</v>
          </cell>
          <cell r="O734">
            <v>9.0999999999999998E-2</v>
          </cell>
          <cell r="P734">
            <v>0.109</v>
          </cell>
          <cell r="Q734">
            <v>4.0000000000000001E-3</v>
          </cell>
          <cell r="R734">
            <v>0.25600000000000001</v>
          </cell>
          <cell r="S734">
            <v>1.7999999999999999E-2</v>
          </cell>
          <cell r="T734"/>
          <cell r="U734">
            <v>44926</v>
          </cell>
        </row>
        <row r="735">
          <cell r="B735">
            <v>5.6000000000000001E-2</v>
          </cell>
          <cell r="C735">
            <v>6.9000000000000006E-2</v>
          </cell>
          <cell r="D735">
            <v>1.4910000000000001</v>
          </cell>
          <cell r="E735">
            <v>0.03</v>
          </cell>
          <cell r="F735">
            <v>0</v>
          </cell>
          <cell r="G735">
            <v>1.1439999999999999</v>
          </cell>
          <cell r="H735">
            <v>3.9E-2</v>
          </cell>
          <cell r="I735">
            <v>1.123</v>
          </cell>
          <cell r="J735">
            <v>0.16</v>
          </cell>
          <cell r="K735">
            <v>0.83399999999999996</v>
          </cell>
          <cell r="L735">
            <v>5.1999999999999998E-2</v>
          </cell>
          <cell r="M735">
            <v>0.106</v>
          </cell>
          <cell r="N735">
            <v>0.17299999999999999</v>
          </cell>
          <cell r="O735">
            <v>5.5E-2</v>
          </cell>
          <cell r="P735">
            <v>0.11</v>
          </cell>
          <cell r="Q735">
            <v>8.0000000000000002E-3</v>
          </cell>
          <cell r="R735">
            <v>0.192</v>
          </cell>
          <cell r="S735">
            <v>2.3E-2</v>
          </cell>
          <cell r="T735"/>
          <cell r="U735">
            <v>44926</v>
          </cell>
        </row>
        <row r="736">
          <cell r="B736">
            <v>8.5000000000000006E-2</v>
          </cell>
          <cell r="C736">
            <v>0.10299999999999999</v>
          </cell>
          <cell r="D736">
            <v>1.407</v>
          </cell>
          <cell r="E736">
            <v>3.5999999999999997E-2</v>
          </cell>
          <cell r="F736">
            <v>0</v>
          </cell>
          <cell r="G736">
            <v>0.38100000000000001</v>
          </cell>
          <cell r="H736">
            <v>4.1000000000000002E-2</v>
          </cell>
          <cell r="I736">
            <v>1.153</v>
          </cell>
          <cell r="J736">
            <v>0.157</v>
          </cell>
          <cell r="K736">
            <v>0.94799999999999995</v>
          </cell>
          <cell r="L736">
            <v>6.6000000000000003E-2</v>
          </cell>
          <cell r="M736">
            <v>9.5000000000000001E-2</v>
          </cell>
          <cell r="N736">
            <v>0.39600000000000002</v>
          </cell>
          <cell r="O736">
            <v>0.112</v>
          </cell>
          <cell r="P736">
            <v>0.14699999999999999</v>
          </cell>
          <cell r="Q736">
            <v>8.0000000000000002E-3</v>
          </cell>
          <cell r="R736">
            <v>0.22700000000000001</v>
          </cell>
          <cell r="S736">
            <v>2.1000000000000001E-2</v>
          </cell>
          <cell r="T736"/>
          <cell r="U736">
            <v>44926</v>
          </cell>
        </row>
        <row r="737">
          <cell r="B737">
            <v>4.2999999999999997E-2</v>
          </cell>
          <cell r="C737">
            <v>9.6000000000000002E-2</v>
          </cell>
          <cell r="D737">
            <v>1.3660000000000001</v>
          </cell>
          <cell r="E737">
            <v>0.05</v>
          </cell>
          <cell r="F737">
            <v>0</v>
          </cell>
          <cell r="G737">
            <v>0.28399999999999997</v>
          </cell>
          <cell r="H737">
            <v>4.7E-2</v>
          </cell>
          <cell r="I737">
            <v>1.1870000000000001</v>
          </cell>
          <cell r="J737">
            <v>0.14799999999999999</v>
          </cell>
          <cell r="K737">
            <v>1.016</v>
          </cell>
          <cell r="L737">
            <v>7.1999999999999995E-2</v>
          </cell>
          <cell r="M737">
            <v>8.5999999999999993E-2</v>
          </cell>
          <cell r="N737">
            <v>0.28599999999999998</v>
          </cell>
          <cell r="O737">
            <v>6.3E-2</v>
          </cell>
          <cell r="P737">
            <v>0.16600000000000001</v>
          </cell>
          <cell r="Q737">
            <v>8.9999999999999993E-3</v>
          </cell>
          <cell r="R737">
            <v>0.23799999999999999</v>
          </cell>
          <cell r="S737">
            <v>2.3E-2</v>
          </cell>
          <cell r="T737"/>
          <cell r="U737">
            <v>44926</v>
          </cell>
        </row>
        <row r="738">
          <cell r="B738">
            <v>0.09</v>
          </cell>
          <cell r="C738">
            <v>7.6999999999999999E-2</v>
          </cell>
          <cell r="D738">
            <v>1.5249999999999999</v>
          </cell>
          <cell r="E738">
            <v>3.7999999999999999E-2</v>
          </cell>
          <cell r="F738">
            <v>0</v>
          </cell>
          <cell r="G738">
            <v>0.312</v>
          </cell>
          <cell r="H738">
            <v>4.8000000000000001E-2</v>
          </cell>
          <cell r="I738">
            <v>1.1719999999999999</v>
          </cell>
          <cell r="J738">
            <v>0.183</v>
          </cell>
          <cell r="K738">
            <v>1.012</v>
          </cell>
          <cell r="L738">
            <v>6.7000000000000004E-2</v>
          </cell>
          <cell r="M738">
            <v>8.8999999999999996E-2</v>
          </cell>
          <cell r="N738">
            <v>0.255</v>
          </cell>
          <cell r="O738">
            <v>5.6000000000000001E-2</v>
          </cell>
          <cell r="P738">
            <v>0.14000000000000001</v>
          </cell>
          <cell r="Q738">
            <v>8.9999999999999993E-3</v>
          </cell>
          <cell r="R738">
            <v>0.23</v>
          </cell>
          <cell r="S738">
            <v>0.02</v>
          </cell>
          <cell r="T738"/>
          <cell r="U738">
            <v>44926</v>
          </cell>
        </row>
        <row r="739">
          <cell r="B739">
            <v>8.7999999999999995E-2</v>
          </cell>
          <cell r="C739">
            <v>9.4E-2</v>
          </cell>
          <cell r="D739">
            <v>2.0030000000000001</v>
          </cell>
          <cell r="E739">
            <v>0.06</v>
          </cell>
          <cell r="F739">
            <v>0</v>
          </cell>
          <cell r="G739">
            <v>0.161</v>
          </cell>
          <cell r="H739">
            <v>0.128</v>
          </cell>
          <cell r="I739">
            <v>1.4910000000000001</v>
          </cell>
          <cell r="J739">
            <v>0.33300000000000002</v>
          </cell>
          <cell r="K739">
            <v>1.3089999999999999</v>
          </cell>
          <cell r="L739">
            <v>6.6000000000000003E-2</v>
          </cell>
          <cell r="M739">
            <v>8.8999999999999996E-2</v>
          </cell>
          <cell r="N739">
            <v>0.22600000000000001</v>
          </cell>
          <cell r="O739">
            <v>6.5000000000000002E-2</v>
          </cell>
          <cell r="P739">
            <v>0.14199999999999999</v>
          </cell>
          <cell r="Q739">
            <v>1.0999999999999999E-2</v>
          </cell>
          <cell r="R739">
            <v>0.314</v>
          </cell>
          <cell r="S739">
            <v>3.2000000000000001E-2</v>
          </cell>
          <cell r="T739"/>
          <cell r="U739">
            <v>44926</v>
          </cell>
        </row>
        <row r="740">
          <cell r="B740">
            <v>9.9000000000000005E-2</v>
          </cell>
          <cell r="C740">
            <v>0.13800000000000001</v>
          </cell>
          <cell r="D740">
            <v>4.319</v>
          </cell>
          <cell r="E740">
            <v>4.7E-2</v>
          </cell>
          <cell r="F740">
            <v>0</v>
          </cell>
          <cell r="G740">
            <v>0.17799999999999999</v>
          </cell>
          <cell r="H740">
            <v>0.16400000000000001</v>
          </cell>
          <cell r="I740">
            <v>2.0830000000000002</v>
          </cell>
          <cell r="J740">
            <v>0.49299999999999999</v>
          </cell>
          <cell r="K740">
            <v>2.2829999999999999</v>
          </cell>
          <cell r="L740">
            <v>0.14299999999999999</v>
          </cell>
          <cell r="M740">
            <v>0.108</v>
          </cell>
          <cell r="N740">
            <v>0.29599999999999999</v>
          </cell>
          <cell r="O740">
            <v>8.4000000000000005E-2</v>
          </cell>
          <cell r="P740">
            <v>0.20499999999999999</v>
          </cell>
          <cell r="Q740">
            <v>1.2999999999999999E-2</v>
          </cell>
          <cell r="R740">
            <v>0.52100000000000002</v>
          </cell>
          <cell r="S740">
            <v>2.3E-2</v>
          </cell>
          <cell r="T740"/>
          <cell r="U740">
            <v>44926</v>
          </cell>
        </row>
        <row r="741">
          <cell r="B741">
            <v>0.08</v>
          </cell>
          <cell r="C741">
            <v>0.114</v>
          </cell>
          <cell r="D741">
            <v>8.9410000000000007</v>
          </cell>
          <cell r="E741">
            <v>0.109</v>
          </cell>
          <cell r="F741">
            <v>0</v>
          </cell>
          <cell r="G741">
            <v>0.33400000000000002</v>
          </cell>
          <cell r="H741">
            <v>4.4999999999999998E-2</v>
          </cell>
          <cell r="I741">
            <v>3.4529999999999998</v>
          </cell>
          <cell r="J741">
            <v>0.433</v>
          </cell>
          <cell r="K741">
            <v>3.7149999999999999</v>
          </cell>
          <cell r="L741">
            <v>0.13800000000000001</v>
          </cell>
          <cell r="M741">
            <v>9.8000000000000004E-2</v>
          </cell>
          <cell r="N741">
            <v>0.26500000000000001</v>
          </cell>
          <cell r="O741">
            <v>0.10199999999999999</v>
          </cell>
          <cell r="P741">
            <v>0.38400000000000001</v>
          </cell>
          <cell r="Q741">
            <v>1.0999999999999999E-2</v>
          </cell>
          <cell r="R741">
            <v>0.39400000000000002</v>
          </cell>
          <cell r="S741">
            <v>4.2000000000000003E-2</v>
          </cell>
          <cell r="T741"/>
          <cell r="U741">
            <v>44926</v>
          </cell>
        </row>
        <row r="742">
          <cell r="B742">
            <v>9.8000000000000004E-2</v>
          </cell>
          <cell r="C742">
            <v>0.111</v>
          </cell>
          <cell r="D742">
            <v>6.3090000000000002</v>
          </cell>
          <cell r="E742">
            <v>6.6000000000000003E-2</v>
          </cell>
          <cell r="F742">
            <v>0</v>
          </cell>
          <cell r="G742">
            <v>2.9609999999999999</v>
          </cell>
          <cell r="H742">
            <v>3.9E-2</v>
          </cell>
          <cell r="I742">
            <v>7.9790000000000001</v>
          </cell>
          <cell r="J742">
            <v>0.27600000000000002</v>
          </cell>
          <cell r="K742">
            <v>4.4729999999999999</v>
          </cell>
          <cell r="L742">
            <v>0.124</v>
          </cell>
          <cell r="M742">
            <v>5.6000000000000001E-2</v>
          </cell>
          <cell r="N742">
            <v>0.60699999999999998</v>
          </cell>
          <cell r="O742">
            <v>8.8999999999999996E-2</v>
          </cell>
          <cell r="P742">
            <v>0.26500000000000001</v>
          </cell>
          <cell r="Q742">
            <v>8.0000000000000002E-3</v>
          </cell>
          <cell r="R742">
            <v>0.38400000000000001</v>
          </cell>
          <cell r="S742">
            <v>2.3E-2</v>
          </cell>
          <cell r="T742"/>
          <cell r="U742">
            <v>44926</v>
          </cell>
        </row>
        <row r="743">
          <cell r="B743">
            <v>0.11799999999999999</v>
          </cell>
          <cell r="C743">
            <v>0.121</v>
          </cell>
          <cell r="D743">
            <v>4.04</v>
          </cell>
          <cell r="E743">
            <v>0.04</v>
          </cell>
          <cell r="F743">
            <v>0</v>
          </cell>
          <cell r="G743">
            <v>1.044</v>
          </cell>
          <cell r="H743">
            <v>3.1E-2</v>
          </cell>
          <cell r="I743">
            <v>8.6549999999999994</v>
          </cell>
          <cell r="J743">
            <v>0.28199999999999997</v>
          </cell>
          <cell r="K743">
            <v>3.3820000000000001</v>
          </cell>
          <cell r="L743">
            <v>9.4E-2</v>
          </cell>
          <cell r="M743">
            <v>9.8000000000000004E-2</v>
          </cell>
          <cell r="N743">
            <v>0.39200000000000002</v>
          </cell>
          <cell r="O743">
            <v>0.105</v>
          </cell>
          <cell r="P743">
            <v>0.44500000000000001</v>
          </cell>
          <cell r="Q743">
            <v>6.0000000000000001E-3</v>
          </cell>
          <cell r="R743">
            <v>0.36799999999999999</v>
          </cell>
          <cell r="S743">
            <v>2.5999999999999999E-2</v>
          </cell>
          <cell r="T743"/>
          <cell r="U743">
            <v>44926</v>
          </cell>
        </row>
        <row r="744">
          <cell r="B744">
            <v>0.13900000000000001</v>
          </cell>
          <cell r="C744">
            <v>0.123</v>
          </cell>
          <cell r="D744">
            <v>2.3119999999999998</v>
          </cell>
          <cell r="E744">
            <v>3.5999999999999997E-2</v>
          </cell>
          <cell r="F744">
            <v>0</v>
          </cell>
          <cell r="G744">
            <v>0.93899999999999995</v>
          </cell>
          <cell r="H744">
            <v>0.14499999999999999</v>
          </cell>
          <cell r="I744">
            <v>3.7839999999999998</v>
          </cell>
          <cell r="J744">
            <v>0.35499999999999998</v>
          </cell>
          <cell r="K744">
            <v>1.9910000000000001</v>
          </cell>
          <cell r="L744">
            <v>8.5000000000000006E-2</v>
          </cell>
          <cell r="M744">
            <v>8.5999999999999993E-2</v>
          </cell>
          <cell r="N744">
            <v>0.308</v>
          </cell>
          <cell r="O744">
            <v>8.7999999999999995E-2</v>
          </cell>
          <cell r="P744">
            <v>0.25600000000000001</v>
          </cell>
          <cell r="Q744">
            <v>7.0000000000000001E-3</v>
          </cell>
          <cell r="R744">
            <v>0.46400000000000002</v>
          </cell>
          <cell r="S744">
            <v>3.3000000000000002E-2</v>
          </cell>
          <cell r="T744"/>
          <cell r="U744">
            <v>44926</v>
          </cell>
        </row>
        <row r="745">
          <cell r="B745">
            <v>7.8E-2</v>
          </cell>
          <cell r="C745">
            <v>6.7000000000000004E-2</v>
          </cell>
          <cell r="D745">
            <v>1.161</v>
          </cell>
          <cell r="E745">
            <v>3.1E-2</v>
          </cell>
          <cell r="F745">
            <v>0</v>
          </cell>
          <cell r="G745">
            <v>0.219</v>
          </cell>
          <cell r="H745">
            <v>5.3999999999999999E-2</v>
          </cell>
          <cell r="I745">
            <v>1.5680000000000001</v>
          </cell>
          <cell r="J745">
            <v>0.18099999999999999</v>
          </cell>
          <cell r="K745">
            <v>0.96599999999999997</v>
          </cell>
          <cell r="L745">
            <v>4.8000000000000001E-2</v>
          </cell>
          <cell r="M745">
            <v>4.7E-2</v>
          </cell>
          <cell r="N745">
            <v>0.193</v>
          </cell>
          <cell r="O745">
            <v>0.106</v>
          </cell>
          <cell r="P745">
            <v>0.127</v>
          </cell>
          <cell r="Q745">
            <v>7.0000000000000001E-3</v>
          </cell>
          <cell r="R745">
            <v>0.20200000000000001</v>
          </cell>
          <cell r="S745">
            <v>1.7999999999999999E-2</v>
          </cell>
          <cell r="T745"/>
          <cell r="U745">
            <v>44926</v>
          </cell>
        </row>
        <row r="746">
          <cell r="B746">
            <v>5.8000000000000003E-2</v>
          </cell>
          <cell r="C746">
            <v>1.4E-2</v>
          </cell>
          <cell r="D746">
            <v>0.69499999999999995</v>
          </cell>
          <cell r="E746">
            <v>3.6999999999999998E-2</v>
          </cell>
          <cell r="F746">
            <v>7.5999999999999998E-2</v>
          </cell>
          <cell r="G746">
            <v>1.7000000000000001E-2</v>
          </cell>
          <cell r="H746">
            <v>1.6E-2</v>
          </cell>
          <cell r="I746">
            <v>0.80700000000000005</v>
          </cell>
          <cell r="J746">
            <v>8.4000000000000005E-2</v>
          </cell>
          <cell r="K746">
            <v>0.621</v>
          </cell>
          <cell r="L746">
            <v>2.9000000000000001E-2</v>
          </cell>
          <cell r="M746">
            <v>1.2999999999999999E-2</v>
          </cell>
          <cell r="N746">
            <v>8.5000000000000006E-2</v>
          </cell>
          <cell r="O746">
            <v>4.1000000000000002E-2</v>
          </cell>
          <cell r="P746">
            <v>5.0999999999999997E-2</v>
          </cell>
          <cell r="Q746">
            <v>2E-3</v>
          </cell>
          <cell r="R746">
            <v>0.155</v>
          </cell>
          <cell r="S746">
            <v>7.0000000000000001E-3</v>
          </cell>
          <cell r="T746"/>
          <cell r="U746">
            <v>44985</v>
          </cell>
        </row>
        <row r="747">
          <cell r="B747">
            <v>5.0000000000000001E-3</v>
          </cell>
          <cell r="C747">
            <v>4.0000000000000001E-3</v>
          </cell>
          <cell r="D747">
            <v>0.42799999999999999</v>
          </cell>
          <cell r="E747">
            <v>1.2999999999999999E-2</v>
          </cell>
          <cell r="F747">
            <v>3.6999999999999998E-2</v>
          </cell>
          <cell r="G747">
            <v>8.9999999999999993E-3</v>
          </cell>
          <cell r="H747">
            <v>3.0000000000000001E-3</v>
          </cell>
          <cell r="I747">
            <v>0.49</v>
          </cell>
          <cell r="J747">
            <v>3.5999999999999997E-2</v>
          </cell>
          <cell r="K747">
            <v>0.19</v>
          </cell>
          <cell r="L747">
            <v>0.01</v>
          </cell>
          <cell r="M747">
            <v>5.0000000000000001E-3</v>
          </cell>
          <cell r="N747">
            <v>4.5999999999999999E-2</v>
          </cell>
          <cell r="O747">
            <v>7.0000000000000001E-3</v>
          </cell>
          <cell r="P747">
            <v>2.4E-2</v>
          </cell>
          <cell r="Q747">
            <v>2E-3</v>
          </cell>
          <cell r="R747">
            <v>4.7E-2</v>
          </cell>
          <cell r="S747">
            <v>4.0000000000000001E-3</v>
          </cell>
          <cell r="T747"/>
          <cell r="U747">
            <v>44985</v>
          </cell>
        </row>
        <row r="748">
          <cell r="B748">
            <v>3.0000000000000001E-3</v>
          </cell>
          <cell r="C748">
            <v>1E-3</v>
          </cell>
          <cell r="D748">
            <v>0.25700000000000001</v>
          </cell>
          <cell r="E748">
            <v>8.0000000000000002E-3</v>
          </cell>
          <cell r="F748">
            <v>1.4E-2</v>
          </cell>
          <cell r="G748">
            <v>6.0000000000000001E-3</v>
          </cell>
          <cell r="H748">
            <v>1E-3</v>
          </cell>
          <cell r="I748">
            <v>0.19400000000000001</v>
          </cell>
          <cell r="J748">
            <v>2.1000000000000001E-2</v>
          </cell>
          <cell r="K748">
            <v>8.5000000000000006E-2</v>
          </cell>
          <cell r="L748">
            <v>4.0000000000000001E-3</v>
          </cell>
          <cell r="M748">
            <v>4.0000000000000001E-3</v>
          </cell>
          <cell r="N748">
            <v>1.0999999999999999E-2</v>
          </cell>
          <cell r="O748">
            <v>4.0000000000000001E-3</v>
          </cell>
          <cell r="P748">
            <v>1.6E-2</v>
          </cell>
          <cell r="Q748">
            <v>1E-3</v>
          </cell>
          <cell r="R748">
            <v>2.7E-2</v>
          </cell>
          <cell r="S748">
            <v>1E-3</v>
          </cell>
          <cell r="T748"/>
          <cell r="U748">
            <v>44985</v>
          </cell>
        </row>
        <row r="749">
          <cell r="B749">
            <v>2E-3</v>
          </cell>
          <cell r="C749">
            <v>0</v>
          </cell>
          <cell r="D749">
            <v>0.10299999999999999</v>
          </cell>
          <cell r="E749">
            <v>4.0000000000000001E-3</v>
          </cell>
          <cell r="F749">
            <v>4.0000000000000001E-3</v>
          </cell>
          <cell r="G749">
            <v>3.0000000000000001E-3</v>
          </cell>
          <cell r="H749">
            <v>1E-3</v>
          </cell>
          <cell r="I749">
            <v>9.5000000000000001E-2</v>
          </cell>
          <cell r="J749">
            <v>1.4999999999999999E-2</v>
          </cell>
          <cell r="K749">
            <v>2.5999999999999999E-2</v>
          </cell>
          <cell r="L749">
            <v>4.0000000000000001E-3</v>
          </cell>
          <cell r="M749">
            <v>2E-3</v>
          </cell>
          <cell r="N749">
            <v>5.0000000000000001E-3</v>
          </cell>
          <cell r="O749">
            <v>1E-3</v>
          </cell>
          <cell r="P749">
            <v>1.0999999999999999E-2</v>
          </cell>
          <cell r="Q749">
            <v>0</v>
          </cell>
          <cell r="R749">
            <v>1.4999999999999999E-2</v>
          </cell>
          <cell r="S749">
            <v>1E-3</v>
          </cell>
          <cell r="T749"/>
          <cell r="U749">
            <v>44985</v>
          </cell>
        </row>
        <row r="750">
          <cell r="B750">
            <v>2E-3</v>
          </cell>
          <cell r="C750">
            <v>0</v>
          </cell>
          <cell r="D750">
            <v>5.5E-2</v>
          </cell>
          <cell r="E750">
            <v>2E-3</v>
          </cell>
          <cell r="F750">
            <v>0</v>
          </cell>
          <cell r="G750">
            <v>2E-3</v>
          </cell>
          <cell r="H750">
            <v>0</v>
          </cell>
          <cell r="I750">
            <v>4.2000000000000003E-2</v>
          </cell>
          <cell r="J750">
            <v>8.0000000000000002E-3</v>
          </cell>
          <cell r="K750">
            <v>1.7000000000000001E-2</v>
          </cell>
          <cell r="L750">
            <v>3.0000000000000001E-3</v>
          </cell>
          <cell r="M750">
            <v>0</v>
          </cell>
          <cell r="N750">
            <v>4.0000000000000001E-3</v>
          </cell>
          <cell r="O750">
            <v>1E-3</v>
          </cell>
          <cell r="P750">
            <v>7.0000000000000001E-3</v>
          </cell>
          <cell r="Q750">
            <v>0</v>
          </cell>
          <cell r="R750">
            <v>0.01</v>
          </cell>
          <cell r="S750">
            <v>0</v>
          </cell>
          <cell r="T750"/>
          <cell r="U750">
            <v>44985</v>
          </cell>
        </row>
        <row r="751">
          <cell r="B751">
            <v>2E-3</v>
          </cell>
          <cell r="C751">
            <v>1E-3</v>
          </cell>
          <cell r="D751">
            <v>1.7000000000000001E-2</v>
          </cell>
          <cell r="E751">
            <v>1E-3</v>
          </cell>
          <cell r="F751">
            <v>1E-3</v>
          </cell>
          <cell r="G751">
            <v>1E-3</v>
          </cell>
          <cell r="H751">
            <v>1E-3</v>
          </cell>
          <cell r="I751">
            <v>1.4E-2</v>
          </cell>
          <cell r="J751">
            <v>2E-3</v>
          </cell>
          <cell r="K751">
            <v>1.9E-2</v>
          </cell>
          <cell r="L751">
            <v>2E-3</v>
          </cell>
          <cell r="M751">
            <v>0</v>
          </cell>
          <cell r="N751">
            <v>1.2E-2</v>
          </cell>
          <cell r="O751">
            <v>1E-3</v>
          </cell>
          <cell r="P751">
            <v>4.0000000000000001E-3</v>
          </cell>
          <cell r="Q751">
            <v>0</v>
          </cell>
          <cell r="R751">
            <v>8.0000000000000002E-3</v>
          </cell>
          <cell r="S751">
            <v>0</v>
          </cell>
          <cell r="T751"/>
          <cell r="U751">
            <v>44985</v>
          </cell>
        </row>
        <row r="752">
          <cell r="B752">
            <v>1E-3</v>
          </cell>
          <cell r="C752">
            <v>3.5000000000000003E-2</v>
          </cell>
          <cell r="D752">
            <v>2.3E-2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3.3000000000000002E-2</v>
          </cell>
          <cell r="J752">
            <v>2E-3</v>
          </cell>
          <cell r="K752">
            <v>3.5000000000000003E-2</v>
          </cell>
          <cell r="L752">
            <v>2E-3</v>
          </cell>
          <cell r="M752">
            <v>0</v>
          </cell>
          <cell r="N752">
            <v>5.2999999999999999E-2</v>
          </cell>
          <cell r="O752">
            <v>2.7E-2</v>
          </cell>
          <cell r="P752">
            <v>2E-3</v>
          </cell>
          <cell r="Q752">
            <v>1.2E-2</v>
          </cell>
          <cell r="R752">
            <v>8.0000000000000002E-3</v>
          </cell>
          <cell r="S752">
            <v>0</v>
          </cell>
          <cell r="T752"/>
          <cell r="U752">
            <v>44985</v>
          </cell>
        </row>
        <row r="753">
          <cell r="B753">
            <v>5.0000000000000001E-3</v>
          </cell>
          <cell r="C753">
            <v>1.4E-2</v>
          </cell>
          <cell r="D753">
            <v>0.10299999999999999</v>
          </cell>
          <cell r="E753">
            <v>5.0000000000000001E-3</v>
          </cell>
          <cell r="F753">
            <v>8.9999999999999993E-3</v>
          </cell>
          <cell r="G753">
            <v>4.0000000000000001E-3</v>
          </cell>
          <cell r="H753">
            <v>1E-3</v>
          </cell>
          <cell r="I753">
            <v>0.186</v>
          </cell>
          <cell r="J753">
            <v>1.9E-2</v>
          </cell>
          <cell r="K753">
            <v>0.156</v>
          </cell>
          <cell r="L753">
            <v>8.9999999999999993E-3</v>
          </cell>
          <cell r="M753">
            <v>3.0000000000000001E-3</v>
          </cell>
          <cell r="N753">
            <v>0.04</v>
          </cell>
          <cell r="O753">
            <v>1.2999999999999999E-2</v>
          </cell>
          <cell r="P753">
            <v>6.0000000000000001E-3</v>
          </cell>
          <cell r="Q753">
            <v>1E-3</v>
          </cell>
          <cell r="R753">
            <v>3.2000000000000001E-2</v>
          </cell>
          <cell r="S753">
            <v>2E-3</v>
          </cell>
          <cell r="T753"/>
          <cell r="U753">
            <v>44985</v>
          </cell>
        </row>
        <row r="754">
          <cell r="B754">
            <v>6.0000000000000001E-3</v>
          </cell>
          <cell r="C754">
            <v>2.5999999999999999E-2</v>
          </cell>
          <cell r="D754">
            <v>0.52100000000000002</v>
          </cell>
          <cell r="E754">
            <v>1.0999999999999999E-2</v>
          </cell>
          <cell r="F754">
            <v>3.1E-2</v>
          </cell>
          <cell r="G754">
            <v>1.4999999999999999E-2</v>
          </cell>
          <cell r="H754">
            <v>7.0000000000000001E-3</v>
          </cell>
          <cell r="I754">
            <v>0.443</v>
          </cell>
          <cell r="J754">
            <v>4.8000000000000001E-2</v>
          </cell>
          <cell r="K754">
            <v>0.312</v>
          </cell>
          <cell r="L754">
            <v>1.9E-2</v>
          </cell>
          <cell r="M754">
            <v>1.6E-2</v>
          </cell>
          <cell r="N754">
            <v>7.8E-2</v>
          </cell>
          <cell r="O754">
            <v>1.4E-2</v>
          </cell>
          <cell r="P754">
            <v>1.7999999999999999E-2</v>
          </cell>
          <cell r="Q754">
            <v>3.0000000000000001E-3</v>
          </cell>
          <cell r="R754">
            <v>0.107</v>
          </cell>
          <cell r="S754">
            <v>5.0000000000000001E-3</v>
          </cell>
          <cell r="T754"/>
          <cell r="U754">
            <v>44985</v>
          </cell>
        </row>
        <row r="755">
          <cell r="B755">
            <v>8.0000000000000002E-3</v>
          </cell>
          <cell r="C755">
            <v>3.5999999999999997E-2</v>
          </cell>
          <cell r="D755">
            <v>0.86099999999999999</v>
          </cell>
          <cell r="E755">
            <v>4.2000000000000003E-2</v>
          </cell>
          <cell r="F755">
            <v>4.7E-2</v>
          </cell>
          <cell r="G755">
            <v>0.14199999999999999</v>
          </cell>
          <cell r="H755">
            <v>8.9999999999999993E-3</v>
          </cell>
          <cell r="I755">
            <v>0.95199999999999996</v>
          </cell>
          <cell r="J755">
            <v>0.111</v>
          </cell>
          <cell r="K755">
            <v>0.57199999999999995</v>
          </cell>
          <cell r="L755">
            <v>2.3E-2</v>
          </cell>
          <cell r="M755">
            <v>2.1999999999999999E-2</v>
          </cell>
          <cell r="N755">
            <v>9.2999999999999999E-2</v>
          </cell>
          <cell r="O755">
            <v>4.5999999999999999E-2</v>
          </cell>
          <cell r="P755">
            <v>2.9000000000000001E-2</v>
          </cell>
          <cell r="Q755">
            <v>6.0000000000000001E-3</v>
          </cell>
          <cell r="R755">
            <v>0.126</v>
          </cell>
          <cell r="S755">
            <v>1.2E-2</v>
          </cell>
          <cell r="T755"/>
          <cell r="U755">
            <v>44985</v>
          </cell>
        </row>
        <row r="756">
          <cell r="B756">
            <v>4.2000000000000003E-2</v>
          </cell>
          <cell r="C756">
            <v>7.5999999999999998E-2</v>
          </cell>
          <cell r="D756">
            <v>1.2789999999999999</v>
          </cell>
          <cell r="E756">
            <v>7.0999999999999994E-2</v>
          </cell>
          <cell r="F756">
            <v>7.9000000000000001E-2</v>
          </cell>
          <cell r="G756">
            <v>0.20699999999999999</v>
          </cell>
          <cell r="H756">
            <v>6.0000000000000001E-3</v>
          </cell>
          <cell r="I756">
            <v>1.226</v>
          </cell>
          <cell r="J756">
            <v>0.193</v>
          </cell>
          <cell r="K756">
            <v>0.76</v>
          </cell>
          <cell r="L756">
            <v>3.4000000000000002E-2</v>
          </cell>
          <cell r="M756">
            <v>4.3999999999999997E-2</v>
          </cell>
          <cell r="N756">
            <v>0.157</v>
          </cell>
          <cell r="O756">
            <v>7.5999999999999998E-2</v>
          </cell>
          <cell r="P756">
            <v>0.06</v>
          </cell>
          <cell r="Q756">
            <v>8.9999999999999993E-3</v>
          </cell>
          <cell r="R756">
            <v>0.124</v>
          </cell>
          <cell r="S756">
            <v>2.8000000000000001E-2</v>
          </cell>
          <cell r="T756"/>
          <cell r="U756">
            <v>44985</v>
          </cell>
        </row>
        <row r="757">
          <cell r="B757">
            <v>4.5999999999999999E-2</v>
          </cell>
          <cell r="C757">
            <v>8.7999999999999995E-2</v>
          </cell>
          <cell r="D757">
            <v>1.581</v>
          </cell>
          <cell r="E757">
            <v>3.9E-2</v>
          </cell>
          <cell r="F757">
            <v>0.14599999999999999</v>
          </cell>
          <cell r="G757">
            <v>0.31</v>
          </cell>
          <cell r="H757">
            <v>1.2E-2</v>
          </cell>
          <cell r="I757">
            <v>1.284</v>
          </cell>
          <cell r="J757">
            <v>0.16500000000000001</v>
          </cell>
          <cell r="K757">
            <v>1.0980000000000001</v>
          </cell>
          <cell r="L757">
            <v>3.9E-2</v>
          </cell>
          <cell r="M757">
            <v>4.9000000000000002E-2</v>
          </cell>
          <cell r="N757">
            <v>0.224</v>
          </cell>
          <cell r="O757">
            <v>7.0999999999999994E-2</v>
          </cell>
          <cell r="P757">
            <v>6.2E-2</v>
          </cell>
          <cell r="Q757">
            <v>5.0000000000000001E-3</v>
          </cell>
          <cell r="R757">
            <v>0.22</v>
          </cell>
          <cell r="S757">
            <v>2.1999999999999999E-2</v>
          </cell>
          <cell r="T757"/>
          <cell r="U757">
            <v>44985</v>
          </cell>
        </row>
        <row r="758">
          <cell r="B758">
            <v>5.2999999999999999E-2</v>
          </cell>
          <cell r="C758">
            <v>9.8000000000000004E-2</v>
          </cell>
          <cell r="D758">
            <v>1.6020000000000001</v>
          </cell>
          <cell r="E758">
            <v>2.3E-2</v>
          </cell>
          <cell r="F758">
            <v>0.14799999999999999</v>
          </cell>
          <cell r="G758">
            <v>0.317</v>
          </cell>
          <cell r="H758">
            <v>1.4E-2</v>
          </cell>
          <cell r="I758">
            <v>1.155</v>
          </cell>
          <cell r="J758">
            <v>0.158</v>
          </cell>
          <cell r="K758">
            <v>0.95199999999999996</v>
          </cell>
          <cell r="L758">
            <v>5.2999999999999999E-2</v>
          </cell>
          <cell r="M758">
            <v>7.9000000000000001E-2</v>
          </cell>
          <cell r="N758">
            <v>0.22600000000000001</v>
          </cell>
          <cell r="O758">
            <v>9.7000000000000003E-2</v>
          </cell>
          <cell r="P758">
            <v>7.3999999999999996E-2</v>
          </cell>
          <cell r="Q758">
            <v>7.0000000000000001E-3</v>
          </cell>
          <cell r="R758">
            <v>0.219</v>
          </cell>
          <cell r="S758">
            <v>2.3E-2</v>
          </cell>
          <cell r="T758"/>
          <cell r="U758">
            <v>44985</v>
          </cell>
        </row>
        <row r="759">
          <cell r="B759">
            <v>4.5999999999999999E-2</v>
          </cell>
          <cell r="C759">
            <v>9.8000000000000004E-2</v>
          </cell>
          <cell r="D759">
            <v>1.486</v>
          </cell>
          <cell r="E759">
            <v>2.1000000000000001E-2</v>
          </cell>
          <cell r="F759">
            <v>0.14000000000000001</v>
          </cell>
          <cell r="G759">
            <v>0.57799999999999996</v>
          </cell>
          <cell r="H759">
            <v>1.7999999999999999E-2</v>
          </cell>
          <cell r="I759">
            <v>1.26</v>
          </cell>
          <cell r="J759">
            <v>0.13400000000000001</v>
          </cell>
          <cell r="K759">
            <v>0.78800000000000003</v>
          </cell>
          <cell r="L759">
            <v>5.7000000000000002E-2</v>
          </cell>
          <cell r="M759">
            <v>9.5000000000000001E-2</v>
          </cell>
          <cell r="N759">
            <v>0.16700000000000001</v>
          </cell>
          <cell r="O759">
            <v>0.11</v>
          </cell>
          <cell r="P759">
            <v>7.3999999999999996E-2</v>
          </cell>
          <cell r="Q759">
            <v>6.0000000000000001E-3</v>
          </cell>
          <cell r="R759">
            <v>0.248</v>
          </cell>
          <cell r="S759">
            <v>1.9E-2</v>
          </cell>
          <cell r="T759"/>
          <cell r="U759">
            <v>44985</v>
          </cell>
        </row>
        <row r="760">
          <cell r="B760">
            <v>8.6999999999999994E-2</v>
          </cell>
          <cell r="C760">
            <v>0.11600000000000001</v>
          </cell>
          <cell r="D760">
            <v>1.347</v>
          </cell>
          <cell r="E760">
            <v>2.3E-2</v>
          </cell>
          <cell r="F760">
            <v>0.158</v>
          </cell>
          <cell r="G760">
            <v>0.38700000000000001</v>
          </cell>
          <cell r="H760">
            <v>1.2E-2</v>
          </cell>
          <cell r="I760">
            <v>1.1819999999999999</v>
          </cell>
          <cell r="J760">
            <v>0.16400000000000001</v>
          </cell>
          <cell r="K760">
            <v>0.82899999999999996</v>
          </cell>
          <cell r="L760">
            <v>5.6000000000000001E-2</v>
          </cell>
          <cell r="M760">
            <v>9.4E-2</v>
          </cell>
          <cell r="N760">
            <v>0.23400000000000001</v>
          </cell>
          <cell r="O760">
            <v>0.1</v>
          </cell>
          <cell r="P760">
            <v>0.09</v>
          </cell>
          <cell r="Q760">
            <v>5.0000000000000001E-3</v>
          </cell>
          <cell r="R760">
            <v>0.21099999999999999</v>
          </cell>
          <cell r="S760">
            <v>1.9E-2</v>
          </cell>
          <cell r="T760"/>
          <cell r="U760">
            <v>44985</v>
          </cell>
        </row>
        <row r="761">
          <cell r="B761">
            <v>6.6000000000000003E-2</v>
          </cell>
          <cell r="C761">
            <v>8.8999999999999996E-2</v>
          </cell>
          <cell r="D761">
            <v>1.5189999999999999</v>
          </cell>
          <cell r="E761">
            <v>5.5E-2</v>
          </cell>
          <cell r="F761">
            <v>0.16300000000000001</v>
          </cell>
          <cell r="G761">
            <v>0.26900000000000002</v>
          </cell>
          <cell r="H761">
            <v>1.6E-2</v>
          </cell>
          <cell r="I761">
            <v>1.1319999999999999</v>
          </cell>
          <cell r="J761">
            <v>0.14499999999999999</v>
          </cell>
          <cell r="K761">
            <v>0.96899999999999997</v>
          </cell>
          <cell r="L761">
            <v>6.0999999999999999E-2</v>
          </cell>
          <cell r="M761">
            <v>8.5000000000000006E-2</v>
          </cell>
          <cell r="N761">
            <v>0.19500000000000001</v>
          </cell>
          <cell r="O761">
            <v>7.9000000000000001E-2</v>
          </cell>
          <cell r="P761">
            <v>8.2000000000000003E-2</v>
          </cell>
          <cell r="Q761">
            <v>8.9999999999999993E-3</v>
          </cell>
          <cell r="R761">
            <v>0.23200000000000001</v>
          </cell>
          <cell r="S761">
            <v>2.1000000000000001E-2</v>
          </cell>
          <cell r="T761"/>
          <cell r="U761">
            <v>44985</v>
          </cell>
        </row>
        <row r="762">
          <cell r="B762">
            <v>8.5000000000000006E-2</v>
          </cell>
          <cell r="C762">
            <v>0.1</v>
          </cell>
          <cell r="D762">
            <v>1.532</v>
          </cell>
          <cell r="E762">
            <v>3.3000000000000002E-2</v>
          </cell>
          <cell r="F762">
            <v>0.16200000000000001</v>
          </cell>
          <cell r="G762">
            <v>0.38600000000000001</v>
          </cell>
          <cell r="H762">
            <v>5.2999999999999999E-2</v>
          </cell>
          <cell r="I762">
            <v>1.1539999999999999</v>
          </cell>
          <cell r="J762">
            <v>0.129</v>
          </cell>
          <cell r="K762">
            <v>0.86099999999999999</v>
          </cell>
          <cell r="L762">
            <v>6.4000000000000001E-2</v>
          </cell>
          <cell r="M762">
            <v>9.9000000000000005E-2</v>
          </cell>
          <cell r="N762">
            <v>0.16600000000000001</v>
          </cell>
          <cell r="O762">
            <v>8.5000000000000006E-2</v>
          </cell>
          <cell r="P762">
            <v>7.4999999999999997E-2</v>
          </cell>
          <cell r="Q762">
            <v>7.0000000000000001E-3</v>
          </cell>
          <cell r="R762">
            <v>0.26400000000000001</v>
          </cell>
          <cell r="S762">
            <v>0.02</v>
          </cell>
          <cell r="T762"/>
          <cell r="U762">
            <v>44985</v>
          </cell>
        </row>
        <row r="763">
          <cell r="B763">
            <v>9.8000000000000004E-2</v>
          </cell>
          <cell r="C763">
            <v>0.105</v>
          </cell>
          <cell r="D763">
            <v>1.508</v>
          </cell>
          <cell r="E763">
            <v>3.3000000000000002E-2</v>
          </cell>
          <cell r="F763">
            <v>0.187</v>
          </cell>
          <cell r="G763">
            <v>0.13100000000000001</v>
          </cell>
          <cell r="H763">
            <v>8.5000000000000006E-2</v>
          </cell>
          <cell r="I763">
            <v>1.278</v>
          </cell>
          <cell r="J763">
            <v>0.17899999999999999</v>
          </cell>
          <cell r="K763">
            <v>1.042</v>
          </cell>
          <cell r="L763">
            <v>6.8000000000000005E-2</v>
          </cell>
          <cell r="M763">
            <v>9.9000000000000005E-2</v>
          </cell>
          <cell r="N763">
            <v>0.16300000000000001</v>
          </cell>
          <cell r="O763">
            <v>8.4000000000000005E-2</v>
          </cell>
          <cell r="P763">
            <v>8.3000000000000004E-2</v>
          </cell>
          <cell r="Q763">
            <v>7.0000000000000001E-3</v>
          </cell>
          <cell r="R763">
            <v>0.22800000000000001</v>
          </cell>
          <cell r="S763">
            <v>4.9000000000000002E-2</v>
          </cell>
          <cell r="T763"/>
          <cell r="U763">
            <v>44985</v>
          </cell>
        </row>
        <row r="764">
          <cell r="B764">
            <v>0.109</v>
          </cell>
          <cell r="C764">
            <v>0.112</v>
          </cell>
          <cell r="D764">
            <v>2.427</v>
          </cell>
          <cell r="E764">
            <v>2.5999999999999999E-2</v>
          </cell>
          <cell r="F764">
            <v>0.245</v>
          </cell>
          <cell r="G764">
            <v>0.1</v>
          </cell>
          <cell r="H764">
            <v>8.5000000000000006E-2</v>
          </cell>
          <cell r="I764">
            <v>2.0019999999999998</v>
          </cell>
          <cell r="J764">
            <v>0.35199999999999998</v>
          </cell>
          <cell r="K764">
            <v>1.379</v>
          </cell>
          <cell r="L764">
            <v>7.6999999999999999E-2</v>
          </cell>
          <cell r="M764">
            <v>0.1</v>
          </cell>
          <cell r="N764">
            <v>0.17499999999999999</v>
          </cell>
          <cell r="O764">
            <v>9.2999999999999999E-2</v>
          </cell>
          <cell r="P764">
            <v>0.107</v>
          </cell>
          <cell r="Q764">
            <v>6.0000000000000001E-3</v>
          </cell>
          <cell r="R764">
            <v>0.378</v>
          </cell>
          <cell r="S764">
            <v>2.1999999999999999E-2</v>
          </cell>
          <cell r="T764"/>
          <cell r="U764">
            <v>44985</v>
          </cell>
        </row>
        <row r="765">
          <cell r="B765">
            <v>9.4E-2</v>
          </cell>
          <cell r="C765">
            <v>0.11700000000000001</v>
          </cell>
          <cell r="D765">
            <v>6.9770000000000003</v>
          </cell>
          <cell r="E765">
            <v>7.2999999999999995E-2</v>
          </cell>
          <cell r="F765">
            <v>0.25800000000000001</v>
          </cell>
          <cell r="G765">
            <v>0.18099999999999999</v>
          </cell>
          <cell r="H765">
            <v>3.4000000000000002E-2</v>
          </cell>
          <cell r="I765">
            <v>3.33</v>
          </cell>
          <cell r="J765">
            <v>0.40400000000000003</v>
          </cell>
          <cell r="K765">
            <v>3.4009999999999998</v>
          </cell>
          <cell r="L765">
            <v>0.11899999999999999</v>
          </cell>
          <cell r="M765">
            <v>0.09</v>
          </cell>
          <cell r="N765">
            <v>0.158</v>
          </cell>
          <cell r="O765">
            <v>0.113</v>
          </cell>
          <cell r="P765">
            <v>0.13100000000000001</v>
          </cell>
          <cell r="Q765">
            <v>5.0000000000000001E-3</v>
          </cell>
          <cell r="R765">
            <v>0.55800000000000005</v>
          </cell>
          <cell r="S765">
            <v>4.1000000000000002E-2</v>
          </cell>
          <cell r="T765"/>
          <cell r="U765">
            <v>44985</v>
          </cell>
        </row>
        <row r="766">
          <cell r="B766">
            <v>0.124</v>
          </cell>
          <cell r="C766">
            <v>7.6999999999999999E-2</v>
          </cell>
          <cell r="D766">
            <v>4.992</v>
          </cell>
          <cell r="E766">
            <v>4.3999999999999997E-2</v>
          </cell>
          <cell r="F766">
            <v>0.23100000000000001</v>
          </cell>
          <cell r="G766">
            <v>1.6559999999999999</v>
          </cell>
          <cell r="H766">
            <v>2.1999999999999999E-2</v>
          </cell>
          <cell r="I766">
            <v>8.3409999999999993</v>
          </cell>
          <cell r="J766">
            <v>0.29299999999999998</v>
          </cell>
          <cell r="K766">
            <v>4.1420000000000003</v>
          </cell>
          <cell r="L766">
            <v>9.1999999999999998E-2</v>
          </cell>
          <cell r="M766">
            <v>5.0999999999999997E-2</v>
          </cell>
          <cell r="N766">
            <v>0.59</v>
          </cell>
          <cell r="O766">
            <v>9.5000000000000001E-2</v>
          </cell>
          <cell r="P766">
            <v>0.104</v>
          </cell>
          <cell r="Q766">
            <v>3.0000000000000001E-3</v>
          </cell>
          <cell r="R766">
            <v>0.39100000000000001</v>
          </cell>
          <cell r="S766">
            <v>1.7999999999999999E-2</v>
          </cell>
          <cell r="T766"/>
          <cell r="U766">
            <v>44985</v>
          </cell>
        </row>
        <row r="767">
          <cell r="B767">
            <v>0.13100000000000001</v>
          </cell>
          <cell r="C767">
            <v>6.6000000000000003E-2</v>
          </cell>
          <cell r="D767">
            <v>4.8970000000000002</v>
          </cell>
          <cell r="E767">
            <v>3.4000000000000002E-2</v>
          </cell>
          <cell r="F767">
            <v>0.23799999999999999</v>
          </cell>
          <cell r="G767">
            <v>1.97</v>
          </cell>
          <cell r="H767">
            <v>2.3E-2</v>
          </cell>
          <cell r="I767">
            <v>5.6020000000000003</v>
          </cell>
          <cell r="J767">
            <v>0.27</v>
          </cell>
          <cell r="K767">
            <v>2.9260000000000002</v>
          </cell>
          <cell r="L767">
            <v>9.1999999999999998E-2</v>
          </cell>
          <cell r="M767">
            <v>6.8000000000000005E-2</v>
          </cell>
          <cell r="N767">
            <v>0.25900000000000001</v>
          </cell>
          <cell r="O767">
            <v>0.108</v>
          </cell>
          <cell r="P767">
            <v>0.30399999999999999</v>
          </cell>
          <cell r="Q767">
            <v>7.0000000000000001E-3</v>
          </cell>
          <cell r="R767">
            <v>0.35299999999999998</v>
          </cell>
          <cell r="S767">
            <v>2.1999999999999999E-2</v>
          </cell>
          <cell r="T767"/>
          <cell r="U767">
            <v>44985</v>
          </cell>
        </row>
        <row r="768">
          <cell r="B768">
            <v>0.14499999999999999</v>
          </cell>
          <cell r="C768">
            <v>0.11899999999999999</v>
          </cell>
          <cell r="D768">
            <v>2.6840000000000002</v>
          </cell>
          <cell r="E768">
            <v>4.1000000000000002E-2</v>
          </cell>
          <cell r="F768">
            <v>0.34499999999999997</v>
          </cell>
          <cell r="G768">
            <v>0.41599999999999998</v>
          </cell>
          <cell r="H768">
            <v>0.13400000000000001</v>
          </cell>
          <cell r="I768">
            <v>2.7320000000000002</v>
          </cell>
          <cell r="J768">
            <v>0.28399999999999997</v>
          </cell>
          <cell r="K768">
            <v>2.399</v>
          </cell>
          <cell r="L768">
            <v>8.4000000000000005E-2</v>
          </cell>
          <cell r="M768">
            <v>0.109</v>
          </cell>
          <cell r="N768">
            <v>0.24399999999999999</v>
          </cell>
          <cell r="O768">
            <v>0.123</v>
          </cell>
          <cell r="P768">
            <v>0.19700000000000001</v>
          </cell>
          <cell r="Q768">
            <v>1.9E-2</v>
          </cell>
          <cell r="R768">
            <v>0.441</v>
          </cell>
          <cell r="S768">
            <v>4.7E-2</v>
          </cell>
          <cell r="T768"/>
          <cell r="U768">
            <v>44985</v>
          </cell>
        </row>
        <row r="769">
          <cell r="B769">
            <v>5.2999999999999999E-2</v>
          </cell>
          <cell r="C769">
            <v>6.2E-2</v>
          </cell>
          <cell r="D769">
            <v>1.34</v>
          </cell>
          <cell r="E769">
            <v>3.5999999999999997E-2</v>
          </cell>
          <cell r="F769">
            <v>0.152</v>
          </cell>
          <cell r="G769">
            <v>9.1999999999999998E-2</v>
          </cell>
          <cell r="H769">
            <v>7.3999999999999996E-2</v>
          </cell>
          <cell r="I769">
            <v>1.4650000000000001</v>
          </cell>
          <cell r="J769">
            <v>0.14199999999999999</v>
          </cell>
          <cell r="K769">
            <v>0.99</v>
          </cell>
          <cell r="L769">
            <v>4.1000000000000002E-2</v>
          </cell>
          <cell r="M769">
            <v>4.3999999999999997E-2</v>
          </cell>
          <cell r="N769">
            <v>0.25800000000000001</v>
          </cell>
          <cell r="O769">
            <v>0.109</v>
          </cell>
          <cell r="P769">
            <v>0.113</v>
          </cell>
          <cell r="Q769">
            <v>1.2E-2</v>
          </cell>
          <cell r="R769">
            <v>0.35599999999999998</v>
          </cell>
          <cell r="S769">
            <v>1.6E-2</v>
          </cell>
          <cell r="T769"/>
          <cell r="U769">
            <v>44985</v>
          </cell>
        </row>
        <row r="770">
          <cell r="B770">
            <v>2.5000000000000001E-2</v>
          </cell>
          <cell r="C770">
            <v>0.01</v>
          </cell>
          <cell r="D770">
            <v>0.68300000000000005</v>
          </cell>
          <cell r="E770">
            <v>1.9E-2</v>
          </cell>
          <cell r="F770">
            <v>5.7000000000000002E-2</v>
          </cell>
          <cell r="G770">
            <v>1.9E-2</v>
          </cell>
          <cell r="H770">
            <v>3.0000000000000001E-3</v>
          </cell>
          <cell r="I770">
            <v>0.71599999999999997</v>
          </cell>
          <cell r="J770">
            <v>7.5999999999999998E-2</v>
          </cell>
          <cell r="K770">
            <v>0.54700000000000004</v>
          </cell>
          <cell r="L770">
            <v>2.1999999999999999E-2</v>
          </cell>
          <cell r="M770">
            <v>4.0000000000000001E-3</v>
          </cell>
          <cell r="N770">
            <v>6.8000000000000005E-2</v>
          </cell>
          <cell r="O770">
            <v>2.8000000000000001E-2</v>
          </cell>
          <cell r="P770">
            <v>4.4999999999999998E-2</v>
          </cell>
          <cell r="Q770">
            <v>1E-3</v>
          </cell>
          <cell r="R770">
            <v>0.11799999999999999</v>
          </cell>
          <cell r="S770">
            <v>7.0000000000000001E-3</v>
          </cell>
          <cell r="T770"/>
          <cell r="U770">
            <v>45016</v>
          </cell>
        </row>
        <row r="771">
          <cell r="B771">
            <v>3.0000000000000001E-3</v>
          </cell>
          <cell r="C771">
            <v>3.0000000000000001E-3</v>
          </cell>
          <cell r="D771">
            <v>0.41499999999999998</v>
          </cell>
          <cell r="E771">
            <v>8.0000000000000002E-3</v>
          </cell>
          <cell r="F771">
            <v>4.1000000000000002E-2</v>
          </cell>
          <cell r="G771">
            <v>8.9999999999999993E-3</v>
          </cell>
          <cell r="H771">
            <v>3.0000000000000001E-3</v>
          </cell>
          <cell r="I771">
            <v>0.52700000000000002</v>
          </cell>
          <cell r="J771">
            <v>2.5000000000000001E-2</v>
          </cell>
          <cell r="K771">
            <v>0.214</v>
          </cell>
          <cell r="L771">
            <v>6.0000000000000001E-3</v>
          </cell>
          <cell r="M771">
            <v>3.0000000000000001E-3</v>
          </cell>
          <cell r="N771">
            <v>0.03</v>
          </cell>
          <cell r="O771">
            <v>1.0999999999999999E-2</v>
          </cell>
          <cell r="P771">
            <v>1.6E-2</v>
          </cell>
          <cell r="Q771">
            <v>3.0000000000000001E-3</v>
          </cell>
          <cell r="R771">
            <v>5.3999999999999999E-2</v>
          </cell>
          <cell r="S771">
            <v>3.0000000000000001E-3</v>
          </cell>
          <cell r="T771"/>
          <cell r="U771">
            <v>45016</v>
          </cell>
        </row>
        <row r="772">
          <cell r="B772">
            <v>3.0000000000000001E-3</v>
          </cell>
          <cell r="C772">
            <v>3.0000000000000001E-3</v>
          </cell>
          <cell r="D772">
            <v>0.308</v>
          </cell>
          <cell r="E772">
            <v>5.0000000000000001E-3</v>
          </cell>
          <cell r="F772">
            <v>2.4E-2</v>
          </cell>
          <cell r="G772">
            <v>1.2999999999999999E-2</v>
          </cell>
          <cell r="H772">
            <v>0</v>
          </cell>
          <cell r="I772">
            <v>0.29299999999999998</v>
          </cell>
          <cell r="J772">
            <v>1.4999999999999999E-2</v>
          </cell>
          <cell r="K772">
            <v>0.12</v>
          </cell>
          <cell r="L772">
            <v>7.0000000000000001E-3</v>
          </cell>
          <cell r="M772">
            <v>3.0000000000000001E-3</v>
          </cell>
          <cell r="N772">
            <v>1.4999999999999999E-2</v>
          </cell>
          <cell r="O772">
            <v>7.0000000000000001E-3</v>
          </cell>
          <cell r="P772">
            <v>1.6E-2</v>
          </cell>
          <cell r="Q772">
            <v>2E-3</v>
          </cell>
          <cell r="R772">
            <v>3.1E-2</v>
          </cell>
          <cell r="S772">
            <v>1E-3</v>
          </cell>
          <cell r="T772"/>
          <cell r="U772">
            <v>45016</v>
          </cell>
        </row>
        <row r="773">
          <cell r="B773">
            <v>3.0000000000000001E-3</v>
          </cell>
          <cell r="C773">
            <v>6.0000000000000001E-3</v>
          </cell>
          <cell r="D773">
            <v>0.48299999999999998</v>
          </cell>
          <cell r="E773">
            <v>2E-3</v>
          </cell>
          <cell r="F773">
            <v>2.8000000000000001E-2</v>
          </cell>
          <cell r="G773">
            <v>1.4999999999999999E-2</v>
          </cell>
          <cell r="H773">
            <v>1E-3</v>
          </cell>
          <cell r="I773">
            <v>0.186</v>
          </cell>
          <cell r="J773">
            <v>1.7999999999999999E-2</v>
          </cell>
          <cell r="K773">
            <v>0.08</v>
          </cell>
          <cell r="L773">
            <v>0.01</v>
          </cell>
          <cell r="M773">
            <v>4.0000000000000001E-3</v>
          </cell>
          <cell r="N773">
            <v>1.2999999999999999E-2</v>
          </cell>
          <cell r="O773">
            <v>5.0000000000000001E-3</v>
          </cell>
          <cell r="P773">
            <v>1.4999999999999999E-2</v>
          </cell>
          <cell r="Q773">
            <v>3.0000000000000001E-3</v>
          </cell>
          <cell r="R773">
            <v>2.5000000000000001E-2</v>
          </cell>
          <cell r="S773">
            <v>1E-3</v>
          </cell>
          <cell r="T773"/>
          <cell r="U773">
            <v>45016</v>
          </cell>
        </row>
        <row r="774">
          <cell r="B774">
            <v>1E-3</v>
          </cell>
          <cell r="C774">
            <v>6.0000000000000001E-3</v>
          </cell>
          <cell r="D774">
            <v>1.1539999999999999</v>
          </cell>
          <cell r="E774">
            <v>3.0000000000000001E-3</v>
          </cell>
          <cell r="F774">
            <v>5.2999999999999999E-2</v>
          </cell>
          <cell r="G774">
            <v>1.6E-2</v>
          </cell>
          <cell r="H774">
            <v>1E-3</v>
          </cell>
          <cell r="I774">
            <v>0.17299999999999999</v>
          </cell>
          <cell r="J774">
            <v>1.4999999999999999E-2</v>
          </cell>
          <cell r="K774">
            <v>8.8999999999999996E-2</v>
          </cell>
          <cell r="L774">
            <v>8.9999999999999993E-3</v>
          </cell>
          <cell r="M774">
            <v>3.0000000000000001E-3</v>
          </cell>
          <cell r="N774">
            <v>2.5999999999999999E-2</v>
          </cell>
          <cell r="O774">
            <v>8.9999999999999993E-3</v>
          </cell>
          <cell r="P774">
            <v>1.0999999999999999E-2</v>
          </cell>
          <cell r="Q774">
            <v>3.0000000000000001E-3</v>
          </cell>
          <cell r="R774">
            <v>3.9E-2</v>
          </cell>
          <cell r="S774">
            <v>1.2E-2</v>
          </cell>
          <cell r="T774"/>
          <cell r="U774">
            <v>45016</v>
          </cell>
        </row>
        <row r="775">
          <cell r="B775">
            <v>7.0000000000000001E-3</v>
          </cell>
          <cell r="C775">
            <v>3.0000000000000001E-3</v>
          </cell>
          <cell r="D775">
            <v>0.376</v>
          </cell>
          <cell r="E775">
            <v>1E-3</v>
          </cell>
          <cell r="F775">
            <v>2.3E-2</v>
          </cell>
          <cell r="G775">
            <v>4.0000000000000001E-3</v>
          </cell>
          <cell r="H775">
            <v>2E-3</v>
          </cell>
          <cell r="I775">
            <v>5.8999999999999997E-2</v>
          </cell>
          <cell r="J775">
            <v>8.0000000000000002E-3</v>
          </cell>
          <cell r="K775">
            <v>0.06</v>
          </cell>
          <cell r="L775">
            <v>3.0000000000000001E-3</v>
          </cell>
          <cell r="M775">
            <v>6.0000000000000001E-3</v>
          </cell>
          <cell r="N775">
            <v>3.9E-2</v>
          </cell>
          <cell r="O775">
            <v>8.0000000000000002E-3</v>
          </cell>
          <cell r="P775">
            <v>3.0000000000000001E-3</v>
          </cell>
          <cell r="Q775">
            <v>3.0000000000000001E-3</v>
          </cell>
          <cell r="R775">
            <v>1.4E-2</v>
          </cell>
          <cell r="S775">
            <v>2E-3</v>
          </cell>
          <cell r="T775"/>
          <cell r="U775">
            <v>45016</v>
          </cell>
        </row>
        <row r="776">
          <cell r="B776">
            <v>2E-3</v>
          </cell>
          <cell r="C776">
            <v>0.03</v>
          </cell>
          <cell r="D776">
            <v>0.10199999999999999</v>
          </cell>
          <cell r="E776">
            <v>1E-3</v>
          </cell>
          <cell r="F776">
            <v>1.2E-2</v>
          </cell>
          <cell r="G776">
            <v>8.0000000000000002E-3</v>
          </cell>
          <cell r="H776">
            <v>1E-3</v>
          </cell>
          <cell r="I776">
            <v>0.04</v>
          </cell>
          <cell r="J776">
            <v>5.0000000000000001E-3</v>
          </cell>
          <cell r="K776">
            <v>4.4999999999999998E-2</v>
          </cell>
          <cell r="L776">
            <v>1E-3</v>
          </cell>
          <cell r="M776">
            <v>7.0000000000000001E-3</v>
          </cell>
          <cell r="N776">
            <v>6.8000000000000005E-2</v>
          </cell>
          <cell r="O776">
            <v>1.4999999999999999E-2</v>
          </cell>
          <cell r="P776">
            <v>2E-3</v>
          </cell>
          <cell r="Q776">
            <v>1.4999999999999999E-2</v>
          </cell>
          <cell r="R776">
            <v>8.9999999999999993E-3</v>
          </cell>
          <cell r="S776">
            <v>1E-3</v>
          </cell>
          <cell r="T776"/>
          <cell r="U776">
            <v>45016</v>
          </cell>
        </row>
        <row r="777">
          <cell r="B777">
            <v>1E-3</v>
          </cell>
          <cell r="C777">
            <v>0.01</v>
          </cell>
          <cell r="D777">
            <v>0.13300000000000001</v>
          </cell>
          <cell r="E777">
            <v>3.0000000000000001E-3</v>
          </cell>
          <cell r="F777">
            <v>1.4E-2</v>
          </cell>
          <cell r="G777">
            <v>1.4E-2</v>
          </cell>
          <cell r="H777">
            <v>2E-3</v>
          </cell>
          <cell r="I777">
            <v>0.155</v>
          </cell>
          <cell r="J777">
            <v>1.6E-2</v>
          </cell>
          <cell r="K777">
            <v>0.13300000000000001</v>
          </cell>
          <cell r="L777">
            <v>5.0000000000000001E-3</v>
          </cell>
          <cell r="M777">
            <v>3.0000000000000001E-3</v>
          </cell>
          <cell r="N777">
            <v>2.8000000000000001E-2</v>
          </cell>
          <cell r="O777">
            <v>5.0000000000000001E-3</v>
          </cell>
          <cell r="P777">
            <v>7.0000000000000001E-3</v>
          </cell>
          <cell r="Q777">
            <v>2E-3</v>
          </cell>
          <cell r="R777">
            <v>2.8000000000000001E-2</v>
          </cell>
          <cell r="S777">
            <v>3.0000000000000001E-3</v>
          </cell>
          <cell r="T777"/>
          <cell r="U777">
            <v>45016</v>
          </cell>
        </row>
        <row r="778">
          <cell r="B778">
            <v>5.0000000000000001E-3</v>
          </cell>
          <cell r="C778">
            <v>0.01</v>
          </cell>
          <cell r="D778">
            <v>0.42899999999999999</v>
          </cell>
          <cell r="E778">
            <v>4.0000000000000001E-3</v>
          </cell>
          <cell r="F778">
            <v>0.03</v>
          </cell>
          <cell r="G778">
            <v>1.9E-2</v>
          </cell>
          <cell r="H778">
            <v>2E-3</v>
          </cell>
          <cell r="I778">
            <v>0.35099999999999998</v>
          </cell>
          <cell r="J778">
            <v>4.2000000000000003E-2</v>
          </cell>
          <cell r="K778">
            <v>0.27400000000000002</v>
          </cell>
          <cell r="L778">
            <v>7.0000000000000001E-3</v>
          </cell>
          <cell r="M778">
            <v>1.0999999999999999E-2</v>
          </cell>
          <cell r="N778">
            <v>7.5999999999999998E-2</v>
          </cell>
          <cell r="O778">
            <v>7.0000000000000001E-3</v>
          </cell>
          <cell r="P778">
            <v>1.7000000000000001E-2</v>
          </cell>
          <cell r="Q778">
            <v>4.0000000000000001E-3</v>
          </cell>
          <cell r="R778">
            <v>9.0999999999999998E-2</v>
          </cell>
          <cell r="S778">
            <v>5.0000000000000001E-3</v>
          </cell>
          <cell r="T778"/>
          <cell r="U778">
            <v>45016</v>
          </cell>
        </row>
        <row r="779">
          <cell r="B779">
            <v>0.01</v>
          </cell>
          <cell r="C779">
            <v>2.5999999999999999E-2</v>
          </cell>
          <cell r="D779">
            <v>0.747</v>
          </cell>
          <cell r="E779">
            <v>2.9000000000000001E-2</v>
          </cell>
          <cell r="F779">
            <v>5.3999999999999999E-2</v>
          </cell>
          <cell r="G779">
            <v>7.5999999999999998E-2</v>
          </cell>
          <cell r="H779">
            <v>2E-3</v>
          </cell>
          <cell r="I779">
            <v>0.66500000000000004</v>
          </cell>
          <cell r="J779">
            <v>0.10199999999999999</v>
          </cell>
          <cell r="K779">
            <v>0.48399999999999999</v>
          </cell>
          <cell r="L779">
            <v>2.5000000000000001E-2</v>
          </cell>
          <cell r="M779">
            <v>2.1999999999999999E-2</v>
          </cell>
          <cell r="N779">
            <v>7.2999999999999995E-2</v>
          </cell>
          <cell r="O779">
            <v>2.5999999999999999E-2</v>
          </cell>
          <cell r="P779">
            <v>3.5000000000000003E-2</v>
          </cell>
          <cell r="Q779">
            <v>2E-3</v>
          </cell>
          <cell r="R779">
            <v>9.8000000000000004E-2</v>
          </cell>
          <cell r="S779">
            <v>6.0000000000000001E-3</v>
          </cell>
          <cell r="T779"/>
          <cell r="U779">
            <v>45016</v>
          </cell>
        </row>
        <row r="780">
          <cell r="B780">
            <v>2.5999999999999999E-2</v>
          </cell>
          <cell r="C780">
            <v>3.6999999999999998E-2</v>
          </cell>
          <cell r="D780">
            <v>1.2110000000000001</v>
          </cell>
          <cell r="E780">
            <v>0.05</v>
          </cell>
          <cell r="F780">
            <v>8.5999999999999993E-2</v>
          </cell>
          <cell r="G780">
            <v>0.124</v>
          </cell>
          <cell r="H780">
            <v>2E-3</v>
          </cell>
          <cell r="I780">
            <v>1.034</v>
          </cell>
          <cell r="J780">
            <v>0.15</v>
          </cell>
          <cell r="K780">
            <v>0.66600000000000004</v>
          </cell>
          <cell r="L780">
            <v>2.7E-2</v>
          </cell>
          <cell r="M780">
            <v>3.4000000000000002E-2</v>
          </cell>
          <cell r="N780">
            <v>0.14299999999999999</v>
          </cell>
          <cell r="O780">
            <v>3.4000000000000002E-2</v>
          </cell>
          <cell r="P780">
            <v>5.8000000000000003E-2</v>
          </cell>
          <cell r="Q780">
            <v>4.0000000000000001E-3</v>
          </cell>
          <cell r="R780">
            <v>0.13800000000000001</v>
          </cell>
          <cell r="S780">
            <v>1.6E-2</v>
          </cell>
          <cell r="T780"/>
          <cell r="U780">
            <v>45016</v>
          </cell>
        </row>
        <row r="781">
          <cell r="B781">
            <v>2.9000000000000001E-2</v>
          </cell>
          <cell r="C781">
            <v>4.2000000000000003E-2</v>
          </cell>
          <cell r="D781">
            <v>1.3440000000000001</v>
          </cell>
          <cell r="E781">
            <v>3.2000000000000001E-2</v>
          </cell>
          <cell r="F781">
            <v>0.11600000000000001</v>
          </cell>
          <cell r="G781">
            <v>0.14000000000000001</v>
          </cell>
          <cell r="H781">
            <v>6.0000000000000001E-3</v>
          </cell>
          <cell r="I781">
            <v>1.1459999999999999</v>
          </cell>
          <cell r="J781">
            <v>0.14599999999999999</v>
          </cell>
          <cell r="K781">
            <v>0.97899999999999998</v>
          </cell>
          <cell r="L781">
            <v>0.05</v>
          </cell>
          <cell r="M781">
            <v>4.2000000000000003E-2</v>
          </cell>
          <cell r="N781">
            <v>0.189</v>
          </cell>
          <cell r="O781">
            <v>5.2999999999999999E-2</v>
          </cell>
          <cell r="P781">
            <v>7.0000000000000007E-2</v>
          </cell>
          <cell r="Q781">
            <v>5.0000000000000001E-3</v>
          </cell>
          <cell r="R781">
            <v>0.20300000000000001</v>
          </cell>
          <cell r="S781">
            <v>2.1000000000000001E-2</v>
          </cell>
          <cell r="T781"/>
          <cell r="U781">
            <v>45016</v>
          </cell>
        </row>
        <row r="782">
          <cell r="B782">
            <v>3.1E-2</v>
          </cell>
          <cell r="C782">
            <v>5.5E-2</v>
          </cell>
          <cell r="D782">
            <v>1.28</v>
          </cell>
          <cell r="E782">
            <v>2.9000000000000001E-2</v>
          </cell>
          <cell r="F782">
            <v>0.13700000000000001</v>
          </cell>
          <cell r="G782">
            <v>0.20899999999999999</v>
          </cell>
          <cell r="H782">
            <v>7.0000000000000001E-3</v>
          </cell>
          <cell r="I782">
            <v>1.1459999999999999</v>
          </cell>
          <cell r="J782">
            <v>0.14499999999999999</v>
          </cell>
          <cell r="K782">
            <v>0.96099999999999997</v>
          </cell>
          <cell r="L782">
            <v>0.06</v>
          </cell>
          <cell r="M782">
            <v>4.5999999999999999E-2</v>
          </cell>
          <cell r="N782">
            <v>0.24299999999999999</v>
          </cell>
          <cell r="O782">
            <v>6.5000000000000002E-2</v>
          </cell>
          <cell r="P782">
            <v>8.2000000000000003E-2</v>
          </cell>
          <cell r="Q782">
            <v>8.0000000000000002E-3</v>
          </cell>
          <cell r="R782">
            <v>0.191</v>
          </cell>
          <cell r="S782">
            <v>3.3000000000000002E-2</v>
          </cell>
          <cell r="T782"/>
          <cell r="U782">
            <v>45016</v>
          </cell>
        </row>
        <row r="783">
          <cell r="B783">
            <v>0.03</v>
          </cell>
          <cell r="C783">
            <v>4.8000000000000001E-2</v>
          </cell>
          <cell r="D783">
            <v>1.335</v>
          </cell>
          <cell r="E783">
            <v>2.5999999999999999E-2</v>
          </cell>
          <cell r="F783">
            <v>0.112</v>
          </cell>
          <cell r="G783">
            <v>0.434</v>
          </cell>
          <cell r="H783">
            <v>1.7999999999999999E-2</v>
          </cell>
          <cell r="I783">
            <v>1.2130000000000001</v>
          </cell>
          <cell r="J783">
            <v>0.13</v>
          </cell>
          <cell r="K783">
            <v>0.69299999999999995</v>
          </cell>
          <cell r="L783">
            <v>6.5000000000000002E-2</v>
          </cell>
          <cell r="M783">
            <v>6.3E-2</v>
          </cell>
          <cell r="N783">
            <v>0.14499999999999999</v>
          </cell>
          <cell r="O783">
            <v>4.7E-2</v>
          </cell>
          <cell r="P783">
            <v>8.7999999999999995E-2</v>
          </cell>
          <cell r="Q783">
            <v>8.0000000000000002E-3</v>
          </cell>
          <cell r="R783">
            <v>0.214</v>
          </cell>
          <cell r="S783">
            <v>1.9E-2</v>
          </cell>
          <cell r="T783"/>
          <cell r="U783">
            <v>45016</v>
          </cell>
        </row>
        <row r="784">
          <cell r="B784">
            <v>4.9000000000000002E-2</v>
          </cell>
          <cell r="C784">
            <v>5.8000000000000003E-2</v>
          </cell>
          <cell r="D784">
            <v>1.4670000000000001</v>
          </cell>
          <cell r="E784">
            <v>2.5999999999999999E-2</v>
          </cell>
          <cell r="F784">
            <v>0.17499999999999999</v>
          </cell>
          <cell r="G784">
            <v>0.27400000000000002</v>
          </cell>
          <cell r="H784">
            <v>1.7999999999999999E-2</v>
          </cell>
          <cell r="I784">
            <v>1.238</v>
          </cell>
          <cell r="J784">
            <v>0.14499999999999999</v>
          </cell>
          <cell r="K784">
            <v>0.79300000000000004</v>
          </cell>
          <cell r="L784">
            <v>6.6000000000000003E-2</v>
          </cell>
          <cell r="M784">
            <v>7.3999999999999996E-2</v>
          </cell>
          <cell r="N784">
            <v>0.23200000000000001</v>
          </cell>
          <cell r="O784">
            <v>0.06</v>
          </cell>
          <cell r="P784">
            <v>0.10199999999999999</v>
          </cell>
          <cell r="Q784">
            <v>0.01</v>
          </cell>
          <cell r="R784">
            <v>0.17199999999999999</v>
          </cell>
          <cell r="S784">
            <v>0.02</v>
          </cell>
          <cell r="T784"/>
          <cell r="U784">
            <v>45016</v>
          </cell>
        </row>
        <row r="785">
          <cell r="B785">
            <v>3.5999999999999997E-2</v>
          </cell>
          <cell r="C785">
            <v>4.4999999999999998E-2</v>
          </cell>
          <cell r="D785">
            <v>1.679</v>
          </cell>
          <cell r="E785">
            <v>5.8999999999999997E-2</v>
          </cell>
          <cell r="F785">
            <v>0.18099999999999999</v>
          </cell>
          <cell r="G785">
            <v>0.19400000000000001</v>
          </cell>
          <cell r="H785">
            <v>1.6E-2</v>
          </cell>
          <cell r="I785">
            <v>1.069</v>
          </cell>
          <cell r="J785">
            <v>0.17299999999999999</v>
          </cell>
          <cell r="K785">
            <v>0.86599999999999999</v>
          </cell>
          <cell r="L785">
            <v>6.5000000000000002E-2</v>
          </cell>
          <cell r="M785">
            <v>8.4000000000000005E-2</v>
          </cell>
          <cell r="N785">
            <v>0.20300000000000001</v>
          </cell>
          <cell r="O785">
            <v>6.4000000000000001E-2</v>
          </cell>
          <cell r="P785">
            <v>0.09</v>
          </cell>
          <cell r="Q785">
            <v>8.9999999999999993E-3</v>
          </cell>
          <cell r="R785">
            <v>0.20200000000000001</v>
          </cell>
          <cell r="S785">
            <v>2.5999999999999999E-2</v>
          </cell>
          <cell r="T785"/>
          <cell r="U785">
            <v>45016</v>
          </cell>
        </row>
        <row r="786">
          <cell r="B786">
            <v>4.7E-2</v>
          </cell>
          <cell r="C786">
            <v>5.5E-2</v>
          </cell>
          <cell r="D786">
            <v>1.871</v>
          </cell>
          <cell r="E786">
            <v>3.1E-2</v>
          </cell>
          <cell r="F786">
            <v>0.19500000000000001</v>
          </cell>
          <cell r="G786">
            <v>0.48399999999999999</v>
          </cell>
          <cell r="H786">
            <v>5.2999999999999999E-2</v>
          </cell>
          <cell r="I786">
            <v>1.1930000000000001</v>
          </cell>
          <cell r="J786">
            <v>0.14499999999999999</v>
          </cell>
          <cell r="K786">
            <v>0.92400000000000004</v>
          </cell>
          <cell r="L786">
            <v>0.06</v>
          </cell>
          <cell r="M786">
            <v>9.4E-2</v>
          </cell>
          <cell r="N786">
            <v>0.192</v>
          </cell>
          <cell r="O786">
            <v>6.3E-2</v>
          </cell>
          <cell r="P786">
            <v>9.1999999999999998E-2</v>
          </cell>
          <cell r="Q786">
            <v>1.2999999999999999E-2</v>
          </cell>
          <cell r="R786">
            <v>0.214</v>
          </cell>
          <cell r="S786">
            <v>2.1999999999999999E-2</v>
          </cell>
          <cell r="T786"/>
          <cell r="U786">
            <v>45016</v>
          </cell>
        </row>
        <row r="787">
          <cell r="B787">
            <v>6.3E-2</v>
          </cell>
          <cell r="C787">
            <v>5.1999999999999998E-2</v>
          </cell>
          <cell r="D787">
            <v>2.423</v>
          </cell>
          <cell r="E787">
            <v>0.03</v>
          </cell>
          <cell r="F787">
            <v>0.222</v>
          </cell>
          <cell r="G787">
            <v>0.23699999999999999</v>
          </cell>
          <cell r="H787">
            <v>5.7000000000000002E-2</v>
          </cell>
          <cell r="I787">
            <v>1.45</v>
          </cell>
          <cell r="J787">
            <v>0.14099999999999999</v>
          </cell>
          <cell r="K787">
            <v>1.0069999999999999</v>
          </cell>
          <cell r="L787">
            <v>6.5000000000000002E-2</v>
          </cell>
          <cell r="M787">
            <v>7.4999999999999997E-2</v>
          </cell>
          <cell r="N787">
            <v>0.20499999999999999</v>
          </cell>
          <cell r="O787">
            <v>5.8000000000000003E-2</v>
          </cell>
          <cell r="P787">
            <v>8.1000000000000003E-2</v>
          </cell>
          <cell r="Q787">
            <v>1.0999999999999999E-2</v>
          </cell>
          <cell r="R787">
            <v>0.19800000000000001</v>
          </cell>
          <cell r="S787">
            <v>2.9000000000000001E-2</v>
          </cell>
          <cell r="T787"/>
          <cell r="U787">
            <v>45016</v>
          </cell>
        </row>
        <row r="788">
          <cell r="B788">
            <v>4.7E-2</v>
          </cell>
          <cell r="C788">
            <v>5.8999999999999997E-2</v>
          </cell>
          <cell r="D788">
            <v>3.774</v>
          </cell>
          <cell r="E788">
            <v>0.03</v>
          </cell>
          <cell r="F788">
            <v>0.21199999999999999</v>
          </cell>
          <cell r="G788">
            <v>0.42499999999999999</v>
          </cell>
          <cell r="H788">
            <v>4.2000000000000003E-2</v>
          </cell>
          <cell r="I788">
            <v>1.857</v>
          </cell>
          <cell r="J788">
            <v>0.191</v>
          </cell>
          <cell r="K788">
            <v>1.1870000000000001</v>
          </cell>
          <cell r="L788">
            <v>8.1000000000000003E-2</v>
          </cell>
          <cell r="M788">
            <v>8.7999999999999995E-2</v>
          </cell>
          <cell r="N788">
            <v>0.217</v>
          </cell>
          <cell r="O788">
            <v>5.7000000000000002E-2</v>
          </cell>
          <cell r="P788">
            <v>9.4E-2</v>
          </cell>
          <cell r="Q788">
            <v>1.2E-2</v>
          </cell>
          <cell r="R788">
            <v>0.22500000000000001</v>
          </cell>
          <cell r="S788">
            <v>2.5000000000000001E-2</v>
          </cell>
          <cell r="T788"/>
          <cell r="U788">
            <v>45016</v>
          </cell>
        </row>
        <row r="789">
          <cell r="B789">
            <v>4.8000000000000001E-2</v>
          </cell>
          <cell r="C789">
            <v>5.8000000000000003E-2</v>
          </cell>
          <cell r="D789">
            <v>5.9340000000000002</v>
          </cell>
          <cell r="E789">
            <v>6.0999999999999999E-2</v>
          </cell>
          <cell r="F789">
            <v>0.25</v>
          </cell>
          <cell r="G789">
            <v>0.45400000000000001</v>
          </cell>
          <cell r="H789">
            <v>2.9000000000000001E-2</v>
          </cell>
          <cell r="I789">
            <v>4.1369999999999996</v>
          </cell>
          <cell r="J789">
            <v>0.30199999999999999</v>
          </cell>
          <cell r="K789">
            <v>3.7010000000000001</v>
          </cell>
          <cell r="L789">
            <v>7.0000000000000007E-2</v>
          </cell>
          <cell r="M789">
            <v>7.3999999999999996E-2</v>
          </cell>
          <cell r="N789">
            <v>0.23200000000000001</v>
          </cell>
          <cell r="O789">
            <v>7.9000000000000001E-2</v>
          </cell>
          <cell r="P789">
            <v>0.13200000000000001</v>
          </cell>
          <cell r="Q789">
            <v>1.0999999999999999E-2</v>
          </cell>
          <cell r="R789">
            <v>0.49</v>
          </cell>
          <cell r="S789">
            <v>4.2000000000000003E-2</v>
          </cell>
          <cell r="T789"/>
          <cell r="U789">
            <v>45016</v>
          </cell>
        </row>
        <row r="790">
          <cell r="B790">
            <v>6.3E-2</v>
          </cell>
          <cell r="C790">
            <v>0.04</v>
          </cell>
          <cell r="D790">
            <v>5.6210000000000004</v>
          </cell>
          <cell r="E790">
            <v>3.4000000000000002E-2</v>
          </cell>
          <cell r="F790">
            <v>0.28999999999999998</v>
          </cell>
          <cell r="G790">
            <v>1.573</v>
          </cell>
          <cell r="H790">
            <v>0.02</v>
          </cell>
          <cell r="I790">
            <v>8.7530000000000001</v>
          </cell>
          <cell r="J790">
            <v>0.23899999999999999</v>
          </cell>
          <cell r="K790">
            <v>4.2649999999999997</v>
          </cell>
          <cell r="L790">
            <v>9.9000000000000005E-2</v>
          </cell>
          <cell r="M790">
            <v>4.7E-2</v>
          </cell>
          <cell r="N790">
            <v>0.629</v>
          </cell>
          <cell r="O790">
            <v>0.08</v>
          </cell>
          <cell r="P790">
            <v>0.113</v>
          </cell>
          <cell r="Q790">
            <v>7.0000000000000001E-3</v>
          </cell>
          <cell r="R790">
            <v>0.374</v>
          </cell>
          <cell r="S790">
            <v>2.8000000000000001E-2</v>
          </cell>
          <cell r="T790"/>
          <cell r="U790">
            <v>45016</v>
          </cell>
        </row>
        <row r="791">
          <cell r="B791">
            <v>5.3999999999999999E-2</v>
          </cell>
          <cell r="C791">
            <v>5.7000000000000002E-2</v>
          </cell>
          <cell r="D791">
            <v>5.008</v>
          </cell>
          <cell r="E791">
            <v>3.1E-2</v>
          </cell>
          <cell r="F791">
            <v>0.22600000000000001</v>
          </cell>
          <cell r="G791">
            <v>1.109</v>
          </cell>
          <cell r="H791">
            <v>3.5999999999999997E-2</v>
          </cell>
          <cell r="I791">
            <v>6.3360000000000003</v>
          </cell>
          <cell r="J791">
            <v>0.218</v>
          </cell>
          <cell r="K791">
            <v>3.472</v>
          </cell>
          <cell r="L791">
            <v>9.2999999999999999E-2</v>
          </cell>
          <cell r="M791">
            <v>5.0999999999999997E-2</v>
          </cell>
          <cell r="N791">
            <v>0.36399999999999999</v>
          </cell>
          <cell r="O791">
            <v>6.9000000000000006E-2</v>
          </cell>
          <cell r="P791">
            <v>0.24</v>
          </cell>
          <cell r="Q791">
            <v>6.0000000000000001E-3</v>
          </cell>
          <cell r="R791">
            <v>0.3</v>
          </cell>
          <cell r="S791">
            <v>2.1000000000000001E-2</v>
          </cell>
          <cell r="T791"/>
          <cell r="U791">
            <v>45016</v>
          </cell>
        </row>
        <row r="792">
          <cell r="B792">
            <v>5.8000000000000003E-2</v>
          </cell>
          <cell r="C792">
            <v>5.0999999999999997E-2</v>
          </cell>
          <cell r="D792">
            <v>2.5680000000000001</v>
          </cell>
          <cell r="E792">
            <v>0.02</v>
          </cell>
          <cell r="F792">
            <v>0.24299999999999999</v>
          </cell>
          <cell r="G792">
            <v>0.246</v>
          </cell>
          <cell r="H792">
            <v>8.8999999999999996E-2</v>
          </cell>
          <cell r="I792">
            <v>3.1779999999999999</v>
          </cell>
          <cell r="J792">
            <v>0.221</v>
          </cell>
          <cell r="K792">
            <v>2.105</v>
          </cell>
          <cell r="L792">
            <v>6.3E-2</v>
          </cell>
          <cell r="M792">
            <v>6.0999999999999999E-2</v>
          </cell>
          <cell r="N792">
            <v>0.32200000000000001</v>
          </cell>
          <cell r="O792">
            <v>9.1999999999999998E-2</v>
          </cell>
          <cell r="P792">
            <v>0.16600000000000001</v>
          </cell>
          <cell r="Q792">
            <v>1.6E-2</v>
          </cell>
          <cell r="R792">
            <v>0.30399999999999999</v>
          </cell>
          <cell r="S792">
            <v>2.3E-2</v>
          </cell>
          <cell r="T792"/>
          <cell r="U792">
            <v>45016</v>
          </cell>
        </row>
        <row r="793">
          <cell r="B793">
            <v>2.9000000000000001E-2</v>
          </cell>
          <cell r="C793">
            <v>0.02</v>
          </cell>
          <cell r="D793">
            <v>1.2609999999999999</v>
          </cell>
          <cell r="E793">
            <v>2.9000000000000001E-2</v>
          </cell>
          <cell r="F793">
            <v>0.108</v>
          </cell>
          <cell r="G793">
            <v>7.8E-2</v>
          </cell>
          <cell r="H793">
            <v>6.0999999999999999E-2</v>
          </cell>
          <cell r="I793">
            <v>1.3480000000000001</v>
          </cell>
          <cell r="J793">
            <v>0.109</v>
          </cell>
          <cell r="K793">
            <v>0.95699999999999996</v>
          </cell>
          <cell r="L793">
            <v>3.2000000000000001E-2</v>
          </cell>
          <cell r="M793">
            <v>4.3999999999999997E-2</v>
          </cell>
          <cell r="N793">
            <v>0.28100000000000003</v>
          </cell>
          <cell r="O793">
            <v>5.5E-2</v>
          </cell>
          <cell r="P793">
            <v>9.0999999999999998E-2</v>
          </cell>
          <cell r="Q793">
            <v>6.0000000000000001E-3</v>
          </cell>
          <cell r="R793">
            <v>0.248</v>
          </cell>
          <cell r="S793">
            <v>1.6E-2</v>
          </cell>
          <cell r="T793"/>
          <cell r="U793">
            <v>45016</v>
          </cell>
        </row>
        <row r="794">
          <cell r="B794">
            <v>1.6E-2</v>
          </cell>
          <cell r="C794">
            <v>1.6E-2</v>
          </cell>
          <cell r="D794">
            <v>0.93899999999999995</v>
          </cell>
          <cell r="E794">
            <v>2.1000000000000001E-2</v>
          </cell>
          <cell r="F794">
            <v>7.3999999999999996E-2</v>
          </cell>
          <cell r="G794">
            <v>4.2999999999999997E-2</v>
          </cell>
          <cell r="H794">
            <v>6.0000000000000001E-3</v>
          </cell>
          <cell r="I794">
            <v>0.85899999999999999</v>
          </cell>
          <cell r="J794">
            <v>7.4999999999999997E-2</v>
          </cell>
          <cell r="K794">
            <v>0.63900000000000001</v>
          </cell>
          <cell r="L794">
            <v>3.9E-2</v>
          </cell>
          <cell r="M794">
            <v>8.0000000000000002E-3</v>
          </cell>
          <cell r="N794">
            <v>9.4E-2</v>
          </cell>
          <cell r="O794">
            <v>2.1000000000000001E-2</v>
          </cell>
          <cell r="P794">
            <v>5.2999999999999999E-2</v>
          </cell>
          <cell r="Q794">
            <v>3.0000000000000001E-3</v>
          </cell>
          <cell r="R794">
            <v>8.1000000000000003E-2</v>
          </cell>
          <cell r="S794">
            <v>0.01</v>
          </cell>
          <cell r="T794"/>
          <cell r="U794">
            <v>45046</v>
          </cell>
        </row>
        <row r="795">
          <cell r="B795">
            <v>7.0000000000000001E-3</v>
          </cell>
          <cell r="C795">
            <v>1.2999999999999999E-2</v>
          </cell>
          <cell r="D795">
            <v>0.59899999999999998</v>
          </cell>
          <cell r="E795">
            <v>1.2E-2</v>
          </cell>
          <cell r="F795">
            <v>4.9000000000000002E-2</v>
          </cell>
          <cell r="G795">
            <v>1.9E-2</v>
          </cell>
          <cell r="H795">
            <v>7.0000000000000001E-3</v>
          </cell>
          <cell r="I795">
            <v>0.59599999999999997</v>
          </cell>
          <cell r="J795">
            <v>4.1000000000000002E-2</v>
          </cell>
          <cell r="K795">
            <v>0.28599999999999998</v>
          </cell>
          <cell r="L795">
            <v>2.5000000000000001E-2</v>
          </cell>
          <cell r="M795">
            <v>4.0000000000000001E-3</v>
          </cell>
          <cell r="N795">
            <v>4.9000000000000002E-2</v>
          </cell>
          <cell r="O795">
            <v>1.7000000000000001E-2</v>
          </cell>
          <cell r="P795">
            <v>3.1E-2</v>
          </cell>
          <cell r="Q795">
            <v>1E-3</v>
          </cell>
          <cell r="R795">
            <v>3.6999999999999998E-2</v>
          </cell>
          <cell r="S795">
            <v>3.0000000000000001E-3</v>
          </cell>
          <cell r="T795"/>
          <cell r="U795">
            <v>45046</v>
          </cell>
        </row>
        <row r="796">
          <cell r="B796">
            <v>8.0000000000000002E-3</v>
          </cell>
          <cell r="C796">
            <v>7.0000000000000001E-3</v>
          </cell>
          <cell r="D796">
            <v>0.51200000000000001</v>
          </cell>
          <cell r="E796">
            <v>8.0000000000000002E-3</v>
          </cell>
          <cell r="F796">
            <v>2.8000000000000001E-2</v>
          </cell>
          <cell r="G796">
            <v>0.02</v>
          </cell>
          <cell r="H796">
            <v>5.0000000000000001E-3</v>
          </cell>
          <cell r="I796">
            <v>0.40200000000000002</v>
          </cell>
          <cell r="J796">
            <v>2.4E-2</v>
          </cell>
          <cell r="K796">
            <v>0.19600000000000001</v>
          </cell>
          <cell r="L796">
            <v>1.9E-2</v>
          </cell>
          <cell r="M796">
            <v>6.0000000000000001E-3</v>
          </cell>
          <cell r="N796">
            <v>2.3E-2</v>
          </cell>
          <cell r="O796">
            <v>1.6E-2</v>
          </cell>
          <cell r="P796">
            <v>1.9E-2</v>
          </cell>
          <cell r="Q796">
            <v>6.0000000000000001E-3</v>
          </cell>
          <cell r="R796">
            <v>2.5999999999999999E-2</v>
          </cell>
          <cell r="S796">
            <v>2E-3</v>
          </cell>
          <cell r="T796"/>
          <cell r="U796">
            <v>45046</v>
          </cell>
        </row>
        <row r="797">
          <cell r="B797">
            <v>6.0000000000000001E-3</v>
          </cell>
          <cell r="C797">
            <v>1.0999999999999999E-2</v>
          </cell>
          <cell r="D797">
            <v>1.36</v>
          </cell>
          <cell r="E797">
            <v>4.0000000000000001E-3</v>
          </cell>
          <cell r="F797">
            <v>6.4000000000000001E-2</v>
          </cell>
          <cell r="G797">
            <v>1.7999999999999999E-2</v>
          </cell>
          <cell r="H797">
            <v>5.0000000000000001E-3</v>
          </cell>
          <cell r="I797">
            <v>0.191</v>
          </cell>
          <cell r="J797">
            <v>1.6E-2</v>
          </cell>
          <cell r="K797">
            <v>0.22700000000000001</v>
          </cell>
          <cell r="L797">
            <v>1.0999999999999999E-2</v>
          </cell>
          <cell r="M797">
            <v>7.0000000000000001E-3</v>
          </cell>
          <cell r="N797">
            <v>0.04</v>
          </cell>
          <cell r="O797">
            <v>1.4999999999999999E-2</v>
          </cell>
          <cell r="P797">
            <v>1.0999999999999999E-2</v>
          </cell>
          <cell r="Q797">
            <v>3.0000000000000001E-3</v>
          </cell>
          <cell r="R797">
            <v>3.9E-2</v>
          </cell>
          <cell r="S797">
            <v>5.0000000000000001E-3</v>
          </cell>
          <cell r="T797"/>
          <cell r="U797">
            <v>45046</v>
          </cell>
        </row>
        <row r="798">
          <cell r="B798">
            <v>7.0000000000000001E-3</v>
          </cell>
          <cell r="C798">
            <v>8.9999999999999993E-3</v>
          </cell>
          <cell r="D798">
            <v>2.0870000000000002</v>
          </cell>
          <cell r="E798">
            <v>8.9999999999999993E-3</v>
          </cell>
          <cell r="F798">
            <v>0.11799999999999999</v>
          </cell>
          <cell r="G798">
            <v>1.6E-2</v>
          </cell>
          <cell r="H798">
            <v>3.0000000000000001E-3</v>
          </cell>
          <cell r="I798">
            <v>0.255</v>
          </cell>
          <cell r="J798">
            <v>2.1999999999999999E-2</v>
          </cell>
          <cell r="K798">
            <v>0.23300000000000001</v>
          </cell>
          <cell r="L798">
            <v>1.2E-2</v>
          </cell>
          <cell r="M798">
            <v>3.0000000000000001E-3</v>
          </cell>
          <cell r="N798">
            <v>5.0999999999999997E-2</v>
          </cell>
          <cell r="O798">
            <v>1.6E-2</v>
          </cell>
          <cell r="P798">
            <v>6.0000000000000001E-3</v>
          </cell>
          <cell r="Q798">
            <v>2E-3</v>
          </cell>
          <cell r="R798">
            <v>4.2000000000000003E-2</v>
          </cell>
          <cell r="S798">
            <v>1.2999999999999999E-2</v>
          </cell>
          <cell r="T798"/>
          <cell r="U798">
            <v>45046</v>
          </cell>
        </row>
        <row r="799">
          <cell r="B799">
            <v>5.0000000000000001E-3</v>
          </cell>
          <cell r="C799">
            <v>5.0000000000000001E-3</v>
          </cell>
          <cell r="D799">
            <v>0.44700000000000001</v>
          </cell>
          <cell r="E799">
            <v>2E-3</v>
          </cell>
          <cell r="F799">
            <v>4.1000000000000002E-2</v>
          </cell>
          <cell r="G799">
            <v>1.2E-2</v>
          </cell>
          <cell r="H799">
            <v>1E-3</v>
          </cell>
          <cell r="I799">
            <v>9.5000000000000001E-2</v>
          </cell>
          <cell r="J799">
            <v>1.2E-2</v>
          </cell>
          <cell r="K799">
            <v>9.6000000000000002E-2</v>
          </cell>
          <cell r="L799">
            <v>2E-3</v>
          </cell>
          <cell r="M799">
            <v>6.0000000000000001E-3</v>
          </cell>
          <cell r="N799">
            <v>0.02</v>
          </cell>
          <cell r="O799">
            <v>5.0000000000000001E-3</v>
          </cell>
          <cell r="P799">
            <v>6.0000000000000001E-3</v>
          </cell>
          <cell r="Q799">
            <v>1E-3</v>
          </cell>
          <cell r="R799">
            <v>0.02</v>
          </cell>
          <cell r="S799">
            <v>3.0000000000000001E-3</v>
          </cell>
          <cell r="T799"/>
          <cell r="U799">
            <v>45046</v>
          </cell>
        </row>
        <row r="800">
          <cell r="B800">
            <v>1E-3</v>
          </cell>
          <cell r="C800">
            <v>2.8000000000000001E-2</v>
          </cell>
          <cell r="D800">
            <v>0.17100000000000001</v>
          </cell>
          <cell r="E800">
            <v>2E-3</v>
          </cell>
          <cell r="F800">
            <v>0.01</v>
          </cell>
          <cell r="G800">
            <v>1.6E-2</v>
          </cell>
          <cell r="H800">
            <v>0</v>
          </cell>
          <cell r="I800">
            <v>7.5999999999999998E-2</v>
          </cell>
          <cell r="J800">
            <v>1.2E-2</v>
          </cell>
          <cell r="K800">
            <v>0.06</v>
          </cell>
          <cell r="L800">
            <v>4.0000000000000001E-3</v>
          </cell>
          <cell r="M800">
            <v>4.0000000000000001E-3</v>
          </cell>
          <cell r="N800">
            <v>0.02</v>
          </cell>
          <cell r="O800">
            <v>1.0999999999999999E-2</v>
          </cell>
          <cell r="P800">
            <v>7.0000000000000001E-3</v>
          </cell>
          <cell r="Q800">
            <v>4.0000000000000001E-3</v>
          </cell>
          <cell r="R800">
            <v>1.4999999999999999E-2</v>
          </cell>
          <cell r="S800">
            <v>1E-3</v>
          </cell>
          <cell r="T800"/>
          <cell r="U800">
            <v>45046</v>
          </cell>
        </row>
        <row r="801">
          <cell r="B801">
            <v>1E-3</v>
          </cell>
          <cell r="C801">
            <v>0.01</v>
          </cell>
          <cell r="D801">
            <v>0.193</v>
          </cell>
          <cell r="E801">
            <v>2E-3</v>
          </cell>
          <cell r="F801">
            <v>8.9999999999999993E-3</v>
          </cell>
          <cell r="G801">
            <v>1.6E-2</v>
          </cell>
          <cell r="H801">
            <v>2E-3</v>
          </cell>
          <cell r="I801">
            <v>0.17</v>
          </cell>
          <cell r="J801">
            <v>2.3E-2</v>
          </cell>
          <cell r="K801">
            <v>9.1999999999999998E-2</v>
          </cell>
          <cell r="L801">
            <v>7.0000000000000001E-3</v>
          </cell>
          <cell r="M801">
            <v>6.0000000000000001E-3</v>
          </cell>
          <cell r="N801">
            <v>1.6E-2</v>
          </cell>
          <cell r="O801">
            <v>5.0000000000000001E-3</v>
          </cell>
          <cell r="P801">
            <v>6.0000000000000001E-3</v>
          </cell>
          <cell r="Q801">
            <v>1E-3</v>
          </cell>
          <cell r="R801">
            <v>2.5999999999999999E-2</v>
          </cell>
          <cell r="S801">
            <v>7.0000000000000001E-3</v>
          </cell>
          <cell r="T801"/>
          <cell r="U801">
            <v>45046</v>
          </cell>
        </row>
        <row r="802">
          <cell r="B802">
            <v>4.0000000000000001E-3</v>
          </cell>
          <cell r="C802">
            <v>7.0000000000000001E-3</v>
          </cell>
          <cell r="D802">
            <v>0.29799999999999999</v>
          </cell>
          <cell r="E802">
            <v>5.0000000000000001E-3</v>
          </cell>
          <cell r="F802">
            <v>2.9000000000000001E-2</v>
          </cell>
          <cell r="G802">
            <v>0.01</v>
          </cell>
          <cell r="H802">
            <v>6.0000000000000001E-3</v>
          </cell>
          <cell r="I802">
            <v>0.35799999999999998</v>
          </cell>
          <cell r="J802">
            <v>3.9E-2</v>
          </cell>
          <cell r="K802">
            <v>0.214</v>
          </cell>
          <cell r="L802">
            <v>7.0000000000000001E-3</v>
          </cell>
          <cell r="M802">
            <v>5.0000000000000001E-3</v>
          </cell>
          <cell r="N802">
            <v>3.5000000000000003E-2</v>
          </cell>
          <cell r="O802">
            <v>2E-3</v>
          </cell>
          <cell r="P802">
            <v>0.02</v>
          </cell>
          <cell r="Q802">
            <v>2E-3</v>
          </cell>
          <cell r="R802">
            <v>3.6999999999999998E-2</v>
          </cell>
          <cell r="S802">
            <v>0.01</v>
          </cell>
          <cell r="T802"/>
          <cell r="U802">
            <v>45046</v>
          </cell>
        </row>
        <row r="803">
          <cell r="B803">
            <v>8.9999999999999993E-3</v>
          </cell>
          <cell r="C803">
            <v>2.1999999999999999E-2</v>
          </cell>
          <cell r="D803">
            <v>0.67200000000000004</v>
          </cell>
          <cell r="E803">
            <v>1.6E-2</v>
          </cell>
          <cell r="F803">
            <v>4.3999999999999997E-2</v>
          </cell>
          <cell r="G803">
            <v>2.1000000000000001E-2</v>
          </cell>
          <cell r="H803">
            <v>8.9999999999999993E-3</v>
          </cell>
          <cell r="I803">
            <v>0.59199999999999997</v>
          </cell>
          <cell r="J803">
            <v>5.0999999999999997E-2</v>
          </cell>
          <cell r="K803">
            <v>0.34499999999999997</v>
          </cell>
          <cell r="L803">
            <v>1.9E-2</v>
          </cell>
          <cell r="M803">
            <v>1.2999999999999999E-2</v>
          </cell>
          <cell r="N803">
            <v>7.3999999999999996E-2</v>
          </cell>
          <cell r="O803">
            <v>8.0000000000000002E-3</v>
          </cell>
          <cell r="P803">
            <v>2.9000000000000001E-2</v>
          </cell>
          <cell r="Q803">
            <v>3.0000000000000001E-3</v>
          </cell>
          <cell r="R803">
            <v>6.5000000000000002E-2</v>
          </cell>
          <cell r="S803">
            <v>0.01</v>
          </cell>
          <cell r="T803"/>
          <cell r="U803">
            <v>45046</v>
          </cell>
        </row>
        <row r="804">
          <cell r="B804">
            <v>1.0999999999999999E-2</v>
          </cell>
          <cell r="C804">
            <v>2.8000000000000001E-2</v>
          </cell>
          <cell r="D804">
            <v>1.1779999999999999</v>
          </cell>
          <cell r="E804">
            <v>3.4000000000000002E-2</v>
          </cell>
          <cell r="F804">
            <v>7.5999999999999998E-2</v>
          </cell>
          <cell r="G804">
            <v>4.8000000000000001E-2</v>
          </cell>
          <cell r="H804">
            <v>7.0000000000000001E-3</v>
          </cell>
          <cell r="I804">
            <v>0.95699999999999996</v>
          </cell>
          <cell r="J804">
            <v>8.7999999999999995E-2</v>
          </cell>
          <cell r="K804">
            <v>0.49199999999999999</v>
          </cell>
          <cell r="L804">
            <v>0.03</v>
          </cell>
          <cell r="M804">
            <v>2.1000000000000001E-2</v>
          </cell>
          <cell r="N804">
            <v>0.107</v>
          </cell>
          <cell r="O804">
            <v>2.5000000000000001E-2</v>
          </cell>
          <cell r="P804">
            <v>4.9000000000000002E-2</v>
          </cell>
          <cell r="Q804">
            <v>6.0000000000000001E-3</v>
          </cell>
          <cell r="R804">
            <v>9.4E-2</v>
          </cell>
          <cell r="S804">
            <v>1.4999999999999999E-2</v>
          </cell>
          <cell r="T804"/>
          <cell r="U804">
            <v>45046</v>
          </cell>
        </row>
        <row r="805">
          <cell r="B805">
            <v>0.02</v>
          </cell>
          <cell r="C805">
            <v>0.03</v>
          </cell>
          <cell r="D805">
            <v>1.3169999999999999</v>
          </cell>
          <cell r="E805">
            <v>3.2000000000000001E-2</v>
          </cell>
          <cell r="F805">
            <v>0.12</v>
          </cell>
          <cell r="G805">
            <v>0.442</v>
          </cell>
          <cell r="H805">
            <v>1.2999999999999999E-2</v>
          </cell>
          <cell r="I805">
            <v>1.2490000000000001</v>
          </cell>
          <cell r="J805">
            <v>0.13400000000000001</v>
          </cell>
          <cell r="K805">
            <v>0.83299999999999996</v>
          </cell>
          <cell r="L805">
            <v>2.9000000000000001E-2</v>
          </cell>
          <cell r="M805">
            <v>2.8000000000000001E-2</v>
          </cell>
          <cell r="N805">
            <v>0.13300000000000001</v>
          </cell>
          <cell r="O805">
            <v>2.9000000000000001E-2</v>
          </cell>
          <cell r="P805">
            <v>0.06</v>
          </cell>
          <cell r="Q805">
            <v>4.0000000000000001E-3</v>
          </cell>
          <cell r="R805">
            <v>0.124</v>
          </cell>
          <cell r="S805">
            <v>1.0999999999999999E-2</v>
          </cell>
          <cell r="T805"/>
          <cell r="U805">
            <v>45046</v>
          </cell>
        </row>
        <row r="806">
          <cell r="B806">
            <v>3.3000000000000002E-2</v>
          </cell>
          <cell r="C806">
            <v>3.9E-2</v>
          </cell>
          <cell r="D806">
            <v>1.306</v>
          </cell>
          <cell r="E806">
            <v>3.4000000000000002E-2</v>
          </cell>
          <cell r="F806">
            <v>0.14399999999999999</v>
          </cell>
          <cell r="G806">
            <v>0.14099999999999999</v>
          </cell>
          <cell r="H806">
            <v>0.01</v>
          </cell>
          <cell r="I806">
            <v>1.0860000000000001</v>
          </cell>
          <cell r="J806">
            <v>0.113</v>
          </cell>
          <cell r="K806">
            <v>1.081</v>
          </cell>
          <cell r="L806">
            <v>3.5999999999999997E-2</v>
          </cell>
          <cell r="M806">
            <v>4.1000000000000002E-2</v>
          </cell>
          <cell r="N806">
            <v>0.26200000000000001</v>
          </cell>
          <cell r="O806">
            <v>5.5E-2</v>
          </cell>
          <cell r="P806">
            <v>8.6999999999999994E-2</v>
          </cell>
          <cell r="Q806">
            <v>4.0000000000000001E-3</v>
          </cell>
          <cell r="R806">
            <v>0.124</v>
          </cell>
          <cell r="S806">
            <v>1.9E-2</v>
          </cell>
          <cell r="T806"/>
          <cell r="U806">
            <v>45046</v>
          </cell>
        </row>
        <row r="807">
          <cell r="B807">
            <v>3.6999999999999998E-2</v>
          </cell>
          <cell r="C807">
            <v>3.1E-2</v>
          </cell>
          <cell r="D807">
            <v>1.248</v>
          </cell>
          <cell r="E807">
            <v>2.9000000000000001E-2</v>
          </cell>
          <cell r="F807">
            <v>0.122</v>
          </cell>
          <cell r="G807">
            <v>0.30199999999999999</v>
          </cell>
          <cell r="H807">
            <v>0.01</v>
          </cell>
          <cell r="I807">
            <v>1.1859999999999999</v>
          </cell>
          <cell r="J807">
            <v>0.12</v>
          </cell>
          <cell r="K807">
            <v>0.77200000000000002</v>
          </cell>
          <cell r="L807">
            <v>4.4999999999999998E-2</v>
          </cell>
          <cell r="M807">
            <v>7.1999999999999995E-2</v>
          </cell>
          <cell r="N807">
            <v>0.16900000000000001</v>
          </cell>
          <cell r="O807">
            <v>5.2999999999999999E-2</v>
          </cell>
          <cell r="P807">
            <v>7.9000000000000001E-2</v>
          </cell>
          <cell r="Q807">
            <v>5.0000000000000001E-3</v>
          </cell>
          <cell r="R807">
            <v>0.13900000000000001</v>
          </cell>
          <cell r="S807">
            <v>2.1999999999999999E-2</v>
          </cell>
          <cell r="T807"/>
          <cell r="U807">
            <v>45046</v>
          </cell>
        </row>
        <row r="808">
          <cell r="B808">
            <v>4.4999999999999998E-2</v>
          </cell>
          <cell r="C808">
            <v>5.3999999999999999E-2</v>
          </cell>
          <cell r="D808">
            <v>1.4930000000000001</v>
          </cell>
          <cell r="E808">
            <v>2.5000000000000001E-2</v>
          </cell>
          <cell r="F808">
            <v>0.17100000000000001</v>
          </cell>
          <cell r="G808">
            <v>0.13600000000000001</v>
          </cell>
          <cell r="H808">
            <v>1.4E-2</v>
          </cell>
          <cell r="I808">
            <v>1.1080000000000001</v>
          </cell>
          <cell r="J808">
            <v>0.159</v>
          </cell>
          <cell r="K808">
            <v>0.89800000000000002</v>
          </cell>
          <cell r="L808">
            <v>5.0999999999999997E-2</v>
          </cell>
          <cell r="M808">
            <v>8.3000000000000004E-2</v>
          </cell>
          <cell r="N808">
            <v>0.26700000000000002</v>
          </cell>
          <cell r="O808">
            <v>0.05</v>
          </cell>
          <cell r="P808">
            <v>9.5000000000000001E-2</v>
          </cell>
          <cell r="Q808">
            <v>1.4E-2</v>
          </cell>
          <cell r="R808">
            <v>0.155</v>
          </cell>
          <cell r="S808">
            <v>3.1E-2</v>
          </cell>
          <cell r="T808"/>
          <cell r="U808">
            <v>45046</v>
          </cell>
        </row>
        <row r="809">
          <cell r="B809">
            <v>4.8000000000000001E-2</v>
          </cell>
          <cell r="C809">
            <v>4.2000000000000003E-2</v>
          </cell>
          <cell r="D809">
            <v>1.746</v>
          </cell>
          <cell r="E809">
            <v>3.1E-2</v>
          </cell>
          <cell r="F809">
            <v>0.185</v>
          </cell>
          <cell r="G809">
            <v>0.33900000000000002</v>
          </cell>
          <cell r="H809">
            <v>1.7000000000000001E-2</v>
          </cell>
          <cell r="I809">
            <v>1.018</v>
          </cell>
          <cell r="J809">
            <v>0.18099999999999999</v>
          </cell>
          <cell r="K809">
            <v>1.0309999999999999</v>
          </cell>
          <cell r="L809">
            <v>8.5000000000000006E-2</v>
          </cell>
          <cell r="M809">
            <v>0.08</v>
          </cell>
          <cell r="N809">
            <v>0.245</v>
          </cell>
          <cell r="O809">
            <v>6.8000000000000005E-2</v>
          </cell>
          <cell r="P809">
            <v>0.11799999999999999</v>
          </cell>
          <cell r="Q809">
            <v>1.7000000000000001E-2</v>
          </cell>
          <cell r="R809">
            <v>0.159</v>
          </cell>
          <cell r="S809">
            <v>5.2999999999999999E-2</v>
          </cell>
          <cell r="T809"/>
          <cell r="U809">
            <v>45046</v>
          </cell>
        </row>
        <row r="810">
          <cell r="B810">
            <v>6.5000000000000002E-2</v>
          </cell>
          <cell r="C810">
            <v>7.4999999999999997E-2</v>
          </cell>
          <cell r="D810">
            <v>1.982</v>
          </cell>
          <cell r="E810">
            <v>3.9E-2</v>
          </cell>
          <cell r="F810">
            <v>0.21299999999999999</v>
          </cell>
          <cell r="G810">
            <v>0.81200000000000006</v>
          </cell>
          <cell r="H810">
            <v>6.0999999999999999E-2</v>
          </cell>
          <cell r="I810">
            <v>1.272</v>
          </cell>
          <cell r="J810">
            <v>0.16300000000000001</v>
          </cell>
          <cell r="K810">
            <v>1.173</v>
          </cell>
          <cell r="L810">
            <v>7.4999999999999997E-2</v>
          </cell>
          <cell r="M810">
            <v>6.8000000000000005E-2</v>
          </cell>
          <cell r="N810">
            <v>0.251</v>
          </cell>
          <cell r="O810">
            <v>5.8999999999999997E-2</v>
          </cell>
          <cell r="P810">
            <v>7.5999999999999998E-2</v>
          </cell>
          <cell r="Q810">
            <v>1.4999999999999999E-2</v>
          </cell>
          <cell r="R810">
            <v>0.13900000000000001</v>
          </cell>
          <cell r="S810">
            <v>3.2000000000000001E-2</v>
          </cell>
          <cell r="T810"/>
          <cell r="U810">
            <v>45046</v>
          </cell>
        </row>
        <row r="811">
          <cell r="B811">
            <v>7.5999999999999998E-2</v>
          </cell>
          <cell r="C811">
            <v>0.06</v>
          </cell>
          <cell r="D811">
            <v>3.3090000000000002</v>
          </cell>
          <cell r="E811">
            <v>4.1000000000000002E-2</v>
          </cell>
          <cell r="F811">
            <v>0.19500000000000001</v>
          </cell>
          <cell r="G811">
            <v>0.33500000000000002</v>
          </cell>
          <cell r="H811">
            <v>6.3E-2</v>
          </cell>
          <cell r="I811">
            <v>1.6579999999999999</v>
          </cell>
          <cell r="J811">
            <v>0.159</v>
          </cell>
          <cell r="K811">
            <v>1.139</v>
          </cell>
          <cell r="L811">
            <v>6.9000000000000006E-2</v>
          </cell>
          <cell r="M811">
            <v>6.3E-2</v>
          </cell>
          <cell r="N811">
            <v>0.30399999999999999</v>
          </cell>
          <cell r="O811">
            <v>7.2999999999999995E-2</v>
          </cell>
          <cell r="P811">
            <v>8.5000000000000006E-2</v>
          </cell>
          <cell r="Q811">
            <v>1.7999999999999999E-2</v>
          </cell>
          <cell r="R811">
            <v>0.17</v>
          </cell>
          <cell r="S811">
            <v>1.7000000000000001E-2</v>
          </cell>
          <cell r="T811"/>
          <cell r="U811">
            <v>45046</v>
          </cell>
        </row>
        <row r="812">
          <cell r="B812">
            <v>5.1999999999999998E-2</v>
          </cell>
          <cell r="C812">
            <v>0.04</v>
          </cell>
          <cell r="D812">
            <v>5.5659999999999998</v>
          </cell>
          <cell r="E812">
            <v>2.9000000000000001E-2</v>
          </cell>
          <cell r="F812">
            <v>0.247</v>
          </cell>
          <cell r="G812">
            <v>0.83199999999999996</v>
          </cell>
          <cell r="H812">
            <v>2.1000000000000001E-2</v>
          </cell>
          <cell r="I812">
            <v>1.796</v>
          </cell>
          <cell r="J812">
            <v>0.14699999999999999</v>
          </cell>
          <cell r="K812">
            <v>1.1259999999999999</v>
          </cell>
          <cell r="L812">
            <v>7.9000000000000001E-2</v>
          </cell>
          <cell r="M812">
            <v>6.9000000000000006E-2</v>
          </cell>
          <cell r="N812">
            <v>0.29399999999999998</v>
          </cell>
          <cell r="O812">
            <v>0.05</v>
          </cell>
          <cell r="P812">
            <v>0.09</v>
          </cell>
          <cell r="Q812">
            <v>1.7000000000000001E-2</v>
          </cell>
          <cell r="R812">
            <v>0.186</v>
          </cell>
          <cell r="S812">
            <v>2.4E-2</v>
          </cell>
          <cell r="T812"/>
          <cell r="U812">
            <v>45046</v>
          </cell>
        </row>
        <row r="813">
          <cell r="B813">
            <v>3.5000000000000003E-2</v>
          </cell>
          <cell r="C813">
            <v>0.04</v>
          </cell>
          <cell r="D813">
            <v>6.7519999999999998</v>
          </cell>
          <cell r="E813">
            <v>4.8000000000000001E-2</v>
          </cell>
          <cell r="F813">
            <v>0.24</v>
          </cell>
          <cell r="G813">
            <v>0.82799999999999996</v>
          </cell>
          <cell r="H813">
            <v>1.4999999999999999E-2</v>
          </cell>
          <cell r="I813">
            <v>3.68</v>
          </cell>
          <cell r="J813">
            <v>0.312</v>
          </cell>
          <cell r="K813">
            <v>4.2240000000000002</v>
          </cell>
          <cell r="L813">
            <v>0.114</v>
          </cell>
          <cell r="M813">
            <v>6.5000000000000002E-2</v>
          </cell>
          <cell r="N813">
            <v>0.33300000000000002</v>
          </cell>
          <cell r="O813">
            <v>6.8000000000000005E-2</v>
          </cell>
          <cell r="P813">
            <v>9.8000000000000004E-2</v>
          </cell>
          <cell r="Q813">
            <v>1.4999999999999999E-2</v>
          </cell>
          <cell r="R813">
            <v>0.38500000000000001</v>
          </cell>
          <cell r="S813">
            <v>5.6000000000000001E-2</v>
          </cell>
          <cell r="T813"/>
          <cell r="U813">
            <v>45046</v>
          </cell>
        </row>
        <row r="814">
          <cell r="B814">
            <v>3.7999999999999999E-2</v>
          </cell>
          <cell r="C814">
            <v>4.1000000000000002E-2</v>
          </cell>
          <cell r="D814">
            <v>8.01</v>
          </cell>
          <cell r="E814">
            <v>0.04</v>
          </cell>
          <cell r="F814">
            <v>0.251</v>
          </cell>
          <cell r="G814">
            <v>1.448</v>
          </cell>
          <cell r="H814">
            <v>1.6E-2</v>
          </cell>
          <cell r="I814">
            <v>8.7129999999999992</v>
          </cell>
          <cell r="J814">
            <v>0.22600000000000001</v>
          </cell>
          <cell r="K814">
            <v>4.157</v>
          </cell>
          <cell r="L814">
            <v>0.112</v>
          </cell>
          <cell r="M814">
            <v>0.06</v>
          </cell>
          <cell r="N814">
            <v>0.77200000000000002</v>
          </cell>
          <cell r="O814">
            <v>0.08</v>
          </cell>
          <cell r="P814">
            <v>0.111</v>
          </cell>
          <cell r="Q814">
            <v>8.9999999999999993E-3</v>
          </cell>
          <cell r="R814">
            <v>0.29699999999999999</v>
          </cell>
          <cell r="S814">
            <v>2.5999999999999999E-2</v>
          </cell>
          <cell r="T814"/>
          <cell r="U814">
            <v>45046</v>
          </cell>
        </row>
        <row r="815">
          <cell r="B815">
            <v>4.8000000000000001E-2</v>
          </cell>
          <cell r="C815">
            <v>5.1999999999999998E-2</v>
          </cell>
          <cell r="D815">
            <v>6.8730000000000002</v>
          </cell>
          <cell r="E815">
            <v>4.8000000000000001E-2</v>
          </cell>
          <cell r="F815">
            <v>0.2</v>
          </cell>
          <cell r="G815">
            <v>0.68799999999999994</v>
          </cell>
          <cell r="H815">
            <v>6.9000000000000006E-2</v>
          </cell>
          <cell r="I815">
            <v>6.7649999999999997</v>
          </cell>
          <cell r="J815">
            <v>0.16900000000000001</v>
          </cell>
          <cell r="K815">
            <v>3.9809999999999999</v>
          </cell>
          <cell r="L815">
            <v>7.3999999999999996E-2</v>
          </cell>
          <cell r="M815">
            <v>4.2999999999999997E-2</v>
          </cell>
          <cell r="N815">
            <v>0.44</v>
          </cell>
          <cell r="O815">
            <v>8.5999999999999993E-2</v>
          </cell>
          <cell r="P815">
            <v>0.23100000000000001</v>
          </cell>
          <cell r="Q815">
            <v>2.5999999999999999E-2</v>
          </cell>
          <cell r="R815">
            <v>0.248</v>
          </cell>
          <cell r="S815">
            <v>2.5000000000000001E-2</v>
          </cell>
          <cell r="T815"/>
          <cell r="U815">
            <v>45046</v>
          </cell>
        </row>
        <row r="816">
          <cell r="B816">
            <v>4.9000000000000002E-2</v>
          </cell>
          <cell r="C816">
            <v>4.3999999999999997E-2</v>
          </cell>
          <cell r="D816">
            <v>3.3330000000000002</v>
          </cell>
          <cell r="E816">
            <v>3.9E-2</v>
          </cell>
          <cell r="F816">
            <v>0.253</v>
          </cell>
          <cell r="G816">
            <v>0.14599999999999999</v>
          </cell>
          <cell r="H816">
            <v>6.8000000000000005E-2</v>
          </cell>
          <cell r="I816">
            <v>4.5350000000000001</v>
          </cell>
          <cell r="J816">
            <v>0.26500000000000001</v>
          </cell>
          <cell r="K816">
            <v>2.21</v>
          </cell>
          <cell r="L816">
            <v>8.6999999999999994E-2</v>
          </cell>
          <cell r="M816">
            <v>5.1999999999999998E-2</v>
          </cell>
          <cell r="N816">
            <v>0.32700000000000001</v>
          </cell>
          <cell r="O816">
            <v>8.5000000000000006E-2</v>
          </cell>
          <cell r="P816">
            <v>0.17199999999999999</v>
          </cell>
          <cell r="Q816">
            <v>2.1999999999999999E-2</v>
          </cell>
          <cell r="R816">
            <v>0.23799999999999999</v>
          </cell>
          <cell r="S816">
            <v>2.3E-2</v>
          </cell>
          <cell r="T816"/>
          <cell r="U816">
            <v>45046</v>
          </cell>
        </row>
        <row r="817">
          <cell r="B817">
            <v>2.7E-2</v>
          </cell>
          <cell r="C817">
            <v>3.2000000000000001E-2</v>
          </cell>
          <cell r="D817">
            <v>1.4630000000000001</v>
          </cell>
          <cell r="E817">
            <v>0.03</v>
          </cell>
          <cell r="F817">
            <v>0.104</v>
          </cell>
          <cell r="G817">
            <v>7.5999999999999998E-2</v>
          </cell>
          <cell r="H817">
            <v>2.8000000000000001E-2</v>
          </cell>
          <cell r="I817">
            <v>1.8560000000000001</v>
          </cell>
          <cell r="J817">
            <v>0.127</v>
          </cell>
          <cell r="K817">
            <v>1.046</v>
          </cell>
          <cell r="L817">
            <v>6.0999999999999999E-2</v>
          </cell>
          <cell r="M817">
            <v>2.1999999999999999E-2</v>
          </cell>
          <cell r="N817">
            <v>0.25600000000000001</v>
          </cell>
          <cell r="O817">
            <v>5.8999999999999997E-2</v>
          </cell>
          <cell r="P817">
            <v>0.106</v>
          </cell>
          <cell r="Q817">
            <v>0.01</v>
          </cell>
          <cell r="R817">
            <v>0.127</v>
          </cell>
          <cell r="S817">
            <v>1.4E-2</v>
          </cell>
          <cell r="T817"/>
          <cell r="U817">
            <v>45046</v>
          </cell>
        </row>
        <row r="818">
          <cell r="B818">
            <v>1.4E-2</v>
          </cell>
          <cell r="C818">
            <v>1.4999999999999999E-2</v>
          </cell>
          <cell r="D818">
            <v>0.84</v>
          </cell>
          <cell r="E818">
            <v>2.8000000000000001E-2</v>
          </cell>
          <cell r="F818">
            <v>7.2999999999999995E-2</v>
          </cell>
          <cell r="G818">
            <v>0.02</v>
          </cell>
          <cell r="H818">
            <v>8.9999999999999993E-3</v>
          </cell>
          <cell r="I818">
            <v>0.92100000000000004</v>
          </cell>
          <cell r="J818">
            <v>7.4999999999999997E-2</v>
          </cell>
          <cell r="K818">
            <v>0.66</v>
          </cell>
          <cell r="L818">
            <v>2.5999999999999999E-2</v>
          </cell>
          <cell r="M818">
            <v>1.7000000000000001E-2</v>
          </cell>
          <cell r="N818">
            <v>8.3000000000000004E-2</v>
          </cell>
          <cell r="O818">
            <v>4.8000000000000001E-2</v>
          </cell>
          <cell r="P818">
            <v>4.9000000000000002E-2</v>
          </cell>
          <cell r="Q818">
            <v>3.0000000000000001E-3</v>
          </cell>
          <cell r="R818">
            <v>7.0000000000000007E-2</v>
          </cell>
          <cell r="S818">
            <v>7.0000000000000001E-3</v>
          </cell>
          <cell r="T818"/>
          <cell r="U818">
            <v>45077</v>
          </cell>
        </row>
        <row r="819">
          <cell r="B819">
            <v>8.9999999999999993E-3</v>
          </cell>
          <cell r="C819">
            <v>4.0000000000000001E-3</v>
          </cell>
          <cell r="D819">
            <v>0.47599999999999998</v>
          </cell>
          <cell r="E819">
            <v>1.0999999999999999E-2</v>
          </cell>
          <cell r="F819">
            <v>3.6999999999999998E-2</v>
          </cell>
          <cell r="G819">
            <v>1.7000000000000001E-2</v>
          </cell>
          <cell r="H819">
            <v>4.0000000000000001E-3</v>
          </cell>
          <cell r="I819">
            <v>0.57999999999999996</v>
          </cell>
          <cell r="J819">
            <v>4.4999999999999998E-2</v>
          </cell>
          <cell r="K819">
            <v>0.23699999999999999</v>
          </cell>
          <cell r="L819">
            <v>8.0000000000000002E-3</v>
          </cell>
          <cell r="M819">
            <v>6.0000000000000001E-3</v>
          </cell>
          <cell r="N819">
            <v>5.1999999999999998E-2</v>
          </cell>
          <cell r="O819">
            <v>3.0000000000000001E-3</v>
          </cell>
          <cell r="P819">
            <v>1.9E-2</v>
          </cell>
          <cell r="Q819">
            <v>3.0000000000000001E-3</v>
          </cell>
          <cell r="R819">
            <v>3.5000000000000003E-2</v>
          </cell>
          <cell r="S819">
            <v>1E-3</v>
          </cell>
          <cell r="T819"/>
          <cell r="U819">
            <v>45077</v>
          </cell>
        </row>
        <row r="820">
          <cell r="B820">
            <v>3.0000000000000001E-3</v>
          </cell>
          <cell r="C820">
            <v>2E-3</v>
          </cell>
          <cell r="D820">
            <v>0.22</v>
          </cell>
          <cell r="E820">
            <v>7.0000000000000001E-3</v>
          </cell>
          <cell r="F820">
            <v>1.7999999999999999E-2</v>
          </cell>
          <cell r="G820">
            <v>2E-3</v>
          </cell>
          <cell r="H820">
            <v>3.0000000000000001E-3</v>
          </cell>
          <cell r="I820">
            <v>0.30199999999999999</v>
          </cell>
          <cell r="J820">
            <v>1.4999999999999999E-2</v>
          </cell>
          <cell r="K820">
            <v>0.10199999999999999</v>
          </cell>
          <cell r="L820">
            <v>7.0000000000000001E-3</v>
          </cell>
          <cell r="M820">
            <v>3.0000000000000001E-3</v>
          </cell>
          <cell r="N820">
            <v>2.1999999999999999E-2</v>
          </cell>
          <cell r="O820">
            <v>2E-3</v>
          </cell>
          <cell r="P820">
            <v>1.4999999999999999E-2</v>
          </cell>
          <cell r="Q820">
            <v>0</v>
          </cell>
          <cell r="R820">
            <v>1.6E-2</v>
          </cell>
          <cell r="S820">
            <v>1E-3</v>
          </cell>
          <cell r="T820"/>
          <cell r="U820">
            <v>45077</v>
          </cell>
        </row>
        <row r="821">
          <cell r="B821">
            <v>0</v>
          </cell>
          <cell r="C821">
            <v>0</v>
          </cell>
          <cell r="D821">
            <v>9.6000000000000002E-2</v>
          </cell>
          <cell r="E821">
            <v>1E-3</v>
          </cell>
          <cell r="F821">
            <v>7.0000000000000001E-3</v>
          </cell>
          <cell r="G821">
            <v>0</v>
          </cell>
          <cell r="H821">
            <v>1E-3</v>
          </cell>
          <cell r="I821">
            <v>0.11899999999999999</v>
          </cell>
          <cell r="J821">
            <v>7.0000000000000001E-3</v>
          </cell>
          <cell r="K821">
            <v>5.1999999999999998E-2</v>
          </cell>
          <cell r="L821">
            <v>4.0000000000000001E-3</v>
          </cell>
          <cell r="M821">
            <v>1E-3</v>
          </cell>
          <cell r="N821">
            <v>7.0000000000000001E-3</v>
          </cell>
          <cell r="O821">
            <v>1E-3</v>
          </cell>
          <cell r="P821">
            <v>7.0000000000000001E-3</v>
          </cell>
          <cell r="Q821">
            <v>0</v>
          </cell>
          <cell r="R821">
            <v>1.4E-2</v>
          </cell>
          <cell r="S821">
            <v>1E-3</v>
          </cell>
          <cell r="T821"/>
          <cell r="U821">
            <v>45077</v>
          </cell>
        </row>
        <row r="822">
          <cell r="B822">
            <v>1E-3</v>
          </cell>
          <cell r="C822">
            <v>0</v>
          </cell>
          <cell r="D822">
            <v>5.5E-2</v>
          </cell>
          <cell r="E822">
            <v>2E-3</v>
          </cell>
          <cell r="F822">
            <v>4.0000000000000001E-3</v>
          </cell>
          <cell r="G822">
            <v>1E-3</v>
          </cell>
          <cell r="H822">
            <v>0</v>
          </cell>
          <cell r="I822">
            <v>5.6000000000000001E-2</v>
          </cell>
          <cell r="J822">
            <v>3.0000000000000001E-3</v>
          </cell>
          <cell r="K822">
            <v>3.5999999999999997E-2</v>
          </cell>
          <cell r="L822">
            <v>2E-3</v>
          </cell>
          <cell r="M822">
            <v>0</v>
          </cell>
          <cell r="N822">
            <v>8.9999999999999993E-3</v>
          </cell>
          <cell r="O822">
            <v>1E-3</v>
          </cell>
          <cell r="P822">
            <v>3.0000000000000001E-3</v>
          </cell>
          <cell r="Q822">
            <v>0</v>
          </cell>
          <cell r="R822">
            <v>1.0999999999999999E-2</v>
          </cell>
          <cell r="S822">
            <v>0</v>
          </cell>
          <cell r="T822"/>
          <cell r="U822">
            <v>45077</v>
          </cell>
        </row>
        <row r="823">
          <cell r="B823">
            <v>5.0000000000000001E-3</v>
          </cell>
          <cell r="C823">
            <v>2E-3</v>
          </cell>
          <cell r="D823">
            <v>3.5999999999999997E-2</v>
          </cell>
          <cell r="E823">
            <v>0</v>
          </cell>
          <cell r="F823">
            <v>4.0000000000000001E-3</v>
          </cell>
          <cell r="G823">
            <v>1E-3</v>
          </cell>
          <cell r="H823">
            <v>0</v>
          </cell>
          <cell r="I823">
            <v>3.6999999999999998E-2</v>
          </cell>
          <cell r="J823">
            <v>6.0000000000000001E-3</v>
          </cell>
          <cell r="K823">
            <v>4.5999999999999999E-2</v>
          </cell>
          <cell r="L823">
            <v>1E-3</v>
          </cell>
          <cell r="M823">
            <v>1E-3</v>
          </cell>
          <cell r="N823">
            <v>3.3000000000000002E-2</v>
          </cell>
          <cell r="O823">
            <v>2E-3</v>
          </cell>
          <cell r="P823">
            <v>2E-3</v>
          </cell>
          <cell r="Q823">
            <v>1E-3</v>
          </cell>
          <cell r="R823">
            <v>8.9999999999999993E-3</v>
          </cell>
          <cell r="S823">
            <v>0</v>
          </cell>
          <cell r="T823"/>
          <cell r="U823">
            <v>45077</v>
          </cell>
        </row>
        <row r="824">
          <cell r="B824">
            <v>3.0000000000000001E-3</v>
          </cell>
          <cell r="C824">
            <v>0.05</v>
          </cell>
          <cell r="D824">
            <v>8.8999999999999996E-2</v>
          </cell>
          <cell r="E824">
            <v>0</v>
          </cell>
          <cell r="F824">
            <v>5.0000000000000001E-3</v>
          </cell>
          <cell r="G824">
            <v>1E-3</v>
          </cell>
          <cell r="H824">
            <v>0</v>
          </cell>
          <cell r="I824">
            <v>6.8000000000000005E-2</v>
          </cell>
          <cell r="J824">
            <v>1.4999999999999999E-2</v>
          </cell>
          <cell r="K824">
            <v>6.8000000000000005E-2</v>
          </cell>
          <cell r="L824">
            <v>3.0000000000000001E-3</v>
          </cell>
          <cell r="M824">
            <v>1E-3</v>
          </cell>
          <cell r="N824">
            <v>5.8000000000000003E-2</v>
          </cell>
          <cell r="O824">
            <v>1.6E-2</v>
          </cell>
          <cell r="P824">
            <v>8.9999999999999993E-3</v>
          </cell>
          <cell r="Q824">
            <v>8.9999999999999993E-3</v>
          </cell>
          <cell r="R824">
            <v>1.2E-2</v>
          </cell>
          <cell r="S824">
            <v>1E-3</v>
          </cell>
          <cell r="T824"/>
          <cell r="U824">
            <v>45077</v>
          </cell>
        </row>
        <row r="825">
          <cell r="B825">
            <v>2E-3</v>
          </cell>
          <cell r="C825">
            <v>1.4E-2</v>
          </cell>
          <cell r="D825">
            <v>0.27</v>
          </cell>
          <cell r="E825">
            <v>7.0000000000000001E-3</v>
          </cell>
          <cell r="F825">
            <v>1.6E-2</v>
          </cell>
          <cell r="G825">
            <v>8.0000000000000002E-3</v>
          </cell>
          <cell r="H825">
            <v>2E-3</v>
          </cell>
          <cell r="I825">
            <v>0.214</v>
          </cell>
          <cell r="J825">
            <v>2.5000000000000001E-2</v>
          </cell>
          <cell r="K825">
            <v>0.217</v>
          </cell>
          <cell r="L825">
            <v>0.01</v>
          </cell>
          <cell r="M825">
            <v>3.0000000000000001E-3</v>
          </cell>
          <cell r="N825">
            <v>5.0999999999999997E-2</v>
          </cell>
          <cell r="O825">
            <v>6.0000000000000001E-3</v>
          </cell>
          <cell r="P825">
            <v>1.6E-2</v>
          </cell>
          <cell r="Q825">
            <v>2E-3</v>
          </cell>
          <cell r="R825">
            <v>2.4E-2</v>
          </cell>
          <cell r="S825">
            <v>7.0000000000000001E-3</v>
          </cell>
          <cell r="T825"/>
          <cell r="U825">
            <v>45077</v>
          </cell>
        </row>
        <row r="826">
          <cell r="B826">
            <v>8.9999999999999993E-3</v>
          </cell>
          <cell r="C826">
            <v>0.02</v>
          </cell>
          <cell r="D826">
            <v>0.71599999999999997</v>
          </cell>
          <cell r="E826">
            <v>0.01</v>
          </cell>
          <cell r="F826">
            <v>4.7E-2</v>
          </cell>
          <cell r="G826">
            <v>1.0999999999999999E-2</v>
          </cell>
          <cell r="H826">
            <v>1E-3</v>
          </cell>
          <cell r="I826">
            <v>0.44</v>
          </cell>
          <cell r="J826">
            <v>5.8999999999999997E-2</v>
          </cell>
          <cell r="K826">
            <v>0.376</v>
          </cell>
          <cell r="L826">
            <v>1.4E-2</v>
          </cell>
          <cell r="M826">
            <v>6.0000000000000001E-3</v>
          </cell>
          <cell r="N826">
            <v>8.5000000000000006E-2</v>
          </cell>
          <cell r="O826">
            <v>1.2999999999999999E-2</v>
          </cell>
          <cell r="P826">
            <v>3.5000000000000003E-2</v>
          </cell>
          <cell r="Q826">
            <v>4.0000000000000001E-3</v>
          </cell>
          <cell r="R826">
            <v>7.0000000000000007E-2</v>
          </cell>
          <cell r="S826">
            <v>7.0000000000000001E-3</v>
          </cell>
          <cell r="T826"/>
          <cell r="U826">
            <v>45077</v>
          </cell>
        </row>
        <row r="827">
          <cell r="B827">
            <v>1.4E-2</v>
          </cell>
          <cell r="C827">
            <v>4.8000000000000001E-2</v>
          </cell>
          <cell r="D827">
            <v>1.151</v>
          </cell>
          <cell r="E827">
            <v>3.9E-2</v>
          </cell>
          <cell r="F827">
            <v>7.6999999999999999E-2</v>
          </cell>
          <cell r="G827">
            <v>3.3000000000000002E-2</v>
          </cell>
          <cell r="H827">
            <v>8.9999999999999993E-3</v>
          </cell>
          <cell r="I827">
            <v>0.88600000000000001</v>
          </cell>
          <cell r="J827">
            <v>0.17</v>
          </cell>
          <cell r="K827">
            <v>0.79200000000000004</v>
          </cell>
          <cell r="L827">
            <v>3.1E-2</v>
          </cell>
          <cell r="M827">
            <v>2.9000000000000001E-2</v>
          </cell>
          <cell r="N827">
            <v>0.109</v>
          </cell>
          <cell r="O827">
            <v>0.06</v>
          </cell>
          <cell r="P827">
            <v>0.04</v>
          </cell>
          <cell r="Q827">
            <v>5.0000000000000001E-3</v>
          </cell>
          <cell r="R827">
            <v>0.113</v>
          </cell>
          <cell r="S827">
            <v>0.01</v>
          </cell>
          <cell r="T827"/>
          <cell r="U827">
            <v>45077</v>
          </cell>
        </row>
        <row r="828">
          <cell r="B828">
            <v>4.2000000000000003E-2</v>
          </cell>
          <cell r="C828">
            <v>5.0999999999999997E-2</v>
          </cell>
          <cell r="D828">
            <v>1.744</v>
          </cell>
          <cell r="E828">
            <v>0.05</v>
          </cell>
          <cell r="F828">
            <v>0.105</v>
          </cell>
          <cell r="G828">
            <v>7.8E-2</v>
          </cell>
          <cell r="H828">
            <v>1.6E-2</v>
          </cell>
          <cell r="I828">
            <v>1.294</v>
          </cell>
          <cell r="J828">
            <v>0.314</v>
          </cell>
          <cell r="K828">
            <v>0.88800000000000001</v>
          </cell>
          <cell r="L828">
            <v>4.3999999999999997E-2</v>
          </cell>
          <cell r="M828">
            <v>4.8000000000000001E-2</v>
          </cell>
          <cell r="N828">
            <v>0.19500000000000001</v>
          </cell>
          <cell r="O828">
            <v>0.09</v>
          </cell>
          <cell r="P828">
            <v>6.2E-2</v>
          </cell>
          <cell r="Q828">
            <v>1.2999999999999999E-2</v>
          </cell>
          <cell r="R828">
            <v>0.14399999999999999</v>
          </cell>
          <cell r="S828">
            <v>1.4999999999999999E-2</v>
          </cell>
          <cell r="T828"/>
          <cell r="U828">
            <v>45077</v>
          </cell>
        </row>
        <row r="829">
          <cell r="B829">
            <v>4.4999999999999998E-2</v>
          </cell>
          <cell r="C829">
            <v>0.06</v>
          </cell>
          <cell r="D829">
            <v>1.893</v>
          </cell>
          <cell r="E829">
            <v>5.5E-2</v>
          </cell>
          <cell r="F829">
            <v>0.159</v>
          </cell>
          <cell r="G829">
            <v>1.0009999999999999</v>
          </cell>
          <cell r="H829">
            <v>1.2E-2</v>
          </cell>
          <cell r="I829">
            <v>1.613</v>
          </cell>
          <cell r="J829">
            <v>0.17799999999999999</v>
          </cell>
          <cell r="K829">
            <v>1.2749999999999999</v>
          </cell>
          <cell r="L829">
            <v>0.06</v>
          </cell>
          <cell r="M829">
            <v>5.0999999999999997E-2</v>
          </cell>
          <cell r="N829">
            <v>0.26300000000000001</v>
          </cell>
          <cell r="O829">
            <v>8.3000000000000004E-2</v>
          </cell>
          <cell r="P829">
            <v>8.6999999999999994E-2</v>
          </cell>
          <cell r="Q829">
            <v>0.01</v>
          </cell>
          <cell r="R829">
            <v>0.19</v>
          </cell>
          <cell r="S829">
            <v>1.6E-2</v>
          </cell>
          <cell r="T829"/>
          <cell r="U829">
            <v>45077</v>
          </cell>
        </row>
        <row r="830">
          <cell r="B830">
            <v>0.05</v>
          </cell>
          <cell r="C830">
            <v>8.7999999999999995E-2</v>
          </cell>
          <cell r="D830">
            <v>1.9239999999999999</v>
          </cell>
          <cell r="E830">
            <v>4.2000000000000003E-2</v>
          </cell>
          <cell r="F830">
            <v>0.22600000000000001</v>
          </cell>
          <cell r="G830">
            <v>0.39900000000000002</v>
          </cell>
          <cell r="H830">
            <v>1.2E-2</v>
          </cell>
          <cell r="I830">
            <v>1.522</v>
          </cell>
          <cell r="J830">
            <v>0.17499999999999999</v>
          </cell>
          <cell r="K830">
            <v>1.339</v>
          </cell>
          <cell r="L830">
            <v>6.4000000000000001E-2</v>
          </cell>
          <cell r="M830">
            <v>5.8000000000000003E-2</v>
          </cell>
          <cell r="N830">
            <v>0.34899999999999998</v>
          </cell>
          <cell r="O830">
            <v>7.0000000000000007E-2</v>
          </cell>
          <cell r="P830">
            <v>0.109</v>
          </cell>
          <cell r="Q830">
            <v>1.4E-2</v>
          </cell>
          <cell r="R830">
            <v>0.21299999999999999</v>
          </cell>
          <cell r="S830">
            <v>1.2E-2</v>
          </cell>
          <cell r="T830"/>
          <cell r="U830">
            <v>45077</v>
          </cell>
        </row>
        <row r="831">
          <cell r="B831">
            <v>3.4000000000000002E-2</v>
          </cell>
          <cell r="C831">
            <v>7.0000000000000007E-2</v>
          </cell>
          <cell r="D831">
            <v>2.0739999999999998</v>
          </cell>
          <cell r="E831">
            <v>0.03</v>
          </cell>
          <cell r="F831">
            <v>0.13700000000000001</v>
          </cell>
          <cell r="G831">
            <v>0.73799999999999999</v>
          </cell>
          <cell r="H831">
            <v>1.4999999999999999E-2</v>
          </cell>
          <cell r="I831">
            <v>1.601</v>
          </cell>
          <cell r="J831">
            <v>0.17799999999999999</v>
          </cell>
          <cell r="K831">
            <v>1.153</v>
          </cell>
          <cell r="L831">
            <v>7.0000000000000007E-2</v>
          </cell>
          <cell r="M831">
            <v>6.0999999999999999E-2</v>
          </cell>
          <cell r="N831">
            <v>0.191</v>
          </cell>
          <cell r="O831">
            <v>7.0000000000000007E-2</v>
          </cell>
          <cell r="P831">
            <v>0.10299999999999999</v>
          </cell>
          <cell r="Q831">
            <v>1.2E-2</v>
          </cell>
          <cell r="R831">
            <v>0.19</v>
          </cell>
          <cell r="S831">
            <v>1.4999999999999999E-2</v>
          </cell>
          <cell r="T831"/>
          <cell r="U831">
            <v>45077</v>
          </cell>
        </row>
        <row r="832">
          <cell r="B832">
            <v>4.1000000000000002E-2</v>
          </cell>
          <cell r="C832">
            <v>7.2999999999999995E-2</v>
          </cell>
          <cell r="D832">
            <v>1.7689999999999999</v>
          </cell>
          <cell r="E832">
            <v>3.5000000000000003E-2</v>
          </cell>
          <cell r="F832">
            <v>0.191</v>
          </cell>
          <cell r="G832">
            <v>0.252</v>
          </cell>
          <cell r="H832">
            <v>1.6E-2</v>
          </cell>
          <cell r="I832">
            <v>1.5960000000000001</v>
          </cell>
          <cell r="J832">
            <v>0.16200000000000001</v>
          </cell>
          <cell r="K832">
            <v>1.238</v>
          </cell>
          <cell r="L832">
            <v>7.4999999999999997E-2</v>
          </cell>
          <cell r="M832">
            <v>7.0000000000000007E-2</v>
          </cell>
          <cell r="N832">
            <v>0.26400000000000001</v>
          </cell>
          <cell r="O832">
            <v>7.6999999999999999E-2</v>
          </cell>
          <cell r="P832">
            <v>9.7000000000000003E-2</v>
          </cell>
          <cell r="Q832">
            <v>1.4E-2</v>
          </cell>
          <cell r="R832">
            <v>0.17599999999999999</v>
          </cell>
          <cell r="S832">
            <v>0.02</v>
          </cell>
          <cell r="T832"/>
          <cell r="U832">
            <v>45077</v>
          </cell>
        </row>
        <row r="833">
          <cell r="B833">
            <v>2.8000000000000001E-2</v>
          </cell>
          <cell r="C833">
            <v>6.0999999999999999E-2</v>
          </cell>
          <cell r="D833">
            <v>1.581</v>
          </cell>
          <cell r="E833">
            <v>3.6999999999999998E-2</v>
          </cell>
          <cell r="F833">
            <v>0.187</v>
          </cell>
          <cell r="G833">
            <v>0.77100000000000002</v>
          </cell>
          <cell r="H833">
            <v>2.7E-2</v>
          </cell>
          <cell r="I833">
            <v>1.5960000000000001</v>
          </cell>
          <cell r="J833">
            <v>0.22500000000000001</v>
          </cell>
          <cell r="K833">
            <v>1.1930000000000001</v>
          </cell>
          <cell r="L833">
            <v>7.0999999999999994E-2</v>
          </cell>
          <cell r="M833">
            <v>7.6999999999999999E-2</v>
          </cell>
          <cell r="N833">
            <v>0.17299999999999999</v>
          </cell>
          <cell r="O833">
            <v>5.7000000000000002E-2</v>
          </cell>
          <cell r="P833">
            <v>8.8999999999999996E-2</v>
          </cell>
          <cell r="Q833">
            <v>1.2999999999999999E-2</v>
          </cell>
          <cell r="R833">
            <v>0.17899999999999999</v>
          </cell>
          <cell r="S833">
            <v>0.02</v>
          </cell>
          <cell r="T833"/>
          <cell r="U833">
            <v>45077</v>
          </cell>
        </row>
        <row r="834">
          <cell r="B834">
            <v>3.7999999999999999E-2</v>
          </cell>
          <cell r="C834">
            <v>3.9E-2</v>
          </cell>
          <cell r="D834">
            <v>1.6319999999999999</v>
          </cell>
          <cell r="E834">
            <v>3.1E-2</v>
          </cell>
          <cell r="F834">
            <v>0.21299999999999999</v>
          </cell>
          <cell r="G834">
            <v>0.221</v>
          </cell>
          <cell r="H834">
            <v>0.10299999999999999</v>
          </cell>
          <cell r="I834">
            <v>1.647</v>
          </cell>
          <cell r="J834">
            <v>0.23300000000000001</v>
          </cell>
          <cell r="K834">
            <v>1.0900000000000001</v>
          </cell>
          <cell r="L834">
            <v>5.1999999999999998E-2</v>
          </cell>
          <cell r="M834">
            <v>5.7000000000000002E-2</v>
          </cell>
          <cell r="N834">
            <v>0.19700000000000001</v>
          </cell>
          <cell r="O834">
            <v>6.8000000000000005E-2</v>
          </cell>
          <cell r="P834">
            <v>0.08</v>
          </cell>
          <cell r="Q834">
            <v>1.4E-2</v>
          </cell>
          <cell r="R834">
            <v>0.20499999999999999</v>
          </cell>
          <cell r="S834">
            <v>1.7000000000000001E-2</v>
          </cell>
          <cell r="T834"/>
          <cell r="U834">
            <v>45077</v>
          </cell>
        </row>
        <row r="835">
          <cell r="B835">
            <v>8.6999999999999994E-2</v>
          </cell>
          <cell r="C835">
            <v>5.6000000000000001E-2</v>
          </cell>
          <cell r="D835">
            <v>1.5309999999999999</v>
          </cell>
          <cell r="E835">
            <v>4.5999999999999999E-2</v>
          </cell>
          <cell r="F835">
            <v>0.17399999999999999</v>
          </cell>
          <cell r="G835">
            <v>0.13700000000000001</v>
          </cell>
          <cell r="H835">
            <v>6.5000000000000002E-2</v>
          </cell>
          <cell r="I835">
            <v>1.42</v>
          </cell>
          <cell r="J835">
            <v>0.14699999999999999</v>
          </cell>
          <cell r="K835">
            <v>1.1659999999999999</v>
          </cell>
          <cell r="L835">
            <v>6.2E-2</v>
          </cell>
          <cell r="M835">
            <v>5.1999999999999998E-2</v>
          </cell>
          <cell r="N835">
            <v>0.156</v>
          </cell>
          <cell r="O835">
            <v>6.7000000000000004E-2</v>
          </cell>
          <cell r="P835">
            <v>7.5999999999999998E-2</v>
          </cell>
          <cell r="Q835">
            <v>1.2999999999999999E-2</v>
          </cell>
          <cell r="R835">
            <v>0.214</v>
          </cell>
          <cell r="S835">
            <v>3.3000000000000002E-2</v>
          </cell>
          <cell r="T835"/>
          <cell r="U835">
            <v>45077</v>
          </cell>
        </row>
        <row r="836">
          <cell r="B836">
            <v>7.6999999999999999E-2</v>
          </cell>
          <cell r="C836">
            <v>0.06</v>
          </cell>
          <cell r="D836">
            <v>2.194</v>
          </cell>
          <cell r="E836">
            <v>3.5000000000000003E-2</v>
          </cell>
          <cell r="F836">
            <v>0.22900000000000001</v>
          </cell>
          <cell r="G836">
            <v>0.114</v>
          </cell>
          <cell r="H836">
            <v>2.5000000000000001E-2</v>
          </cell>
          <cell r="I836">
            <v>1.845</v>
          </cell>
          <cell r="J836">
            <v>0.224</v>
          </cell>
          <cell r="K836">
            <v>1.458</v>
          </cell>
          <cell r="L836">
            <v>6.5000000000000002E-2</v>
          </cell>
          <cell r="M836">
            <v>0.06</v>
          </cell>
          <cell r="N836">
            <v>0.161</v>
          </cell>
          <cell r="O836">
            <v>6.5000000000000002E-2</v>
          </cell>
          <cell r="P836">
            <v>7.9000000000000001E-2</v>
          </cell>
          <cell r="Q836">
            <v>7.0000000000000001E-3</v>
          </cell>
          <cell r="R836">
            <v>0.187</v>
          </cell>
          <cell r="S836">
            <v>1.9E-2</v>
          </cell>
          <cell r="T836"/>
          <cell r="U836">
            <v>45077</v>
          </cell>
        </row>
        <row r="837">
          <cell r="B837">
            <v>4.3999999999999997E-2</v>
          </cell>
          <cell r="C837">
            <v>4.9000000000000002E-2</v>
          </cell>
          <cell r="D837">
            <v>5.7750000000000004</v>
          </cell>
          <cell r="E837">
            <v>3.6999999999999998E-2</v>
          </cell>
          <cell r="F837">
            <v>0.23400000000000001</v>
          </cell>
          <cell r="G837">
            <v>0.11899999999999999</v>
          </cell>
          <cell r="H837">
            <v>2.5999999999999999E-2</v>
          </cell>
          <cell r="I837">
            <v>3.0739999999999998</v>
          </cell>
          <cell r="J837">
            <v>0.372</v>
          </cell>
          <cell r="K837">
            <v>3.7429999999999999</v>
          </cell>
          <cell r="L837">
            <v>7.5999999999999998E-2</v>
          </cell>
          <cell r="M837">
            <v>5.3999999999999999E-2</v>
          </cell>
          <cell r="N837">
            <v>0.20799999999999999</v>
          </cell>
          <cell r="O837">
            <v>7.8E-2</v>
          </cell>
          <cell r="P837">
            <v>8.6999999999999994E-2</v>
          </cell>
          <cell r="Q837">
            <v>6.0000000000000001E-3</v>
          </cell>
          <cell r="R837">
            <v>0.21199999999999999</v>
          </cell>
          <cell r="S837">
            <v>2.1000000000000001E-2</v>
          </cell>
          <cell r="T837"/>
          <cell r="U837">
            <v>45077</v>
          </cell>
        </row>
        <row r="838">
          <cell r="B838">
            <v>4.1000000000000002E-2</v>
          </cell>
          <cell r="C838">
            <v>5.8000000000000003E-2</v>
          </cell>
          <cell r="D838">
            <v>5.7469999999999999</v>
          </cell>
          <cell r="E838">
            <v>3.2000000000000001E-2</v>
          </cell>
          <cell r="F838">
            <v>0.23100000000000001</v>
          </cell>
          <cell r="G838">
            <v>1.3640000000000001</v>
          </cell>
          <cell r="H838">
            <v>1.7000000000000001E-2</v>
          </cell>
          <cell r="I838">
            <v>10.51</v>
          </cell>
          <cell r="J838">
            <v>0.42099999999999999</v>
          </cell>
          <cell r="K838">
            <v>5.2640000000000002</v>
          </cell>
          <cell r="L838">
            <v>0.11</v>
          </cell>
          <cell r="M838">
            <v>7.3999999999999996E-2</v>
          </cell>
          <cell r="N838">
            <v>0.68200000000000005</v>
          </cell>
          <cell r="O838">
            <v>0.11799999999999999</v>
          </cell>
          <cell r="P838">
            <v>9.0999999999999998E-2</v>
          </cell>
          <cell r="Q838">
            <v>8.9999999999999993E-3</v>
          </cell>
          <cell r="R838">
            <v>0.255</v>
          </cell>
          <cell r="S838">
            <v>2.1000000000000001E-2</v>
          </cell>
          <cell r="T838"/>
          <cell r="U838">
            <v>45077</v>
          </cell>
        </row>
        <row r="839">
          <cell r="B839">
            <v>4.8000000000000001E-2</v>
          </cell>
          <cell r="C839">
            <v>6.4000000000000001E-2</v>
          </cell>
          <cell r="D839">
            <v>5.5979999999999999</v>
          </cell>
          <cell r="E839">
            <v>4.2999999999999997E-2</v>
          </cell>
          <cell r="F839">
            <v>0.29499999999999998</v>
          </cell>
          <cell r="G839">
            <v>0.26400000000000001</v>
          </cell>
          <cell r="H839">
            <v>6.2E-2</v>
          </cell>
          <cell r="I839">
            <v>8.5909999999999993</v>
          </cell>
          <cell r="J839">
            <v>0.26100000000000001</v>
          </cell>
          <cell r="K839">
            <v>4.0949999999999998</v>
          </cell>
          <cell r="L839">
            <v>6.7000000000000004E-2</v>
          </cell>
          <cell r="M839">
            <v>5.0999999999999997E-2</v>
          </cell>
          <cell r="N839">
            <v>0.38500000000000001</v>
          </cell>
          <cell r="O839">
            <v>0.13</v>
          </cell>
          <cell r="P839">
            <v>0.245</v>
          </cell>
          <cell r="Q839">
            <v>1.4E-2</v>
          </cell>
          <cell r="R839">
            <v>0.28599999999999998</v>
          </cell>
          <cell r="S839">
            <v>2.7E-2</v>
          </cell>
          <cell r="T839"/>
          <cell r="U839">
            <v>45077</v>
          </cell>
        </row>
        <row r="840">
          <cell r="B840">
            <v>5.3999999999999999E-2</v>
          </cell>
          <cell r="C840">
            <v>6.9000000000000006E-2</v>
          </cell>
          <cell r="D840">
            <v>3.4470000000000001</v>
          </cell>
          <cell r="E840">
            <v>0.03</v>
          </cell>
          <cell r="F840">
            <v>0.27100000000000002</v>
          </cell>
          <cell r="G840">
            <v>0.157</v>
          </cell>
          <cell r="H840">
            <v>7.0000000000000007E-2</v>
          </cell>
          <cell r="I840">
            <v>3.74</v>
          </cell>
          <cell r="J840">
            <v>0.19700000000000001</v>
          </cell>
          <cell r="K840">
            <v>2.5619999999999998</v>
          </cell>
          <cell r="L840">
            <v>9.1999999999999998E-2</v>
          </cell>
          <cell r="M840">
            <v>8.4000000000000005E-2</v>
          </cell>
          <cell r="N840">
            <v>0.34100000000000003</v>
          </cell>
          <cell r="O840">
            <v>0.104</v>
          </cell>
          <cell r="P840">
            <v>0.20100000000000001</v>
          </cell>
          <cell r="Q840">
            <v>2.4E-2</v>
          </cell>
          <cell r="R840">
            <v>0.253</v>
          </cell>
          <cell r="S840">
            <v>2.3E-2</v>
          </cell>
          <cell r="T840"/>
          <cell r="U840">
            <v>45077</v>
          </cell>
        </row>
        <row r="841">
          <cell r="B841">
            <v>1.4E-2</v>
          </cell>
          <cell r="C841">
            <v>4.8000000000000001E-2</v>
          </cell>
          <cell r="D841">
            <v>1.5349999999999999</v>
          </cell>
          <cell r="E841">
            <v>3.1E-2</v>
          </cell>
          <cell r="F841">
            <v>0.13600000000000001</v>
          </cell>
          <cell r="G841">
            <v>5.8999999999999997E-2</v>
          </cell>
          <cell r="H841">
            <v>3.6999999999999998E-2</v>
          </cell>
          <cell r="I841">
            <v>1.6870000000000001</v>
          </cell>
          <cell r="J841">
            <v>8.3000000000000004E-2</v>
          </cell>
          <cell r="K841">
            <v>1.179</v>
          </cell>
          <cell r="L841">
            <v>5.0999999999999997E-2</v>
          </cell>
          <cell r="M841">
            <v>4.2000000000000003E-2</v>
          </cell>
          <cell r="N841">
            <v>0.223</v>
          </cell>
          <cell r="O841">
            <v>9.9000000000000005E-2</v>
          </cell>
          <cell r="P841">
            <v>0.112</v>
          </cell>
          <cell r="Q841">
            <v>8.0000000000000002E-3</v>
          </cell>
          <cell r="R841">
            <v>0.12</v>
          </cell>
          <cell r="S841">
            <v>1.4E-2</v>
          </cell>
          <cell r="T841"/>
          <cell r="U841">
            <v>45077</v>
          </cell>
        </row>
        <row r="842">
          <cell r="B842">
            <v>8.9999999999999993E-3</v>
          </cell>
          <cell r="C842">
            <v>1.9E-2</v>
          </cell>
          <cell r="D842">
            <v>0.84099999999999997</v>
          </cell>
          <cell r="E842">
            <v>1.7999999999999999E-2</v>
          </cell>
          <cell r="F842">
            <v>0.08</v>
          </cell>
          <cell r="G842">
            <v>2.7E-2</v>
          </cell>
          <cell r="H842">
            <v>1.2E-2</v>
          </cell>
          <cell r="I842">
            <v>0.88</v>
          </cell>
          <cell r="J842">
            <v>9.7000000000000003E-2</v>
          </cell>
          <cell r="K842">
            <v>0.70899999999999996</v>
          </cell>
          <cell r="L842">
            <v>2.5999999999999999E-2</v>
          </cell>
          <cell r="M842">
            <v>1.2E-2</v>
          </cell>
          <cell r="N842">
            <v>9.8000000000000004E-2</v>
          </cell>
          <cell r="O842">
            <v>5.5E-2</v>
          </cell>
          <cell r="P842">
            <v>4.1000000000000002E-2</v>
          </cell>
          <cell r="Q842">
            <v>3.0000000000000001E-3</v>
          </cell>
          <cell r="R842">
            <v>6.8000000000000005E-2</v>
          </cell>
          <cell r="S842">
            <v>7.0000000000000001E-3</v>
          </cell>
          <cell r="T842"/>
          <cell r="U842">
            <v>45107</v>
          </cell>
        </row>
        <row r="843">
          <cell r="B843">
            <v>6.0000000000000001E-3</v>
          </cell>
          <cell r="C843">
            <v>8.9999999999999993E-3</v>
          </cell>
          <cell r="D843">
            <v>0.628</v>
          </cell>
          <cell r="E843">
            <v>8.9999999999999993E-3</v>
          </cell>
          <cell r="F843">
            <v>4.2999999999999997E-2</v>
          </cell>
          <cell r="G843">
            <v>1.4E-2</v>
          </cell>
          <cell r="H843">
            <v>3.0000000000000001E-3</v>
          </cell>
          <cell r="I843">
            <v>0.54100000000000004</v>
          </cell>
          <cell r="J843">
            <v>4.2999999999999997E-2</v>
          </cell>
          <cell r="K843">
            <v>0.246</v>
          </cell>
          <cell r="L843">
            <v>8.9999999999999993E-3</v>
          </cell>
          <cell r="M843">
            <v>8.0000000000000002E-3</v>
          </cell>
          <cell r="N843">
            <v>4.9000000000000002E-2</v>
          </cell>
          <cell r="O843">
            <v>2E-3</v>
          </cell>
          <cell r="P843">
            <v>2.3E-2</v>
          </cell>
          <cell r="Q843">
            <v>2E-3</v>
          </cell>
          <cell r="R843">
            <v>3.1E-2</v>
          </cell>
          <cell r="S843">
            <v>3.0000000000000001E-3</v>
          </cell>
          <cell r="T843"/>
          <cell r="U843">
            <v>45107</v>
          </cell>
        </row>
        <row r="844">
          <cell r="B844">
            <v>4.0000000000000001E-3</v>
          </cell>
          <cell r="C844">
            <v>6.0000000000000001E-3</v>
          </cell>
          <cell r="D844">
            <v>0.29499999999999998</v>
          </cell>
          <cell r="E844">
            <v>4.0000000000000001E-3</v>
          </cell>
          <cell r="F844">
            <v>0.01</v>
          </cell>
          <cell r="G844">
            <v>1.0999999999999999E-2</v>
          </cell>
          <cell r="H844">
            <v>1E-3</v>
          </cell>
          <cell r="I844">
            <v>0.29899999999999999</v>
          </cell>
          <cell r="J844">
            <v>2.1999999999999999E-2</v>
          </cell>
          <cell r="K844">
            <v>8.8999999999999996E-2</v>
          </cell>
          <cell r="L844">
            <v>8.0000000000000002E-3</v>
          </cell>
          <cell r="M844">
            <v>5.0000000000000001E-3</v>
          </cell>
          <cell r="N844">
            <v>1.9E-2</v>
          </cell>
          <cell r="O844">
            <v>0</v>
          </cell>
          <cell r="P844">
            <v>1.0999999999999999E-2</v>
          </cell>
          <cell r="Q844">
            <v>1E-3</v>
          </cell>
          <cell r="R844">
            <v>1.6E-2</v>
          </cell>
          <cell r="S844">
            <v>2E-3</v>
          </cell>
          <cell r="T844"/>
          <cell r="U844">
            <v>45107</v>
          </cell>
        </row>
        <row r="845">
          <cell r="B845">
            <v>1E-3</v>
          </cell>
          <cell r="C845">
            <v>5.0000000000000001E-3</v>
          </cell>
          <cell r="D845">
            <v>0.125</v>
          </cell>
          <cell r="E845">
            <v>2E-3</v>
          </cell>
          <cell r="F845">
            <v>8.9999999999999993E-3</v>
          </cell>
          <cell r="G845">
            <v>4.0000000000000001E-3</v>
          </cell>
          <cell r="H845">
            <v>1E-3</v>
          </cell>
          <cell r="I845">
            <v>0.155</v>
          </cell>
          <cell r="J845">
            <v>1.2E-2</v>
          </cell>
          <cell r="K845">
            <v>4.4999999999999998E-2</v>
          </cell>
          <cell r="L845">
            <v>2E-3</v>
          </cell>
          <cell r="M845">
            <v>1E-3</v>
          </cell>
          <cell r="N845">
            <v>1.0999999999999999E-2</v>
          </cell>
          <cell r="O845">
            <v>0</v>
          </cell>
          <cell r="P845">
            <v>6.0000000000000001E-3</v>
          </cell>
          <cell r="Q845">
            <v>0</v>
          </cell>
          <cell r="R845">
            <v>1.2999999999999999E-2</v>
          </cell>
          <cell r="S845">
            <v>0</v>
          </cell>
          <cell r="T845"/>
          <cell r="U845">
            <v>45107</v>
          </cell>
        </row>
        <row r="846">
          <cell r="B846">
            <v>5.0000000000000001E-3</v>
          </cell>
          <cell r="C846">
            <v>1E-3</v>
          </cell>
          <cell r="D846">
            <v>7.0999999999999994E-2</v>
          </cell>
          <cell r="E846">
            <v>1E-3</v>
          </cell>
          <cell r="F846">
            <v>7.0000000000000001E-3</v>
          </cell>
          <cell r="G846">
            <v>1E-3</v>
          </cell>
          <cell r="H846">
            <v>1E-3</v>
          </cell>
          <cell r="I846">
            <v>8.1000000000000003E-2</v>
          </cell>
          <cell r="J846">
            <v>0.01</v>
          </cell>
          <cell r="K846">
            <v>2.5000000000000001E-2</v>
          </cell>
          <cell r="L846">
            <v>1E-3</v>
          </cell>
          <cell r="M846">
            <v>0</v>
          </cell>
          <cell r="N846">
            <v>6.0000000000000001E-3</v>
          </cell>
          <cell r="O846">
            <v>0</v>
          </cell>
          <cell r="P846">
            <v>3.0000000000000001E-3</v>
          </cell>
          <cell r="Q846">
            <v>0</v>
          </cell>
          <cell r="R846">
            <v>0.01</v>
          </cell>
          <cell r="S846">
            <v>0</v>
          </cell>
          <cell r="T846"/>
          <cell r="U846">
            <v>45107</v>
          </cell>
        </row>
        <row r="847">
          <cell r="B847">
            <v>1.4E-2</v>
          </cell>
          <cell r="C847">
            <v>1E-3</v>
          </cell>
          <cell r="D847">
            <v>2.1000000000000001E-2</v>
          </cell>
          <cell r="E847">
            <v>1E-3</v>
          </cell>
          <cell r="F847">
            <v>5.0000000000000001E-3</v>
          </cell>
          <cell r="G847">
            <v>0</v>
          </cell>
          <cell r="H847">
            <v>0</v>
          </cell>
          <cell r="I847">
            <v>5.3999999999999999E-2</v>
          </cell>
          <cell r="J847">
            <v>8.0000000000000002E-3</v>
          </cell>
          <cell r="K847">
            <v>3.4000000000000002E-2</v>
          </cell>
          <cell r="L847">
            <v>1E-3</v>
          </cell>
          <cell r="M847">
            <v>2E-3</v>
          </cell>
          <cell r="N847">
            <v>3.2000000000000001E-2</v>
          </cell>
          <cell r="O847">
            <v>0</v>
          </cell>
          <cell r="P847">
            <v>3.0000000000000001E-3</v>
          </cell>
          <cell r="Q847">
            <v>0</v>
          </cell>
          <cell r="R847">
            <v>1.4E-2</v>
          </cell>
          <cell r="S847">
            <v>1E-3</v>
          </cell>
          <cell r="T847"/>
          <cell r="U847">
            <v>45107</v>
          </cell>
        </row>
        <row r="848">
          <cell r="B848">
            <v>3.0000000000000001E-3</v>
          </cell>
          <cell r="C848">
            <v>4.9000000000000002E-2</v>
          </cell>
          <cell r="D848">
            <v>5.2999999999999999E-2</v>
          </cell>
          <cell r="E848">
            <v>1E-3</v>
          </cell>
          <cell r="F848">
            <v>1.9E-2</v>
          </cell>
          <cell r="G848">
            <v>1E-3</v>
          </cell>
          <cell r="H848">
            <v>0</v>
          </cell>
          <cell r="I848">
            <v>8.5000000000000006E-2</v>
          </cell>
          <cell r="J848">
            <v>1.7000000000000001E-2</v>
          </cell>
          <cell r="K848">
            <v>7.5999999999999998E-2</v>
          </cell>
          <cell r="L848">
            <v>2E-3</v>
          </cell>
          <cell r="M848">
            <v>2E-3</v>
          </cell>
          <cell r="N848">
            <v>2.9000000000000001E-2</v>
          </cell>
          <cell r="O848">
            <v>2.1999999999999999E-2</v>
          </cell>
          <cell r="P848">
            <v>0.01</v>
          </cell>
          <cell r="Q848">
            <v>8.9999999999999993E-3</v>
          </cell>
          <cell r="R848">
            <v>1.7999999999999999E-2</v>
          </cell>
          <cell r="S848">
            <v>1E-3</v>
          </cell>
          <cell r="T848"/>
          <cell r="U848">
            <v>45107</v>
          </cell>
        </row>
        <row r="849">
          <cell r="B849">
            <v>2E-3</v>
          </cell>
          <cell r="C849">
            <v>1.4999999999999999E-2</v>
          </cell>
          <cell r="D849">
            <v>0.20599999999999999</v>
          </cell>
          <cell r="E849">
            <v>3.0000000000000001E-3</v>
          </cell>
          <cell r="F849">
            <v>2.4E-2</v>
          </cell>
          <cell r="G849">
            <v>7.0000000000000001E-3</v>
          </cell>
          <cell r="H849">
            <v>5.0000000000000001E-3</v>
          </cell>
          <cell r="I849">
            <v>0.224</v>
          </cell>
          <cell r="J849">
            <v>3.1E-2</v>
          </cell>
          <cell r="K849">
            <v>0.216</v>
          </cell>
          <cell r="L849">
            <v>8.9999999999999993E-3</v>
          </cell>
          <cell r="M849">
            <v>2E-3</v>
          </cell>
          <cell r="N849">
            <v>4.3999999999999997E-2</v>
          </cell>
          <cell r="O849">
            <v>0.01</v>
          </cell>
          <cell r="P849">
            <v>2.1999999999999999E-2</v>
          </cell>
          <cell r="Q849">
            <v>1E-3</v>
          </cell>
          <cell r="R849">
            <v>2.7E-2</v>
          </cell>
          <cell r="S849">
            <v>5.0000000000000001E-3</v>
          </cell>
          <cell r="T849"/>
          <cell r="U849">
            <v>45107</v>
          </cell>
        </row>
        <row r="850">
          <cell r="B850">
            <v>5.0000000000000001E-3</v>
          </cell>
          <cell r="C850">
            <v>2.5000000000000001E-2</v>
          </cell>
          <cell r="D850">
            <v>0.74199999999999999</v>
          </cell>
          <cell r="E850">
            <v>0.01</v>
          </cell>
          <cell r="F850">
            <v>5.8999999999999997E-2</v>
          </cell>
          <cell r="G850">
            <v>1.4999999999999999E-2</v>
          </cell>
          <cell r="H850">
            <v>6.0000000000000001E-3</v>
          </cell>
          <cell r="I850">
            <v>0.434</v>
          </cell>
          <cell r="J850">
            <v>5.3999999999999999E-2</v>
          </cell>
          <cell r="K850">
            <v>0.38100000000000001</v>
          </cell>
          <cell r="L850">
            <v>1.4E-2</v>
          </cell>
          <cell r="M850">
            <v>8.0000000000000002E-3</v>
          </cell>
          <cell r="N850">
            <v>8.6999999999999994E-2</v>
          </cell>
          <cell r="O850">
            <v>3.1E-2</v>
          </cell>
          <cell r="P850">
            <v>2.7E-2</v>
          </cell>
          <cell r="Q850">
            <v>2E-3</v>
          </cell>
          <cell r="R850">
            <v>4.5999999999999999E-2</v>
          </cell>
          <cell r="S850">
            <v>2E-3</v>
          </cell>
          <cell r="T850"/>
          <cell r="U850">
            <v>45107</v>
          </cell>
        </row>
        <row r="851">
          <cell r="B851">
            <v>8.9999999999999993E-3</v>
          </cell>
          <cell r="C851">
            <v>6.7000000000000004E-2</v>
          </cell>
          <cell r="D851">
            <v>1.008</v>
          </cell>
          <cell r="E851">
            <v>2.7E-2</v>
          </cell>
          <cell r="F851">
            <v>0.10199999999999999</v>
          </cell>
          <cell r="G851">
            <v>3.6999999999999998E-2</v>
          </cell>
          <cell r="H851">
            <v>7.0000000000000001E-3</v>
          </cell>
          <cell r="I851">
            <v>0.88600000000000001</v>
          </cell>
          <cell r="J851">
            <v>0.113</v>
          </cell>
          <cell r="K851">
            <v>0.61899999999999999</v>
          </cell>
          <cell r="L851">
            <v>0.04</v>
          </cell>
          <cell r="M851">
            <v>8.9999999999999993E-3</v>
          </cell>
          <cell r="N851">
            <v>0.121</v>
          </cell>
          <cell r="O851">
            <v>8.1000000000000003E-2</v>
          </cell>
          <cell r="P851">
            <v>4.4999999999999998E-2</v>
          </cell>
          <cell r="Q851">
            <v>4.0000000000000001E-3</v>
          </cell>
          <cell r="R851">
            <v>9.5000000000000001E-2</v>
          </cell>
          <cell r="S851">
            <v>8.9999999999999993E-3</v>
          </cell>
          <cell r="T851"/>
          <cell r="U851">
            <v>45107</v>
          </cell>
        </row>
        <row r="852">
          <cell r="B852">
            <v>3.2000000000000001E-2</v>
          </cell>
          <cell r="C852">
            <v>0.06</v>
          </cell>
          <cell r="D852">
            <v>1.591</v>
          </cell>
          <cell r="E852">
            <v>5.7000000000000002E-2</v>
          </cell>
          <cell r="F852">
            <v>0.14299999999999999</v>
          </cell>
          <cell r="G852">
            <v>9.6000000000000002E-2</v>
          </cell>
          <cell r="H852">
            <v>1.4E-2</v>
          </cell>
          <cell r="I852">
            <v>1.2110000000000001</v>
          </cell>
          <cell r="J852">
            <v>0.17899999999999999</v>
          </cell>
          <cell r="K852">
            <v>0.85199999999999998</v>
          </cell>
          <cell r="L852">
            <v>4.8000000000000001E-2</v>
          </cell>
          <cell r="M852">
            <v>1.7999999999999999E-2</v>
          </cell>
          <cell r="N852">
            <v>0.21099999999999999</v>
          </cell>
          <cell r="O852">
            <v>0.128</v>
          </cell>
          <cell r="P852">
            <v>6.8000000000000005E-2</v>
          </cell>
          <cell r="Q852">
            <v>4.0000000000000001E-3</v>
          </cell>
          <cell r="R852">
            <v>0.13</v>
          </cell>
          <cell r="S852">
            <v>1.2999999999999999E-2</v>
          </cell>
          <cell r="T852"/>
          <cell r="U852">
            <v>45107</v>
          </cell>
        </row>
        <row r="853">
          <cell r="B853">
            <v>4.2999999999999997E-2</v>
          </cell>
          <cell r="C853">
            <v>0.121</v>
          </cell>
          <cell r="D853">
            <v>1.7809999999999999</v>
          </cell>
          <cell r="E853">
            <v>5.3999999999999999E-2</v>
          </cell>
          <cell r="F853">
            <v>0.17</v>
          </cell>
          <cell r="G853">
            <v>1.3169999999999999</v>
          </cell>
          <cell r="H853">
            <v>1.6E-2</v>
          </cell>
          <cell r="I853">
            <v>1.3520000000000001</v>
          </cell>
          <cell r="J853">
            <v>0.22700000000000001</v>
          </cell>
          <cell r="K853">
            <v>1.161</v>
          </cell>
          <cell r="L853">
            <v>7.0999999999999994E-2</v>
          </cell>
          <cell r="M853">
            <v>4.4999999999999998E-2</v>
          </cell>
          <cell r="N853">
            <v>0.23400000000000001</v>
          </cell>
          <cell r="O853">
            <v>0.1</v>
          </cell>
          <cell r="P853">
            <v>6.6000000000000003E-2</v>
          </cell>
          <cell r="Q853">
            <v>8.0000000000000002E-3</v>
          </cell>
          <cell r="R853">
            <v>0.14799999999999999</v>
          </cell>
          <cell r="S853">
            <v>1.6E-2</v>
          </cell>
          <cell r="T853"/>
          <cell r="U853">
            <v>45107</v>
          </cell>
        </row>
        <row r="854">
          <cell r="B854">
            <v>0.05</v>
          </cell>
          <cell r="C854">
            <v>0.13500000000000001</v>
          </cell>
          <cell r="D854">
            <v>2.093</v>
          </cell>
          <cell r="E854">
            <v>3.1E-2</v>
          </cell>
          <cell r="F854">
            <v>0.187</v>
          </cell>
          <cell r="G854">
            <v>0.42699999999999999</v>
          </cell>
          <cell r="H854">
            <v>0.01</v>
          </cell>
          <cell r="I854">
            <v>1.325</v>
          </cell>
          <cell r="J854">
            <v>0.21</v>
          </cell>
          <cell r="K854">
            <v>1.1479999999999999</v>
          </cell>
          <cell r="L854">
            <v>7.8E-2</v>
          </cell>
          <cell r="M854">
            <v>4.2999999999999997E-2</v>
          </cell>
          <cell r="N854">
            <v>0.313</v>
          </cell>
          <cell r="O854">
            <v>9.0999999999999998E-2</v>
          </cell>
          <cell r="P854">
            <v>9.1999999999999998E-2</v>
          </cell>
          <cell r="Q854">
            <v>6.0000000000000001E-3</v>
          </cell>
          <cell r="R854">
            <v>0.156</v>
          </cell>
          <cell r="S854">
            <v>1.9E-2</v>
          </cell>
          <cell r="T854"/>
          <cell r="U854">
            <v>45107</v>
          </cell>
        </row>
        <row r="855">
          <cell r="B855">
            <v>5.0999999999999997E-2</v>
          </cell>
          <cell r="C855">
            <v>0.10299999999999999</v>
          </cell>
          <cell r="D855">
            <v>2.327</v>
          </cell>
          <cell r="E855">
            <v>2.1000000000000001E-2</v>
          </cell>
          <cell r="F855">
            <v>0.152</v>
          </cell>
          <cell r="G855">
            <v>0.96899999999999997</v>
          </cell>
          <cell r="H855">
            <v>0.01</v>
          </cell>
          <cell r="I855">
            <v>1.278</v>
          </cell>
          <cell r="J855">
            <v>0.17699999999999999</v>
          </cell>
          <cell r="K855">
            <v>0.91400000000000003</v>
          </cell>
          <cell r="L855">
            <v>5.7000000000000002E-2</v>
          </cell>
          <cell r="M855">
            <v>6.3E-2</v>
          </cell>
          <cell r="N855">
            <v>0.20399999999999999</v>
          </cell>
          <cell r="O855">
            <v>0.09</v>
          </cell>
          <cell r="P855">
            <v>7.5999999999999998E-2</v>
          </cell>
          <cell r="Q855">
            <v>6.0000000000000001E-3</v>
          </cell>
          <cell r="R855">
            <v>0.13700000000000001</v>
          </cell>
          <cell r="S855">
            <v>1.9E-2</v>
          </cell>
          <cell r="T855"/>
          <cell r="U855">
            <v>45107</v>
          </cell>
        </row>
        <row r="856">
          <cell r="B856">
            <v>7.0000000000000007E-2</v>
          </cell>
          <cell r="C856">
            <v>0.112</v>
          </cell>
          <cell r="D856">
            <v>1.7589999999999999</v>
          </cell>
          <cell r="E856">
            <v>2.4E-2</v>
          </cell>
          <cell r="F856">
            <v>0.20399999999999999</v>
          </cell>
          <cell r="G856">
            <v>0.33400000000000002</v>
          </cell>
          <cell r="H856">
            <v>7.0000000000000001E-3</v>
          </cell>
          <cell r="I856">
            <v>1.464</v>
          </cell>
          <cell r="J856">
            <v>0.20300000000000001</v>
          </cell>
          <cell r="K856">
            <v>0.96599999999999997</v>
          </cell>
          <cell r="L856">
            <v>0.06</v>
          </cell>
          <cell r="M856">
            <v>5.5E-2</v>
          </cell>
          <cell r="N856">
            <v>0.20100000000000001</v>
          </cell>
          <cell r="O856">
            <v>7.6999999999999999E-2</v>
          </cell>
          <cell r="P856">
            <v>9.0999999999999998E-2</v>
          </cell>
          <cell r="Q856">
            <v>8.0000000000000002E-3</v>
          </cell>
          <cell r="R856">
            <v>0.17699999999999999</v>
          </cell>
          <cell r="S856">
            <v>2.1000000000000001E-2</v>
          </cell>
          <cell r="T856"/>
          <cell r="U856">
            <v>45107</v>
          </cell>
        </row>
        <row r="857">
          <cell r="B857">
            <v>6.7000000000000004E-2</v>
          </cell>
          <cell r="C857">
            <v>0.13200000000000001</v>
          </cell>
          <cell r="D857">
            <v>1.6679999999999999</v>
          </cell>
          <cell r="E857">
            <v>2.8000000000000001E-2</v>
          </cell>
          <cell r="F857">
            <v>0.19900000000000001</v>
          </cell>
          <cell r="G857">
            <v>0.85199999999999998</v>
          </cell>
          <cell r="H857">
            <v>1.6E-2</v>
          </cell>
          <cell r="I857">
            <v>1.353</v>
          </cell>
          <cell r="J857">
            <v>0.27700000000000002</v>
          </cell>
          <cell r="K857">
            <v>0.92200000000000004</v>
          </cell>
          <cell r="L857">
            <v>7.5999999999999998E-2</v>
          </cell>
          <cell r="M857">
            <v>6.6000000000000003E-2</v>
          </cell>
          <cell r="N857">
            <v>0.2</v>
          </cell>
          <cell r="O857">
            <v>8.8999999999999996E-2</v>
          </cell>
          <cell r="P857">
            <v>9.2999999999999999E-2</v>
          </cell>
          <cell r="Q857">
            <v>7.0000000000000001E-3</v>
          </cell>
          <cell r="R857">
            <v>0.16600000000000001</v>
          </cell>
          <cell r="S857">
            <v>1.9E-2</v>
          </cell>
          <cell r="T857"/>
          <cell r="U857">
            <v>45107</v>
          </cell>
        </row>
        <row r="858">
          <cell r="B858">
            <v>5.7000000000000002E-2</v>
          </cell>
          <cell r="C858">
            <v>8.5000000000000006E-2</v>
          </cell>
          <cell r="D858">
            <v>1.7030000000000001</v>
          </cell>
          <cell r="E858">
            <v>2.4E-2</v>
          </cell>
          <cell r="F858">
            <v>0.17699999999999999</v>
          </cell>
          <cell r="G858">
            <v>0.218</v>
          </cell>
          <cell r="H858">
            <v>0.10299999999999999</v>
          </cell>
          <cell r="I858">
            <v>1.425</v>
          </cell>
          <cell r="J858">
            <v>0.26100000000000001</v>
          </cell>
          <cell r="K858">
            <v>0.84099999999999997</v>
          </cell>
          <cell r="L858">
            <v>7.0000000000000007E-2</v>
          </cell>
          <cell r="M858">
            <v>6.5000000000000002E-2</v>
          </cell>
          <cell r="N858">
            <v>0.191</v>
          </cell>
          <cell r="O858">
            <v>6.6000000000000003E-2</v>
          </cell>
          <cell r="P858">
            <v>7.6999999999999999E-2</v>
          </cell>
          <cell r="Q858">
            <v>7.0000000000000001E-3</v>
          </cell>
          <cell r="R858">
            <v>0.14899999999999999</v>
          </cell>
          <cell r="S858">
            <v>2.1999999999999999E-2</v>
          </cell>
          <cell r="T858"/>
          <cell r="U858">
            <v>45107</v>
          </cell>
        </row>
        <row r="859">
          <cell r="B859">
            <v>7.6999999999999999E-2</v>
          </cell>
          <cell r="C859">
            <v>7.8E-2</v>
          </cell>
          <cell r="D859">
            <v>1.496</v>
          </cell>
          <cell r="E859">
            <v>3.3000000000000002E-2</v>
          </cell>
          <cell r="F859">
            <v>0.153</v>
          </cell>
          <cell r="G859">
            <v>0.14599999999999999</v>
          </cell>
          <cell r="H859">
            <v>6.4000000000000001E-2</v>
          </cell>
          <cell r="I859">
            <v>1.2250000000000001</v>
          </cell>
          <cell r="J859">
            <v>0.17899999999999999</v>
          </cell>
          <cell r="K859">
            <v>0.93700000000000006</v>
          </cell>
          <cell r="L859">
            <v>5.2999999999999999E-2</v>
          </cell>
          <cell r="M859">
            <v>4.5999999999999999E-2</v>
          </cell>
          <cell r="N859">
            <v>0.155</v>
          </cell>
          <cell r="O859">
            <v>6.9000000000000006E-2</v>
          </cell>
          <cell r="P859">
            <v>8.4000000000000005E-2</v>
          </cell>
          <cell r="Q859">
            <v>6.0000000000000001E-3</v>
          </cell>
          <cell r="R859">
            <v>0.18099999999999999</v>
          </cell>
          <cell r="S859">
            <v>3.3000000000000002E-2</v>
          </cell>
          <cell r="T859"/>
          <cell r="U859">
            <v>45107</v>
          </cell>
        </row>
        <row r="860">
          <cell r="B860">
            <v>6.5000000000000002E-2</v>
          </cell>
          <cell r="C860">
            <v>0.08</v>
          </cell>
          <cell r="D860">
            <v>2.427</v>
          </cell>
          <cell r="E860">
            <v>2.8000000000000001E-2</v>
          </cell>
          <cell r="F860">
            <v>0.184</v>
          </cell>
          <cell r="G860">
            <v>0.127</v>
          </cell>
          <cell r="H860">
            <v>2.7E-2</v>
          </cell>
          <cell r="I860">
            <v>1.7769999999999999</v>
          </cell>
          <cell r="J860">
            <v>0.309</v>
          </cell>
          <cell r="K860">
            <v>1.298</v>
          </cell>
          <cell r="L860">
            <v>5.1999999999999998E-2</v>
          </cell>
          <cell r="M860">
            <v>4.4999999999999998E-2</v>
          </cell>
          <cell r="N860">
            <v>0.17299999999999999</v>
          </cell>
          <cell r="O860">
            <v>6.0999999999999999E-2</v>
          </cell>
          <cell r="P860">
            <v>7.4999999999999997E-2</v>
          </cell>
          <cell r="Q860">
            <v>6.0000000000000001E-3</v>
          </cell>
          <cell r="R860">
            <v>0.127</v>
          </cell>
          <cell r="S860">
            <v>1.9E-2</v>
          </cell>
          <cell r="T860"/>
          <cell r="U860">
            <v>45107</v>
          </cell>
        </row>
        <row r="861">
          <cell r="B861">
            <v>4.2999999999999997E-2</v>
          </cell>
          <cell r="C861">
            <v>8.3000000000000004E-2</v>
          </cell>
          <cell r="D861">
            <v>6.31</v>
          </cell>
          <cell r="E861">
            <v>3.5999999999999997E-2</v>
          </cell>
          <cell r="F861">
            <v>0.222</v>
          </cell>
          <cell r="G861">
            <v>0.13600000000000001</v>
          </cell>
          <cell r="H861">
            <v>1.6E-2</v>
          </cell>
          <cell r="I861">
            <v>2.7730000000000001</v>
          </cell>
          <cell r="J861">
            <v>0.39900000000000002</v>
          </cell>
          <cell r="K861">
            <v>2.7549999999999999</v>
          </cell>
          <cell r="L861">
            <v>7.0000000000000007E-2</v>
          </cell>
          <cell r="M861">
            <v>5.2999999999999999E-2</v>
          </cell>
          <cell r="N861">
            <v>0.191</v>
          </cell>
          <cell r="O861">
            <v>7.9000000000000001E-2</v>
          </cell>
          <cell r="P861">
            <v>0.08</v>
          </cell>
          <cell r="Q861">
            <v>6.0000000000000001E-3</v>
          </cell>
          <cell r="R861">
            <v>0.13300000000000001</v>
          </cell>
          <cell r="S861">
            <v>3.4000000000000002E-2</v>
          </cell>
          <cell r="T861"/>
          <cell r="U861">
            <v>45107</v>
          </cell>
        </row>
        <row r="862">
          <cell r="B862">
            <v>5.8000000000000003E-2</v>
          </cell>
          <cell r="C862">
            <v>0.10100000000000001</v>
          </cell>
          <cell r="D862">
            <v>6.2290000000000001</v>
          </cell>
          <cell r="E862">
            <v>3.4000000000000002E-2</v>
          </cell>
          <cell r="F862">
            <v>0.254</v>
          </cell>
          <cell r="G862">
            <v>1.7050000000000001</v>
          </cell>
          <cell r="H862">
            <v>1.6E-2</v>
          </cell>
          <cell r="I862">
            <v>8.6790000000000003</v>
          </cell>
          <cell r="J862">
            <v>0.503</v>
          </cell>
          <cell r="K862">
            <v>4.4139999999999997</v>
          </cell>
          <cell r="L862">
            <v>0.115</v>
          </cell>
          <cell r="M862">
            <v>6.2E-2</v>
          </cell>
          <cell r="N862">
            <v>0.68799999999999994</v>
          </cell>
          <cell r="O862">
            <v>0.122</v>
          </cell>
          <cell r="P862">
            <v>9.6000000000000002E-2</v>
          </cell>
          <cell r="Q862">
            <v>8.0000000000000002E-3</v>
          </cell>
          <cell r="R862">
            <v>0.23400000000000001</v>
          </cell>
          <cell r="S862">
            <v>3.3000000000000002E-2</v>
          </cell>
          <cell r="T862"/>
          <cell r="U862">
            <v>45107</v>
          </cell>
        </row>
        <row r="863">
          <cell r="B863">
            <v>5.5E-2</v>
          </cell>
          <cell r="C863">
            <v>9.9000000000000005E-2</v>
          </cell>
          <cell r="D863">
            <v>5.6609999999999996</v>
          </cell>
          <cell r="E863">
            <v>2.8000000000000001E-2</v>
          </cell>
          <cell r="F863">
            <v>0.32</v>
          </cell>
          <cell r="G863">
            <v>0.35499999999999998</v>
          </cell>
          <cell r="H863">
            <v>7.4999999999999997E-2</v>
          </cell>
          <cell r="I863">
            <v>7.8940000000000001</v>
          </cell>
          <cell r="J863">
            <v>0.34899999999999998</v>
          </cell>
          <cell r="K863">
            <v>3.3690000000000002</v>
          </cell>
          <cell r="L863">
            <v>0.09</v>
          </cell>
          <cell r="M863">
            <v>5.5E-2</v>
          </cell>
          <cell r="N863">
            <v>0.39200000000000002</v>
          </cell>
          <cell r="O863">
            <v>0.125</v>
          </cell>
          <cell r="P863">
            <v>0.22800000000000001</v>
          </cell>
          <cell r="Q863">
            <v>7.0000000000000001E-3</v>
          </cell>
          <cell r="R863">
            <v>0.223</v>
          </cell>
          <cell r="S863">
            <v>2.3E-2</v>
          </cell>
          <cell r="T863"/>
          <cell r="U863">
            <v>45107</v>
          </cell>
        </row>
        <row r="864">
          <cell r="B864">
            <v>8.1000000000000003E-2</v>
          </cell>
          <cell r="C864">
            <v>9.8000000000000004E-2</v>
          </cell>
          <cell r="D864">
            <v>3.4590000000000001</v>
          </cell>
          <cell r="E864">
            <v>3.5000000000000003E-2</v>
          </cell>
          <cell r="F864">
            <v>0.27800000000000002</v>
          </cell>
          <cell r="G864">
            <v>0.18099999999999999</v>
          </cell>
          <cell r="H864">
            <v>0.09</v>
          </cell>
          <cell r="I864">
            <v>3.8730000000000002</v>
          </cell>
          <cell r="J864">
            <v>0.29099999999999998</v>
          </cell>
          <cell r="K864">
            <v>1.9019999999999999</v>
          </cell>
          <cell r="L864">
            <v>8.3000000000000004E-2</v>
          </cell>
          <cell r="M864">
            <v>4.8000000000000001E-2</v>
          </cell>
          <cell r="N864">
            <v>0.32700000000000001</v>
          </cell>
          <cell r="O864">
            <v>9.4E-2</v>
          </cell>
          <cell r="P864">
            <v>0.186</v>
          </cell>
          <cell r="Q864">
            <v>1.4E-2</v>
          </cell>
          <cell r="R864">
            <v>0.21299999999999999</v>
          </cell>
          <cell r="S864">
            <v>0.03</v>
          </cell>
          <cell r="T864"/>
          <cell r="U864">
            <v>45107</v>
          </cell>
        </row>
        <row r="865">
          <cell r="B865">
            <v>2.3E-2</v>
          </cell>
          <cell r="C865">
            <v>4.9000000000000002E-2</v>
          </cell>
          <cell r="D865">
            <v>1.5269999999999999</v>
          </cell>
          <cell r="E865">
            <v>2.4E-2</v>
          </cell>
          <cell r="F865">
            <v>0.115</v>
          </cell>
          <cell r="G865">
            <v>8.4000000000000005E-2</v>
          </cell>
          <cell r="H865">
            <v>5.2999999999999999E-2</v>
          </cell>
          <cell r="I865">
            <v>1.6970000000000001</v>
          </cell>
          <cell r="J865">
            <v>0.158</v>
          </cell>
          <cell r="K865">
            <v>0.99399999999999999</v>
          </cell>
          <cell r="L865">
            <v>6.0999999999999999E-2</v>
          </cell>
          <cell r="M865">
            <v>2.1000000000000001E-2</v>
          </cell>
          <cell r="N865">
            <v>0.23200000000000001</v>
          </cell>
          <cell r="O865">
            <v>0.104</v>
          </cell>
          <cell r="P865">
            <v>0.1</v>
          </cell>
          <cell r="Q865">
            <v>1.0999999999999999E-2</v>
          </cell>
          <cell r="R865">
            <v>0.10100000000000001</v>
          </cell>
          <cell r="S865">
            <v>2.4E-2</v>
          </cell>
          <cell r="T865"/>
          <cell r="U865">
            <v>45107</v>
          </cell>
        </row>
        <row r="866">
          <cell r="B866">
            <v>1.2999999999999999E-2</v>
          </cell>
          <cell r="C866">
            <v>1.4999999999999999E-2</v>
          </cell>
          <cell r="D866">
            <v>0.76300000000000001</v>
          </cell>
          <cell r="E866">
            <v>3.5999999999999997E-2</v>
          </cell>
          <cell r="F866">
            <v>4.2000000000000003E-2</v>
          </cell>
          <cell r="G866">
            <v>2.5999999999999999E-2</v>
          </cell>
          <cell r="H866">
            <v>1.4999999999999999E-2</v>
          </cell>
          <cell r="I866">
            <v>0.59599999999999997</v>
          </cell>
          <cell r="J866">
            <v>7.2999999999999995E-2</v>
          </cell>
          <cell r="K866">
            <v>0.61799999999999999</v>
          </cell>
          <cell r="L866">
            <v>0.03</v>
          </cell>
          <cell r="M866">
            <v>8.9999999999999993E-3</v>
          </cell>
          <cell r="N866">
            <v>6.8000000000000005E-2</v>
          </cell>
          <cell r="O866">
            <v>5.7000000000000002E-2</v>
          </cell>
          <cell r="P866">
            <v>3.3000000000000002E-2</v>
          </cell>
          <cell r="Q866">
            <v>5.0000000000000001E-3</v>
          </cell>
          <cell r="R866">
            <v>5.1999999999999998E-2</v>
          </cell>
          <cell r="S866">
            <v>1.4E-2</v>
          </cell>
          <cell r="T866">
            <v>9.2137096774193572E-2</v>
          </cell>
          <cell r="U866">
            <v>45138</v>
          </cell>
        </row>
        <row r="867">
          <cell r="B867">
            <v>4.0000000000000001E-3</v>
          </cell>
          <cell r="C867">
            <v>8.0000000000000002E-3</v>
          </cell>
          <cell r="D867">
            <v>0.63100000000000001</v>
          </cell>
          <cell r="E867">
            <v>1.7999999999999999E-2</v>
          </cell>
          <cell r="F867">
            <v>3.4000000000000002E-2</v>
          </cell>
          <cell r="G867">
            <v>1.0999999999999999E-2</v>
          </cell>
          <cell r="H867">
            <v>8.0000000000000002E-3</v>
          </cell>
          <cell r="I867">
            <v>0.28299999999999997</v>
          </cell>
          <cell r="J867">
            <v>4.8000000000000001E-2</v>
          </cell>
          <cell r="K867">
            <v>0.221</v>
          </cell>
          <cell r="L867">
            <v>7.0000000000000001E-3</v>
          </cell>
          <cell r="M867">
            <v>4.0000000000000001E-3</v>
          </cell>
          <cell r="N867">
            <v>3.1E-2</v>
          </cell>
          <cell r="O867">
            <v>5.0000000000000001E-3</v>
          </cell>
          <cell r="P867">
            <v>1.4E-2</v>
          </cell>
          <cell r="Q867">
            <v>3.0000000000000001E-3</v>
          </cell>
          <cell r="R867">
            <v>1.4999999999999999E-2</v>
          </cell>
          <cell r="S867">
            <v>6.0000000000000001E-3</v>
          </cell>
          <cell r="T867">
            <v>3.9411290322580637E-2</v>
          </cell>
          <cell r="U867">
            <v>45138</v>
          </cell>
        </row>
        <row r="868">
          <cell r="B868">
            <v>3.0000000000000001E-3</v>
          </cell>
          <cell r="C868">
            <v>4.0000000000000001E-3</v>
          </cell>
          <cell r="D868">
            <v>0.26400000000000001</v>
          </cell>
          <cell r="E868">
            <v>4.0000000000000001E-3</v>
          </cell>
          <cell r="F868">
            <v>1.7999999999999999E-2</v>
          </cell>
          <cell r="G868">
            <v>8.0000000000000002E-3</v>
          </cell>
          <cell r="H868">
            <v>4.0000000000000001E-3</v>
          </cell>
          <cell r="I868">
            <v>0.20699999999999999</v>
          </cell>
          <cell r="J868">
            <v>1.9E-2</v>
          </cell>
          <cell r="K868">
            <v>0.105</v>
          </cell>
          <cell r="L868">
            <v>4.0000000000000001E-3</v>
          </cell>
          <cell r="M868">
            <v>4.0000000000000001E-3</v>
          </cell>
          <cell r="N868">
            <v>1.4E-2</v>
          </cell>
          <cell r="O868">
            <v>3.0000000000000001E-3</v>
          </cell>
          <cell r="P868">
            <v>1.7999999999999999E-2</v>
          </cell>
          <cell r="Q868">
            <v>2E-3</v>
          </cell>
          <cell r="R868">
            <v>0.01</v>
          </cell>
          <cell r="S868">
            <v>5.0000000000000001E-3</v>
          </cell>
          <cell r="T868">
            <v>2.4185483870967736E-2</v>
          </cell>
          <cell r="U868">
            <v>45138</v>
          </cell>
        </row>
        <row r="869">
          <cell r="B869">
            <v>1E-3</v>
          </cell>
          <cell r="C869">
            <v>1E-3</v>
          </cell>
          <cell r="D869">
            <v>0.106</v>
          </cell>
          <cell r="E869">
            <v>2E-3</v>
          </cell>
          <cell r="F869">
            <v>1.0999999999999999E-2</v>
          </cell>
          <cell r="G869">
            <v>6.0000000000000001E-3</v>
          </cell>
          <cell r="H869">
            <v>8.0000000000000002E-3</v>
          </cell>
          <cell r="I869">
            <v>0.112</v>
          </cell>
          <cell r="J869">
            <v>1.2E-2</v>
          </cell>
          <cell r="K869">
            <v>4.8000000000000001E-2</v>
          </cell>
          <cell r="L869">
            <v>6.0000000000000001E-3</v>
          </cell>
          <cell r="M869">
            <v>1E-3</v>
          </cell>
          <cell r="N869">
            <v>8.9999999999999993E-3</v>
          </cell>
          <cell r="O869">
            <v>2E-3</v>
          </cell>
          <cell r="P869">
            <v>1.9E-2</v>
          </cell>
          <cell r="Q869">
            <v>1E-3</v>
          </cell>
          <cell r="R869">
            <v>5.0000000000000001E-3</v>
          </cell>
          <cell r="S869">
            <v>1E-3</v>
          </cell>
          <cell r="T869">
            <v>1.1935483870967744E-2</v>
          </cell>
          <cell r="U869">
            <v>45138</v>
          </cell>
        </row>
        <row r="870">
          <cell r="B870">
            <v>4.0000000000000001E-3</v>
          </cell>
          <cell r="C870">
            <v>0</v>
          </cell>
          <cell r="D870">
            <v>6.4000000000000001E-2</v>
          </cell>
          <cell r="E870">
            <v>1E-3</v>
          </cell>
          <cell r="F870">
            <v>6.0000000000000001E-3</v>
          </cell>
          <cell r="G870">
            <v>6.0000000000000001E-3</v>
          </cell>
          <cell r="H870">
            <v>2E-3</v>
          </cell>
          <cell r="I870">
            <v>5.2999999999999999E-2</v>
          </cell>
          <cell r="J870">
            <v>7.0000000000000001E-3</v>
          </cell>
          <cell r="K870">
            <v>2.7E-2</v>
          </cell>
          <cell r="L870">
            <v>2E-3</v>
          </cell>
          <cell r="M870">
            <v>1E-3</v>
          </cell>
          <cell r="N870">
            <v>6.0000000000000001E-3</v>
          </cell>
          <cell r="O870">
            <v>0</v>
          </cell>
          <cell r="P870">
            <v>1.7999999999999999E-2</v>
          </cell>
          <cell r="Q870">
            <v>0</v>
          </cell>
          <cell r="R870">
            <v>4.0000000000000001E-3</v>
          </cell>
          <cell r="S870">
            <v>1E-3</v>
          </cell>
          <cell r="T870">
            <v>6.4435483870967768E-3</v>
          </cell>
          <cell r="U870">
            <v>45138</v>
          </cell>
        </row>
        <row r="871">
          <cell r="B871">
            <v>1.6E-2</v>
          </cell>
          <cell r="C871">
            <v>2E-3</v>
          </cell>
          <cell r="D871">
            <v>3.9E-2</v>
          </cell>
          <cell r="E871">
            <v>2E-3</v>
          </cell>
          <cell r="F871">
            <v>2E-3</v>
          </cell>
          <cell r="G871">
            <v>3.0000000000000001E-3</v>
          </cell>
          <cell r="H871">
            <v>1E-3</v>
          </cell>
          <cell r="I871">
            <v>3.3000000000000002E-2</v>
          </cell>
          <cell r="J871">
            <v>3.0000000000000001E-3</v>
          </cell>
          <cell r="K871">
            <v>4.2000000000000003E-2</v>
          </cell>
          <cell r="L871">
            <v>2E-3</v>
          </cell>
          <cell r="M871">
            <v>0</v>
          </cell>
          <cell r="N871">
            <v>3.3000000000000002E-2</v>
          </cell>
          <cell r="O871">
            <v>0</v>
          </cell>
          <cell r="P871">
            <v>1.6E-2</v>
          </cell>
          <cell r="Q871">
            <v>1E-3</v>
          </cell>
          <cell r="R871">
            <v>5.0000000000000001E-3</v>
          </cell>
          <cell r="S871">
            <v>0</v>
          </cell>
          <cell r="T871">
            <v>4.9596774193548391E-3</v>
          </cell>
          <cell r="U871">
            <v>45138</v>
          </cell>
        </row>
        <row r="872">
          <cell r="B872">
            <v>2E-3</v>
          </cell>
          <cell r="C872">
            <v>0.04</v>
          </cell>
          <cell r="D872">
            <v>5.1999999999999998E-2</v>
          </cell>
          <cell r="E872">
            <v>1E-3</v>
          </cell>
          <cell r="F872">
            <v>6.0000000000000001E-3</v>
          </cell>
          <cell r="G872">
            <v>2E-3</v>
          </cell>
          <cell r="H872">
            <v>1E-3</v>
          </cell>
          <cell r="I872">
            <v>5.7000000000000002E-2</v>
          </cell>
          <cell r="J872">
            <v>7.0000000000000001E-3</v>
          </cell>
          <cell r="K872">
            <v>6.0999999999999999E-2</v>
          </cell>
          <cell r="L872">
            <v>1E-3</v>
          </cell>
          <cell r="M872">
            <v>3.0000000000000001E-3</v>
          </cell>
          <cell r="N872">
            <v>0.04</v>
          </cell>
          <cell r="O872">
            <v>1.2999999999999999E-2</v>
          </cell>
          <cell r="P872">
            <v>1.7999999999999999E-2</v>
          </cell>
          <cell r="Q872">
            <v>1.0999999999999999E-2</v>
          </cell>
          <cell r="R872">
            <v>5.0000000000000001E-3</v>
          </cell>
          <cell r="S872">
            <v>1E-3</v>
          </cell>
          <cell r="T872">
            <v>7.3064516129032284E-3</v>
          </cell>
          <cell r="U872">
            <v>45138</v>
          </cell>
        </row>
        <row r="873">
          <cell r="B873">
            <v>2E-3</v>
          </cell>
          <cell r="C873">
            <v>1.2E-2</v>
          </cell>
          <cell r="D873">
            <v>0.14699999999999999</v>
          </cell>
          <cell r="E873">
            <v>4.0000000000000001E-3</v>
          </cell>
          <cell r="F873">
            <v>7.0000000000000001E-3</v>
          </cell>
          <cell r="G873">
            <v>7.0000000000000001E-3</v>
          </cell>
          <cell r="H873">
            <v>2E-3</v>
          </cell>
          <cell r="I873">
            <v>0.17699999999999999</v>
          </cell>
          <cell r="J873">
            <v>2.5999999999999999E-2</v>
          </cell>
          <cell r="K873">
            <v>0.161</v>
          </cell>
          <cell r="L873">
            <v>6.0000000000000001E-3</v>
          </cell>
          <cell r="M873">
            <v>6.0000000000000001E-3</v>
          </cell>
          <cell r="N873">
            <v>3.5999999999999997E-2</v>
          </cell>
          <cell r="O873">
            <v>6.0000000000000001E-3</v>
          </cell>
          <cell r="P873">
            <v>3.2000000000000001E-2</v>
          </cell>
          <cell r="Q873">
            <v>5.0000000000000001E-3</v>
          </cell>
          <cell r="R873">
            <v>6.0000000000000001E-3</v>
          </cell>
          <cell r="S873">
            <v>2E-3</v>
          </cell>
          <cell r="T873">
            <v>2.0741935483870971E-2</v>
          </cell>
          <cell r="U873">
            <v>45138</v>
          </cell>
        </row>
        <row r="874">
          <cell r="B874">
            <v>4.0000000000000001E-3</v>
          </cell>
          <cell r="C874">
            <v>1.9E-2</v>
          </cell>
          <cell r="D874">
            <v>0.60499999999999998</v>
          </cell>
          <cell r="E874">
            <v>6.0000000000000001E-3</v>
          </cell>
          <cell r="F874">
            <v>3.4000000000000002E-2</v>
          </cell>
          <cell r="G874">
            <v>1.7000000000000001E-2</v>
          </cell>
          <cell r="H874">
            <v>5.0000000000000001E-3</v>
          </cell>
          <cell r="I874">
            <v>0.35599999999999998</v>
          </cell>
          <cell r="J874">
            <v>5.6000000000000001E-2</v>
          </cell>
          <cell r="K874">
            <v>0.35199999999999998</v>
          </cell>
          <cell r="L874">
            <v>7.0000000000000001E-3</v>
          </cell>
          <cell r="M874">
            <v>3.0000000000000001E-3</v>
          </cell>
          <cell r="N874">
            <v>7.1999999999999995E-2</v>
          </cell>
          <cell r="O874">
            <v>1.4999999999999999E-2</v>
          </cell>
          <cell r="P874">
            <v>5.5E-2</v>
          </cell>
          <cell r="Q874">
            <v>6.0000000000000001E-3</v>
          </cell>
          <cell r="R874">
            <v>1.7000000000000001E-2</v>
          </cell>
          <cell r="S874">
            <v>6.0000000000000001E-3</v>
          </cell>
          <cell r="T874">
            <v>4.8064516129032238E-2</v>
          </cell>
          <cell r="U874">
            <v>45138</v>
          </cell>
        </row>
        <row r="875">
          <cell r="B875">
            <v>1.4999999999999999E-2</v>
          </cell>
          <cell r="C875">
            <v>7.0999999999999994E-2</v>
          </cell>
          <cell r="D875">
            <v>0.89600000000000002</v>
          </cell>
          <cell r="E875">
            <v>2.1000000000000001E-2</v>
          </cell>
          <cell r="F875">
            <v>4.4999999999999998E-2</v>
          </cell>
          <cell r="G875">
            <v>5.2999999999999999E-2</v>
          </cell>
          <cell r="H875">
            <v>8.0000000000000002E-3</v>
          </cell>
          <cell r="I875">
            <v>0.72699999999999998</v>
          </cell>
          <cell r="J875">
            <v>7.4999999999999997E-2</v>
          </cell>
          <cell r="K875">
            <v>0.67</v>
          </cell>
          <cell r="L875">
            <v>2.5999999999999999E-2</v>
          </cell>
          <cell r="M875">
            <v>1.0999999999999999E-2</v>
          </cell>
          <cell r="N875">
            <v>0.11700000000000001</v>
          </cell>
          <cell r="O875">
            <v>6.7000000000000004E-2</v>
          </cell>
          <cell r="P875">
            <v>0.104</v>
          </cell>
          <cell r="Q875">
            <v>4.0000000000000001E-3</v>
          </cell>
          <cell r="R875">
            <v>6.7000000000000004E-2</v>
          </cell>
          <cell r="S875">
            <v>8.9999999999999993E-3</v>
          </cell>
          <cell r="T875">
            <v>0.11780645161290325</v>
          </cell>
          <cell r="U875">
            <v>45138</v>
          </cell>
        </row>
        <row r="876">
          <cell r="B876">
            <v>2.4E-2</v>
          </cell>
          <cell r="C876">
            <v>7.3999999999999996E-2</v>
          </cell>
          <cell r="D876">
            <v>1.3540000000000001</v>
          </cell>
          <cell r="E876">
            <v>4.9000000000000002E-2</v>
          </cell>
          <cell r="F876">
            <v>9.4E-2</v>
          </cell>
          <cell r="G876">
            <v>9.7000000000000003E-2</v>
          </cell>
          <cell r="H876">
            <v>1.6E-2</v>
          </cell>
          <cell r="I876">
            <v>1.1319999999999999</v>
          </cell>
          <cell r="J876">
            <v>0.14399999999999999</v>
          </cell>
          <cell r="K876">
            <v>0.97699999999999998</v>
          </cell>
          <cell r="L876">
            <v>4.2999999999999997E-2</v>
          </cell>
          <cell r="M876">
            <v>1.0999999999999999E-2</v>
          </cell>
          <cell r="N876">
            <v>0.186</v>
          </cell>
          <cell r="O876">
            <v>0.113</v>
          </cell>
          <cell r="P876">
            <v>0.19800000000000001</v>
          </cell>
          <cell r="Q876">
            <v>3.0000000000000001E-3</v>
          </cell>
          <cell r="R876">
            <v>0.121</v>
          </cell>
          <cell r="S876">
            <v>1.4999999999999999E-2</v>
          </cell>
          <cell r="T876">
            <v>0.19193548387096768</v>
          </cell>
          <cell r="U876">
            <v>45138</v>
          </cell>
        </row>
        <row r="877">
          <cell r="B877">
            <v>4.8000000000000001E-2</v>
          </cell>
          <cell r="C877">
            <v>0.11700000000000001</v>
          </cell>
          <cell r="D877">
            <v>1.55</v>
          </cell>
          <cell r="E877">
            <v>4.4999999999999998E-2</v>
          </cell>
          <cell r="F877">
            <v>0.11600000000000001</v>
          </cell>
          <cell r="G877">
            <v>0.92700000000000005</v>
          </cell>
          <cell r="H877">
            <v>2.5999999999999999E-2</v>
          </cell>
          <cell r="I877">
            <v>1.2150000000000001</v>
          </cell>
          <cell r="J877">
            <v>0.16900000000000001</v>
          </cell>
          <cell r="K877">
            <v>1.4179999999999999</v>
          </cell>
          <cell r="L877">
            <v>5.7000000000000002E-2</v>
          </cell>
          <cell r="M877">
            <v>3.9E-2</v>
          </cell>
          <cell r="N877">
            <v>0.189</v>
          </cell>
          <cell r="O877">
            <v>9.4E-2</v>
          </cell>
          <cell r="P877">
            <v>0.24299999999999999</v>
          </cell>
          <cell r="Q877">
            <v>6.0000000000000001E-3</v>
          </cell>
          <cell r="R877">
            <v>0.111</v>
          </cell>
          <cell r="S877">
            <v>3.4000000000000002E-2</v>
          </cell>
          <cell r="T877">
            <v>0.249516129032258</v>
          </cell>
          <cell r="U877">
            <v>45138</v>
          </cell>
        </row>
        <row r="878">
          <cell r="B878">
            <v>7.8E-2</v>
          </cell>
          <cell r="C878">
            <v>0.109</v>
          </cell>
          <cell r="D878">
            <v>1.9610000000000001</v>
          </cell>
          <cell r="E878">
            <v>3.2000000000000001E-2</v>
          </cell>
          <cell r="F878">
            <v>0.16</v>
          </cell>
          <cell r="G878">
            <v>0.51700000000000002</v>
          </cell>
          <cell r="H878">
            <v>0.02</v>
          </cell>
          <cell r="I878">
            <v>1.198</v>
          </cell>
          <cell r="J878">
            <v>0.16500000000000001</v>
          </cell>
          <cell r="K878">
            <v>1.407</v>
          </cell>
          <cell r="L878">
            <v>5.8999999999999997E-2</v>
          </cell>
          <cell r="M878">
            <v>3.7999999999999999E-2</v>
          </cell>
          <cell r="N878">
            <v>0.21199999999999999</v>
          </cell>
          <cell r="O878">
            <v>0.108</v>
          </cell>
          <cell r="P878">
            <v>0.35</v>
          </cell>
          <cell r="Q878">
            <v>4.0000000000000001E-3</v>
          </cell>
          <cell r="R878">
            <v>9.4E-2</v>
          </cell>
          <cell r="S878">
            <v>1.9E-2</v>
          </cell>
          <cell r="T878">
            <v>0.26442741935483866</v>
          </cell>
          <cell r="U878">
            <v>45138</v>
          </cell>
        </row>
        <row r="879">
          <cell r="B879">
            <v>5.5E-2</v>
          </cell>
          <cell r="C879">
            <v>0.10100000000000001</v>
          </cell>
          <cell r="D879">
            <v>2.2629999999999999</v>
          </cell>
          <cell r="E879">
            <v>2.5999999999999999E-2</v>
          </cell>
          <cell r="F879">
            <v>0.161</v>
          </cell>
          <cell r="G879">
            <v>1.0129999999999999</v>
          </cell>
          <cell r="H879">
            <v>1.7999999999999999E-2</v>
          </cell>
          <cell r="I879">
            <v>1.1339999999999999</v>
          </cell>
          <cell r="J879">
            <v>0.14599999999999999</v>
          </cell>
          <cell r="K879">
            <v>1.103</v>
          </cell>
          <cell r="L879">
            <v>5.6000000000000001E-2</v>
          </cell>
          <cell r="M879">
            <v>0.06</v>
          </cell>
          <cell r="N879">
            <v>0.13700000000000001</v>
          </cell>
          <cell r="O879">
            <v>0.10100000000000001</v>
          </cell>
          <cell r="P879">
            <v>0.34</v>
          </cell>
          <cell r="Q879">
            <v>5.0000000000000001E-3</v>
          </cell>
          <cell r="R879">
            <v>7.0000000000000007E-2</v>
          </cell>
          <cell r="S879">
            <v>4.8000000000000001E-2</v>
          </cell>
          <cell r="T879">
            <v>0.20011290322580649</v>
          </cell>
          <cell r="U879">
            <v>45138</v>
          </cell>
        </row>
        <row r="880">
          <cell r="B880">
            <v>0.05</v>
          </cell>
          <cell r="C880">
            <v>0.10199999999999999</v>
          </cell>
          <cell r="D880">
            <v>1.673</v>
          </cell>
          <cell r="E880">
            <v>3.5000000000000003E-2</v>
          </cell>
          <cell r="F880">
            <v>0.13400000000000001</v>
          </cell>
          <cell r="G880">
            <v>0.39900000000000002</v>
          </cell>
          <cell r="H880">
            <v>1.7999999999999999E-2</v>
          </cell>
          <cell r="I880">
            <v>1.119</v>
          </cell>
          <cell r="J880">
            <v>0.151</v>
          </cell>
          <cell r="K880">
            <v>1.081</v>
          </cell>
          <cell r="L880">
            <v>5.8000000000000003E-2</v>
          </cell>
          <cell r="M880">
            <v>6.2E-2</v>
          </cell>
          <cell r="N880">
            <v>0.161</v>
          </cell>
          <cell r="O880">
            <v>8.8999999999999996E-2</v>
          </cell>
          <cell r="P880">
            <v>0.29099999999999998</v>
          </cell>
          <cell r="Q880">
            <v>5.0000000000000001E-3</v>
          </cell>
          <cell r="R880">
            <v>0.13200000000000001</v>
          </cell>
          <cell r="S880">
            <v>7.0999999999999994E-2</v>
          </cell>
          <cell r="T880">
            <v>0.24181451612903232</v>
          </cell>
          <cell r="U880">
            <v>45138</v>
          </cell>
        </row>
        <row r="881">
          <cell r="B881">
            <v>7.0999999999999994E-2</v>
          </cell>
          <cell r="C881">
            <v>0.11600000000000001</v>
          </cell>
          <cell r="D881">
            <v>1.5289999999999999</v>
          </cell>
          <cell r="E881">
            <v>3.9E-2</v>
          </cell>
          <cell r="F881">
            <v>0.13</v>
          </cell>
          <cell r="G881">
            <v>0.629</v>
          </cell>
          <cell r="H881">
            <v>1.4999999999999999E-2</v>
          </cell>
          <cell r="I881">
            <v>1.036</v>
          </cell>
          <cell r="J881">
            <v>0.13800000000000001</v>
          </cell>
          <cell r="K881">
            <v>1.1240000000000001</v>
          </cell>
          <cell r="L881">
            <v>5.8999999999999997E-2</v>
          </cell>
          <cell r="M881">
            <v>5.1999999999999998E-2</v>
          </cell>
          <cell r="N881">
            <v>0.13600000000000001</v>
          </cell>
          <cell r="O881">
            <v>7.5999999999999998E-2</v>
          </cell>
          <cell r="P881">
            <v>0.251</v>
          </cell>
          <cell r="Q881">
            <v>8.0000000000000002E-3</v>
          </cell>
          <cell r="R881">
            <v>0.124</v>
          </cell>
          <cell r="S881">
            <v>5.8000000000000003E-2</v>
          </cell>
          <cell r="T881">
            <v>0.2576935483870969</v>
          </cell>
          <cell r="U881">
            <v>45138</v>
          </cell>
        </row>
        <row r="882">
          <cell r="B882">
            <v>7.4999999999999997E-2</v>
          </cell>
          <cell r="C882">
            <v>9.9000000000000005E-2</v>
          </cell>
          <cell r="D882">
            <v>1.649</v>
          </cell>
          <cell r="E882">
            <v>2.5999999999999999E-2</v>
          </cell>
          <cell r="F882">
            <v>0.19</v>
          </cell>
          <cell r="G882">
            <v>0.20300000000000001</v>
          </cell>
          <cell r="H882">
            <v>0.121</v>
          </cell>
          <cell r="I882">
            <v>1.1679999999999999</v>
          </cell>
          <cell r="J882">
            <v>0.13200000000000001</v>
          </cell>
          <cell r="K882">
            <v>1.0449999999999999</v>
          </cell>
          <cell r="L882">
            <v>7.1999999999999995E-2</v>
          </cell>
          <cell r="M882">
            <v>5.6000000000000001E-2</v>
          </cell>
          <cell r="N882">
            <v>0.14199999999999999</v>
          </cell>
          <cell r="O882">
            <v>6.5000000000000002E-2</v>
          </cell>
          <cell r="P882">
            <v>0.21</v>
          </cell>
          <cell r="Q882">
            <v>8.0000000000000002E-3</v>
          </cell>
          <cell r="R882">
            <v>0.112</v>
          </cell>
          <cell r="S882">
            <v>4.3999999999999997E-2</v>
          </cell>
          <cell r="T882">
            <v>0.2707096774193547</v>
          </cell>
          <cell r="U882">
            <v>45138</v>
          </cell>
        </row>
        <row r="883">
          <cell r="B883">
            <v>8.5000000000000006E-2</v>
          </cell>
          <cell r="C883">
            <v>7.9000000000000001E-2</v>
          </cell>
          <cell r="D883">
            <v>1.4039999999999999</v>
          </cell>
          <cell r="E883">
            <v>2.3E-2</v>
          </cell>
          <cell r="F883">
            <v>0.14499999999999999</v>
          </cell>
          <cell r="G883">
            <v>0.153</v>
          </cell>
          <cell r="H883">
            <v>6.6000000000000003E-2</v>
          </cell>
          <cell r="I883">
            <v>1.17</v>
          </cell>
          <cell r="J883">
            <v>0.17599999999999999</v>
          </cell>
          <cell r="K883">
            <v>1.1439999999999999</v>
          </cell>
          <cell r="L883">
            <v>7.6999999999999999E-2</v>
          </cell>
          <cell r="M883">
            <v>6.2E-2</v>
          </cell>
          <cell r="N883">
            <v>0.12</v>
          </cell>
          <cell r="O883">
            <v>9.2999999999999999E-2</v>
          </cell>
          <cell r="P883">
            <v>0.20200000000000001</v>
          </cell>
          <cell r="Q883">
            <v>8.0000000000000002E-3</v>
          </cell>
          <cell r="R883">
            <v>0.14599999999999999</v>
          </cell>
          <cell r="S883">
            <v>5.1999999999999998E-2</v>
          </cell>
          <cell r="T883">
            <v>0.27229838709677406</v>
          </cell>
          <cell r="U883">
            <v>45138</v>
          </cell>
        </row>
        <row r="884">
          <cell r="B884">
            <v>9.1999999999999998E-2</v>
          </cell>
          <cell r="C884">
            <v>8.5999999999999993E-2</v>
          </cell>
          <cell r="D884">
            <v>2.7240000000000002</v>
          </cell>
          <cell r="E884">
            <v>2.9000000000000001E-2</v>
          </cell>
          <cell r="F884">
            <v>0.16</v>
          </cell>
          <cell r="G884">
            <v>0.16300000000000001</v>
          </cell>
          <cell r="H884">
            <v>4.2999999999999997E-2</v>
          </cell>
          <cell r="I884">
            <v>1.6619999999999999</v>
          </cell>
          <cell r="J884">
            <v>0.23</v>
          </cell>
          <cell r="K884">
            <v>1.534</v>
          </cell>
          <cell r="L884">
            <v>8.6999999999999994E-2</v>
          </cell>
          <cell r="M884">
            <v>3.3000000000000002E-2</v>
          </cell>
          <cell r="N884">
            <v>0.14399999999999999</v>
          </cell>
          <cell r="O884">
            <v>7.4999999999999997E-2</v>
          </cell>
          <cell r="P884">
            <v>0.23200000000000001</v>
          </cell>
          <cell r="Q884">
            <v>8.9999999999999993E-3</v>
          </cell>
          <cell r="R884">
            <v>0.14199999999999999</v>
          </cell>
          <cell r="S884">
            <v>6.8000000000000005E-2</v>
          </cell>
          <cell r="T884">
            <v>0.29337903225806455</v>
          </cell>
          <cell r="U884">
            <v>45138</v>
          </cell>
        </row>
        <row r="885">
          <cell r="B885">
            <v>6.3E-2</v>
          </cell>
          <cell r="C885">
            <v>8.4000000000000005E-2</v>
          </cell>
          <cell r="D885">
            <v>7.7619999999999996</v>
          </cell>
          <cell r="E885">
            <v>3.1E-2</v>
          </cell>
          <cell r="F885">
            <v>0.16200000000000001</v>
          </cell>
          <cell r="G885">
            <v>0.29399999999999998</v>
          </cell>
          <cell r="H885">
            <v>2.1999999999999999E-2</v>
          </cell>
          <cell r="I885">
            <v>2.5099999999999998</v>
          </cell>
          <cell r="J885">
            <v>0.32300000000000001</v>
          </cell>
          <cell r="K885">
            <v>2.508</v>
          </cell>
          <cell r="L885">
            <v>7.4999999999999997E-2</v>
          </cell>
          <cell r="M885">
            <v>0.04</v>
          </cell>
          <cell r="N885">
            <v>0.18099999999999999</v>
          </cell>
          <cell r="O885">
            <v>9.1999999999999998E-2</v>
          </cell>
          <cell r="P885">
            <v>0.21299999999999999</v>
          </cell>
          <cell r="Q885">
            <v>7.0000000000000001E-3</v>
          </cell>
          <cell r="R885">
            <v>0.11700000000000001</v>
          </cell>
          <cell r="S885">
            <v>9.8000000000000004E-2</v>
          </cell>
          <cell r="T885">
            <v>0.2610645161290322</v>
          </cell>
          <cell r="U885">
            <v>45138</v>
          </cell>
        </row>
        <row r="886">
          <cell r="B886">
            <v>0.16200000000000001</v>
          </cell>
          <cell r="C886">
            <v>0.122</v>
          </cell>
          <cell r="D886">
            <v>7.1040000000000001</v>
          </cell>
          <cell r="E886">
            <v>4.1000000000000002E-2</v>
          </cell>
          <cell r="F886">
            <v>0.159</v>
          </cell>
          <cell r="G886">
            <v>1.5089999999999999</v>
          </cell>
          <cell r="H886">
            <v>2.1000000000000001E-2</v>
          </cell>
          <cell r="I886">
            <v>6.2960000000000003</v>
          </cell>
          <cell r="J886">
            <v>0.27500000000000002</v>
          </cell>
          <cell r="K886">
            <v>4.992</v>
          </cell>
          <cell r="L886">
            <v>0.127</v>
          </cell>
          <cell r="M886">
            <v>4.4999999999999998E-2</v>
          </cell>
          <cell r="N886">
            <v>0.51300000000000001</v>
          </cell>
          <cell r="O886">
            <v>0.109</v>
          </cell>
          <cell r="P886">
            <v>0.19500000000000001</v>
          </cell>
          <cell r="Q886">
            <v>1.2999999999999999E-2</v>
          </cell>
          <cell r="R886">
            <v>0.23699999999999999</v>
          </cell>
          <cell r="S886">
            <v>0.108</v>
          </cell>
          <cell r="T886">
            <v>0.6397338709677417</v>
          </cell>
          <cell r="U886">
            <v>45138</v>
          </cell>
        </row>
        <row r="887">
          <cell r="B887">
            <v>0.128</v>
          </cell>
          <cell r="C887">
            <v>0.109</v>
          </cell>
          <cell r="D887">
            <v>6.1440000000000001</v>
          </cell>
          <cell r="E887">
            <v>0.05</v>
          </cell>
          <cell r="F887">
            <v>0.22700000000000001</v>
          </cell>
          <cell r="G887">
            <v>0.377</v>
          </cell>
          <cell r="H887">
            <v>6.9000000000000006E-2</v>
          </cell>
          <cell r="I887">
            <v>6.0179999999999998</v>
          </cell>
          <cell r="J887">
            <v>0.23300000000000001</v>
          </cell>
          <cell r="K887">
            <v>3.5249999999999999</v>
          </cell>
          <cell r="L887">
            <v>7.6999999999999999E-2</v>
          </cell>
          <cell r="M887">
            <v>4.3999999999999997E-2</v>
          </cell>
          <cell r="N887">
            <v>0.313</v>
          </cell>
          <cell r="O887">
            <v>0.126</v>
          </cell>
          <cell r="P887">
            <v>0.19</v>
          </cell>
          <cell r="Q887">
            <v>2.5000000000000001E-2</v>
          </cell>
          <cell r="R887">
            <v>0.193</v>
          </cell>
          <cell r="S887">
            <v>5.6000000000000001E-2</v>
          </cell>
          <cell r="T887">
            <v>0.43573387096774202</v>
          </cell>
          <cell r="U887">
            <v>45138</v>
          </cell>
        </row>
        <row r="888">
          <cell r="B888">
            <v>0.158</v>
          </cell>
          <cell r="C888">
            <v>9.4E-2</v>
          </cell>
          <cell r="D888">
            <v>3.1539999999999999</v>
          </cell>
          <cell r="E888">
            <v>3.3000000000000002E-2</v>
          </cell>
          <cell r="F888">
            <v>0.23300000000000001</v>
          </cell>
          <cell r="G888">
            <v>0.156</v>
          </cell>
          <cell r="H888">
            <v>7.0000000000000007E-2</v>
          </cell>
          <cell r="I888">
            <v>2.8220000000000001</v>
          </cell>
          <cell r="J888">
            <v>0.24099999999999999</v>
          </cell>
          <cell r="K888">
            <v>2.0609999999999999</v>
          </cell>
          <cell r="L888">
            <v>7.1999999999999995E-2</v>
          </cell>
          <cell r="M888">
            <v>2.9000000000000001E-2</v>
          </cell>
          <cell r="N888">
            <v>0.251</v>
          </cell>
          <cell r="O888">
            <v>8.1000000000000003E-2</v>
          </cell>
          <cell r="P888">
            <v>0.14199999999999999</v>
          </cell>
          <cell r="Q888">
            <v>0.02</v>
          </cell>
          <cell r="R888">
            <v>0.184</v>
          </cell>
          <cell r="S888">
            <v>0.111</v>
          </cell>
          <cell r="T888">
            <v>0.46009677419354833</v>
          </cell>
          <cell r="U888">
            <v>45138</v>
          </cell>
        </row>
        <row r="889">
          <cell r="B889">
            <v>3.9E-2</v>
          </cell>
          <cell r="C889">
            <v>4.2999999999999997E-2</v>
          </cell>
          <cell r="D889">
            <v>1.3640000000000001</v>
          </cell>
          <cell r="E889">
            <v>2.8000000000000001E-2</v>
          </cell>
          <cell r="F889">
            <v>6.6000000000000003E-2</v>
          </cell>
          <cell r="G889">
            <v>6.6000000000000003E-2</v>
          </cell>
          <cell r="H889">
            <v>5.8000000000000003E-2</v>
          </cell>
          <cell r="I889">
            <v>1.258</v>
          </cell>
          <cell r="J889">
            <v>0.13200000000000001</v>
          </cell>
          <cell r="K889">
            <v>1.01</v>
          </cell>
          <cell r="L889">
            <v>5.8999999999999997E-2</v>
          </cell>
          <cell r="M889">
            <v>2.4E-2</v>
          </cell>
          <cell r="N889">
            <v>0.17199999999999999</v>
          </cell>
          <cell r="O889">
            <v>0.114</v>
          </cell>
          <cell r="P889">
            <v>9.1999999999999998E-2</v>
          </cell>
          <cell r="Q889">
            <v>1.2999999999999999E-2</v>
          </cell>
          <cell r="R889">
            <v>0.109</v>
          </cell>
          <cell r="S889">
            <v>2.7E-2</v>
          </cell>
          <cell r="T889">
            <v>0.20046774193548381</v>
          </cell>
          <cell r="U889">
            <v>45138</v>
          </cell>
        </row>
        <row r="890">
          <cell r="B890">
            <v>0.02</v>
          </cell>
          <cell r="C890">
            <v>2.1999999999999999E-2</v>
          </cell>
          <cell r="D890">
            <v>0.85399999999999998</v>
          </cell>
          <cell r="E890">
            <v>2.9000000000000001E-2</v>
          </cell>
          <cell r="F890">
            <v>5.8000000000000003E-2</v>
          </cell>
          <cell r="G890">
            <v>4.1000000000000002E-2</v>
          </cell>
          <cell r="H890">
            <v>8.0000000000000002E-3</v>
          </cell>
          <cell r="I890">
            <v>0.58799999999999997</v>
          </cell>
          <cell r="J890">
            <v>6.4000000000000001E-2</v>
          </cell>
          <cell r="K890">
            <v>0.70799999999999996</v>
          </cell>
          <cell r="L890">
            <v>3.5999999999999997E-2</v>
          </cell>
          <cell r="M890">
            <v>8.0000000000000002E-3</v>
          </cell>
          <cell r="N890">
            <v>5.8000000000000003E-2</v>
          </cell>
          <cell r="O890">
            <v>8.3000000000000004E-2</v>
          </cell>
          <cell r="P890">
            <v>3.5999999999999997E-2</v>
          </cell>
          <cell r="Q890">
            <v>3.0000000000000001E-3</v>
          </cell>
          <cell r="R890">
            <v>4.9000000000000002E-2</v>
          </cell>
          <cell r="S890">
            <v>1.9E-2</v>
          </cell>
          <cell r="T890">
            <v>0.28000000000000003</v>
          </cell>
          <cell r="U890">
            <v>45169</v>
          </cell>
        </row>
        <row r="891">
          <cell r="B891">
            <v>7.0000000000000001E-3</v>
          </cell>
          <cell r="C891">
            <v>3.0000000000000001E-3</v>
          </cell>
          <cell r="D891">
            <v>0.57999999999999996</v>
          </cell>
          <cell r="E891">
            <v>1.2E-2</v>
          </cell>
          <cell r="F891">
            <v>3.5999999999999997E-2</v>
          </cell>
          <cell r="G891">
            <v>1.0999999999999999E-2</v>
          </cell>
          <cell r="H891">
            <v>6.0000000000000001E-3</v>
          </cell>
          <cell r="I891">
            <v>0.28499999999999998</v>
          </cell>
          <cell r="J891">
            <v>6.0999999999999999E-2</v>
          </cell>
          <cell r="K891">
            <v>0.28599999999999998</v>
          </cell>
          <cell r="L891">
            <v>1.4E-2</v>
          </cell>
          <cell r="M891">
            <v>3.0000000000000001E-3</v>
          </cell>
          <cell r="N891">
            <v>0.03</v>
          </cell>
          <cell r="O891">
            <v>4.0000000000000001E-3</v>
          </cell>
          <cell r="P891">
            <v>0.02</v>
          </cell>
          <cell r="Q891">
            <v>5.0000000000000001E-3</v>
          </cell>
          <cell r="R891">
            <v>2.1000000000000001E-2</v>
          </cell>
          <cell r="S891">
            <v>6.0000000000000001E-3</v>
          </cell>
          <cell r="T891">
            <v>0.20599999999999999</v>
          </cell>
          <cell r="U891">
            <v>45169</v>
          </cell>
        </row>
        <row r="892">
          <cell r="B892">
            <v>4.0000000000000001E-3</v>
          </cell>
          <cell r="C892">
            <v>2E-3</v>
          </cell>
          <cell r="D892">
            <v>0.26400000000000001</v>
          </cell>
          <cell r="E892">
            <v>3.0000000000000001E-3</v>
          </cell>
          <cell r="F892">
            <v>2.9000000000000001E-2</v>
          </cell>
          <cell r="G892">
            <v>5.0000000000000001E-3</v>
          </cell>
          <cell r="H892">
            <v>0</v>
          </cell>
          <cell r="I892">
            <v>0.23799999999999999</v>
          </cell>
          <cell r="J892">
            <v>2.1000000000000001E-2</v>
          </cell>
          <cell r="K892">
            <v>9.9000000000000005E-2</v>
          </cell>
          <cell r="L892">
            <v>8.0000000000000002E-3</v>
          </cell>
          <cell r="M892">
            <v>2E-3</v>
          </cell>
          <cell r="N892">
            <v>1.4E-2</v>
          </cell>
          <cell r="O892">
            <v>0</v>
          </cell>
          <cell r="P892">
            <v>0.01</v>
          </cell>
          <cell r="Q892">
            <v>2E-3</v>
          </cell>
          <cell r="R892">
            <v>1.6E-2</v>
          </cell>
          <cell r="S892">
            <v>6.0000000000000001E-3</v>
          </cell>
          <cell r="T892">
            <v>0.111</v>
          </cell>
          <cell r="U892">
            <v>45169</v>
          </cell>
        </row>
        <row r="893">
          <cell r="B893">
            <v>1E-3</v>
          </cell>
          <cell r="C893">
            <v>2E-3</v>
          </cell>
          <cell r="D893">
            <v>0.12</v>
          </cell>
          <cell r="E893">
            <v>2E-3</v>
          </cell>
          <cell r="F893">
            <v>1.7000000000000001E-2</v>
          </cell>
          <cell r="G893">
            <v>6.0000000000000001E-3</v>
          </cell>
          <cell r="H893">
            <v>0</v>
          </cell>
          <cell r="I893">
            <v>0.105</v>
          </cell>
          <cell r="J893">
            <v>7.0000000000000001E-3</v>
          </cell>
          <cell r="K893">
            <v>3.5000000000000003E-2</v>
          </cell>
          <cell r="L893">
            <v>2E-3</v>
          </cell>
          <cell r="M893">
            <v>2E-3</v>
          </cell>
          <cell r="N893">
            <v>8.9999999999999993E-3</v>
          </cell>
          <cell r="O893">
            <v>2E-3</v>
          </cell>
          <cell r="P893">
            <v>1.2E-2</v>
          </cell>
          <cell r="Q893">
            <v>0</v>
          </cell>
          <cell r="R893">
            <v>6.0000000000000001E-3</v>
          </cell>
          <cell r="S893">
            <v>3.0000000000000001E-3</v>
          </cell>
          <cell r="T893">
            <v>4.2000000000000003E-2</v>
          </cell>
          <cell r="U893">
            <v>45169</v>
          </cell>
        </row>
        <row r="894">
          <cell r="B894">
            <v>1E-3</v>
          </cell>
          <cell r="C894">
            <v>1E-3</v>
          </cell>
          <cell r="D894">
            <v>6.2E-2</v>
          </cell>
          <cell r="E894">
            <v>1E-3</v>
          </cell>
          <cell r="F894">
            <v>5.0000000000000001E-3</v>
          </cell>
          <cell r="G894">
            <v>6.0000000000000001E-3</v>
          </cell>
          <cell r="H894">
            <v>1E-3</v>
          </cell>
          <cell r="I894">
            <v>4.8000000000000001E-2</v>
          </cell>
          <cell r="J894">
            <v>2E-3</v>
          </cell>
          <cell r="K894">
            <v>2.4E-2</v>
          </cell>
          <cell r="L894">
            <v>2E-3</v>
          </cell>
          <cell r="M894">
            <v>1E-3</v>
          </cell>
          <cell r="N894">
            <v>8.0000000000000002E-3</v>
          </cell>
          <cell r="O894">
            <v>0</v>
          </cell>
          <cell r="P894">
            <v>1.2E-2</v>
          </cell>
          <cell r="Q894">
            <v>0</v>
          </cell>
          <cell r="R894">
            <v>5.0000000000000001E-3</v>
          </cell>
          <cell r="S894">
            <v>1E-3</v>
          </cell>
          <cell r="T894">
            <v>2.1000000000000001E-2</v>
          </cell>
          <cell r="U894">
            <v>45169</v>
          </cell>
        </row>
        <row r="895">
          <cell r="B895">
            <v>5.0000000000000001E-3</v>
          </cell>
          <cell r="C895">
            <v>5.0000000000000001E-3</v>
          </cell>
          <cell r="D895">
            <v>3.7999999999999999E-2</v>
          </cell>
          <cell r="E895">
            <v>3.0000000000000001E-3</v>
          </cell>
          <cell r="F895">
            <v>3.0000000000000001E-3</v>
          </cell>
          <cell r="G895">
            <v>2E-3</v>
          </cell>
          <cell r="H895">
            <v>0</v>
          </cell>
          <cell r="I895">
            <v>4.3999999999999997E-2</v>
          </cell>
          <cell r="J895">
            <v>4.0000000000000001E-3</v>
          </cell>
          <cell r="K895">
            <v>2.7E-2</v>
          </cell>
          <cell r="L895">
            <v>2E-3</v>
          </cell>
          <cell r="M895">
            <v>1E-3</v>
          </cell>
          <cell r="N895">
            <v>2.1000000000000001E-2</v>
          </cell>
          <cell r="O895">
            <v>0</v>
          </cell>
          <cell r="P895">
            <v>1.0999999999999999E-2</v>
          </cell>
          <cell r="Q895">
            <v>0</v>
          </cell>
          <cell r="R895">
            <v>2E-3</v>
          </cell>
          <cell r="S895">
            <v>0</v>
          </cell>
          <cell r="T895">
            <v>1.7000000000000001E-2</v>
          </cell>
          <cell r="U895">
            <v>45169</v>
          </cell>
        </row>
        <row r="896">
          <cell r="B896">
            <v>3.0000000000000001E-3</v>
          </cell>
          <cell r="C896">
            <v>0.06</v>
          </cell>
          <cell r="D896">
            <v>5.6000000000000001E-2</v>
          </cell>
          <cell r="E896">
            <v>1E-3</v>
          </cell>
          <cell r="F896">
            <v>8.0000000000000002E-3</v>
          </cell>
          <cell r="G896">
            <v>2E-3</v>
          </cell>
          <cell r="H896">
            <v>0</v>
          </cell>
          <cell r="I896">
            <v>6.7000000000000004E-2</v>
          </cell>
          <cell r="J896">
            <v>7.0000000000000001E-3</v>
          </cell>
          <cell r="K896">
            <v>0.08</v>
          </cell>
          <cell r="L896">
            <v>4.0000000000000001E-3</v>
          </cell>
          <cell r="M896">
            <v>2E-3</v>
          </cell>
          <cell r="N896">
            <v>3.2000000000000001E-2</v>
          </cell>
          <cell r="O896">
            <v>2.4E-2</v>
          </cell>
          <cell r="P896">
            <v>0.03</v>
          </cell>
          <cell r="Q896">
            <v>0.01</v>
          </cell>
          <cell r="R896">
            <v>5.0000000000000001E-3</v>
          </cell>
          <cell r="S896">
            <v>1E-3</v>
          </cell>
          <cell r="T896">
            <v>0.03</v>
          </cell>
          <cell r="U896">
            <v>45169</v>
          </cell>
        </row>
        <row r="897">
          <cell r="B897">
            <v>1E-3</v>
          </cell>
          <cell r="C897">
            <v>2.7E-2</v>
          </cell>
          <cell r="D897">
            <v>0.187</v>
          </cell>
          <cell r="E897">
            <v>3.0000000000000001E-3</v>
          </cell>
          <cell r="F897">
            <v>8.9999999999999993E-3</v>
          </cell>
          <cell r="G897">
            <v>5.0000000000000001E-3</v>
          </cell>
          <cell r="H897">
            <v>1E-3</v>
          </cell>
          <cell r="I897">
            <v>0.14399999999999999</v>
          </cell>
          <cell r="J897">
            <v>3.2000000000000001E-2</v>
          </cell>
          <cell r="K897">
            <v>0.27</v>
          </cell>
          <cell r="L897">
            <v>8.9999999999999993E-3</v>
          </cell>
          <cell r="M897">
            <v>3.0000000000000001E-3</v>
          </cell>
          <cell r="N897">
            <v>4.1000000000000002E-2</v>
          </cell>
          <cell r="O897">
            <v>1.0999999999999999E-2</v>
          </cell>
          <cell r="P897">
            <v>0.06</v>
          </cell>
          <cell r="Q897">
            <v>1E-3</v>
          </cell>
          <cell r="R897">
            <v>1.2E-2</v>
          </cell>
          <cell r="S897">
            <v>4.0000000000000001E-3</v>
          </cell>
          <cell r="T897">
            <v>7.0999999999999994E-2</v>
          </cell>
          <cell r="U897">
            <v>45169</v>
          </cell>
        </row>
        <row r="898">
          <cell r="B898">
            <v>5.0000000000000001E-3</v>
          </cell>
          <cell r="C898">
            <v>3.2000000000000001E-2</v>
          </cell>
          <cell r="D898">
            <v>0.65</v>
          </cell>
          <cell r="E898">
            <v>8.0000000000000002E-3</v>
          </cell>
          <cell r="F898">
            <v>4.9000000000000002E-2</v>
          </cell>
          <cell r="G898">
            <v>1.4E-2</v>
          </cell>
          <cell r="H898">
            <v>5.0000000000000001E-3</v>
          </cell>
          <cell r="I898">
            <v>0.49399999999999999</v>
          </cell>
          <cell r="J898">
            <v>8.3000000000000004E-2</v>
          </cell>
          <cell r="K898">
            <v>0.436</v>
          </cell>
          <cell r="L898">
            <v>1.7000000000000001E-2</v>
          </cell>
          <cell r="M898">
            <v>1.0999999999999999E-2</v>
          </cell>
          <cell r="N898">
            <v>7.4999999999999997E-2</v>
          </cell>
          <cell r="O898">
            <v>0.01</v>
          </cell>
          <cell r="P898">
            <v>0.11</v>
          </cell>
          <cell r="Q898">
            <v>2E-3</v>
          </cell>
          <cell r="R898">
            <v>2.3E-2</v>
          </cell>
          <cell r="S898">
            <v>6.0000000000000001E-3</v>
          </cell>
          <cell r="T898">
            <v>0.16700000000000001</v>
          </cell>
          <cell r="U898">
            <v>45169</v>
          </cell>
        </row>
        <row r="899">
          <cell r="B899">
            <v>0.02</v>
          </cell>
          <cell r="C899">
            <v>7.4999999999999997E-2</v>
          </cell>
          <cell r="D899">
            <v>1.085</v>
          </cell>
          <cell r="E899">
            <v>0.03</v>
          </cell>
          <cell r="F899">
            <v>5.5E-2</v>
          </cell>
          <cell r="G899">
            <v>7.8E-2</v>
          </cell>
          <cell r="H899">
            <v>2E-3</v>
          </cell>
          <cell r="I899">
            <v>0.94299999999999995</v>
          </cell>
          <cell r="J899">
            <v>0.127</v>
          </cell>
          <cell r="K899">
            <v>0.78</v>
          </cell>
          <cell r="L899">
            <v>3.4000000000000002E-2</v>
          </cell>
          <cell r="M899">
            <v>1.2E-2</v>
          </cell>
          <cell r="N899">
            <v>0.10100000000000001</v>
          </cell>
          <cell r="O899">
            <v>7.8E-2</v>
          </cell>
          <cell r="P899">
            <v>0.17299999999999999</v>
          </cell>
          <cell r="Q899">
            <v>5.0000000000000001E-3</v>
          </cell>
          <cell r="R899">
            <v>4.8000000000000001E-2</v>
          </cell>
          <cell r="S899">
            <v>1.2E-2</v>
          </cell>
          <cell r="T899">
            <v>0.40400000000000003</v>
          </cell>
          <cell r="U899">
            <v>45169</v>
          </cell>
        </row>
        <row r="900">
          <cell r="B900">
            <v>2.9000000000000001E-2</v>
          </cell>
          <cell r="C900">
            <v>9.2999999999999999E-2</v>
          </cell>
          <cell r="D900">
            <v>1.6779999999999999</v>
          </cell>
          <cell r="E900">
            <v>5.5E-2</v>
          </cell>
          <cell r="F900">
            <v>0.121</v>
          </cell>
          <cell r="G900">
            <v>9.2999999999999999E-2</v>
          </cell>
          <cell r="H900">
            <v>7.0000000000000001E-3</v>
          </cell>
          <cell r="I900">
            <v>1.129</v>
          </cell>
          <cell r="J900">
            <v>0.216</v>
          </cell>
          <cell r="K900">
            <v>1.0900000000000001</v>
          </cell>
          <cell r="L900">
            <v>4.2000000000000003E-2</v>
          </cell>
          <cell r="M900">
            <v>3.5999999999999997E-2</v>
          </cell>
          <cell r="N900">
            <v>0.124</v>
          </cell>
          <cell r="O900">
            <v>0.128</v>
          </cell>
          <cell r="P900">
            <v>0.30099999999999999</v>
          </cell>
          <cell r="Q900">
            <v>4.0000000000000001E-3</v>
          </cell>
          <cell r="R900">
            <v>9.5000000000000001E-2</v>
          </cell>
          <cell r="S900">
            <v>2.8000000000000001E-2</v>
          </cell>
          <cell r="T900">
            <v>0.65700000000000003</v>
          </cell>
          <cell r="U900">
            <v>45169</v>
          </cell>
        </row>
        <row r="901">
          <cell r="B901">
            <v>4.2999999999999997E-2</v>
          </cell>
          <cell r="C901">
            <v>0.14799999999999999</v>
          </cell>
          <cell r="D901">
            <v>1.66</v>
          </cell>
          <cell r="E901">
            <v>4.3999999999999997E-2</v>
          </cell>
          <cell r="F901">
            <v>0.115</v>
          </cell>
          <cell r="G901">
            <v>0.96299999999999997</v>
          </cell>
          <cell r="H901">
            <v>2.1000000000000001E-2</v>
          </cell>
          <cell r="I901">
            <v>1.216</v>
          </cell>
          <cell r="J901">
            <v>0.17599999999999999</v>
          </cell>
          <cell r="K901">
            <v>1.6559999999999999</v>
          </cell>
          <cell r="L901">
            <v>6.2E-2</v>
          </cell>
          <cell r="M901">
            <v>0.04</v>
          </cell>
          <cell r="N901">
            <v>0.13</v>
          </cell>
          <cell r="O901">
            <v>0.12</v>
          </cell>
          <cell r="P901">
            <v>0.36899999999999999</v>
          </cell>
          <cell r="Q901">
            <v>7.0000000000000001E-3</v>
          </cell>
          <cell r="R901">
            <v>0.129</v>
          </cell>
          <cell r="S901">
            <v>2.5000000000000001E-2</v>
          </cell>
          <cell r="T901">
            <v>0.82699999999999996</v>
          </cell>
          <cell r="U901">
            <v>45169</v>
          </cell>
        </row>
        <row r="902">
          <cell r="B902">
            <v>0.06</v>
          </cell>
          <cell r="C902">
            <v>0.106</v>
          </cell>
          <cell r="D902">
            <v>1.9019999999999999</v>
          </cell>
          <cell r="E902">
            <v>3.2000000000000001E-2</v>
          </cell>
          <cell r="F902">
            <v>0.152</v>
          </cell>
          <cell r="G902">
            <v>0.36299999999999999</v>
          </cell>
          <cell r="H902">
            <v>1.9E-2</v>
          </cell>
          <cell r="I902">
            <v>1.254</v>
          </cell>
          <cell r="J902">
            <v>0.13600000000000001</v>
          </cell>
          <cell r="K902">
            <v>1.51</v>
          </cell>
          <cell r="L902">
            <v>5.2999999999999999E-2</v>
          </cell>
          <cell r="M902">
            <v>6.2E-2</v>
          </cell>
          <cell r="N902">
            <v>0.16200000000000001</v>
          </cell>
          <cell r="O902">
            <v>0.124</v>
          </cell>
          <cell r="P902">
            <v>0.48</v>
          </cell>
          <cell r="Q902">
            <v>6.0000000000000001E-3</v>
          </cell>
          <cell r="R902">
            <v>0.08</v>
          </cell>
          <cell r="S902">
            <v>3.3000000000000002E-2</v>
          </cell>
          <cell r="T902">
            <v>0.83599999999999997</v>
          </cell>
          <cell r="U902">
            <v>45169</v>
          </cell>
        </row>
        <row r="903">
          <cell r="B903">
            <v>4.5999999999999999E-2</v>
          </cell>
          <cell r="C903">
            <v>0.11</v>
          </cell>
          <cell r="D903">
            <v>2.0449999999999999</v>
          </cell>
          <cell r="E903">
            <v>3.5000000000000003E-2</v>
          </cell>
          <cell r="F903">
            <v>0.122</v>
          </cell>
          <cell r="G903">
            <v>0.73099999999999998</v>
          </cell>
          <cell r="H903">
            <v>1.4999999999999999E-2</v>
          </cell>
          <cell r="I903">
            <v>1.145</v>
          </cell>
          <cell r="J903">
            <v>0.16200000000000001</v>
          </cell>
          <cell r="K903">
            <v>1.216</v>
          </cell>
          <cell r="L903">
            <v>5.2999999999999999E-2</v>
          </cell>
          <cell r="M903">
            <v>8.5999999999999993E-2</v>
          </cell>
          <cell r="N903">
            <v>0.10100000000000001</v>
          </cell>
          <cell r="O903">
            <v>0.114</v>
          </cell>
          <cell r="P903">
            <v>0.434</v>
          </cell>
          <cell r="Q903">
            <v>8.9999999999999993E-3</v>
          </cell>
          <cell r="R903">
            <v>0.107</v>
          </cell>
          <cell r="S903">
            <v>5.7000000000000002E-2</v>
          </cell>
          <cell r="T903">
            <v>0.68300000000000005</v>
          </cell>
          <cell r="U903">
            <v>45169</v>
          </cell>
        </row>
        <row r="904">
          <cell r="B904">
            <v>3.5999999999999997E-2</v>
          </cell>
          <cell r="C904">
            <v>0.1</v>
          </cell>
          <cell r="D904">
            <v>1.7</v>
          </cell>
          <cell r="E904">
            <v>0.03</v>
          </cell>
          <cell r="F904">
            <v>9.9000000000000005E-2</v>
          </cell>
          <cell r="G904">
            <v>0.308</v>
          </cell>
          <cell r="H904">
            <v>1.7999999999999999E-2</v>
          </cell>
          <cell r="I904">
            <v>1.137</v>
          </cell>
          <cell r="J904">
            <v>0.14399999999999999</v>
          </cell>
          <cell r="K904">
            <v>1.1020000000000001</v>
          </cell>
          <cell r="L904">
            <v>5.8999999999999997E-2</v>
          </cell>
          <cell r="M904">
            <v>6.8000000000000005E-2</v>
          </cell>
          <cell r="N904">
            <v>8.8999999999999996E-2</v>
          </cell>
          <cell r="O904">
            <v>0.113</v>
          </cell>
          <cell r="P904">
            <v>0.376</v>
          </cell>
          <cell r="Q904">
            <v>8.0000000000000002E-3</v>
          </cell>
          <cell r="R904">
            <v>0.11600000000000001</v>
          </cell>
          <cell r="S904">
            <v>6.9000000000000006E-2</v>
          </cell>
          <cell r="T904">
            <v>0.81499999999999995</v>
          </cell>
          <cell r="U904">
            <v>45169</v>
          </cell>
        </row>
        <row r="905">
          <cell r="B905">
            <v>0.03</v>
          </cell>
          <cell r="C905">
            <v>9.5000000000000001E-2</v>
          </cell>
          <cell r="D905">
            <v>1.236</v>
          </cell>
          <cell r="E905">
            <v>0.03</v>
          </cell>
          <cell r="F905">
            <v>0.115</v>
          </cell>
          <cell r="G905">
            <v>0.56000000000000005</v>
          </cell>
          <cell r="H905">
            <v>0.01</v>
          </cell>
          <cell r="I905">
            <v>1.091</v>
          </cell>
          <cell r="J905">
            <v>0.123</v>
          </cell>
          <cell r="K905">
            <v>1.3089999999999999</v>
          </cell>
          <cell r="L905">
            <v>7.0000000000000007E-2</v>
          </cell>
          <cell r="M905">
            <v>5.6000000000000001E-2</v>
          </cell>
          <cell r="N905">
            <v>9.0999999999999998E-2</v>
          </cell>
          <cell r="O905">
            <v>0.11899999999999999</v>
          </cell>
          <cell r="P905">
            <v>0.26100000000000001</v>
          </cell>
          <cell r="Q905">
            <v>5.0000000000000001E-3</v>
          </cell>
          <cell r="R905">
            <v>0.1</v>
          </cell>
          <cell r="S905">
            <v>4.3999999999999997E-2</v>
          </cell>
          <cell r="T905">
            <v>0.96199999999999997</v>
          </cell>
          <cell r="U905">
            <v>45169</v>
          </cell>
        </row>
        <row r="906">
          <cell r="B906">
            <v>5.6000000000000001E-2</v>
          </cell>
          <cell r="C906">
            <v>8.2000000000000003E-2</v>
          </cell>
          <cell r="D906">
            <v>1.2190000000000001</v>
          </cell>
          <cell r="E906">
            <v>3.5999999999999997E-2</v>
          </cell>
          <cell r="F906">
            <v>0.182</v>
          </cell>
          <cell r="G906">
            <v>0.161</v>
          </cell>
          <cell r="H906">
            <v>0.14399999999999999</v>
          </cell>
          <cell r="I906">
            <v>1.107</v>
          </cell>
          <cell r="J906">
            <v>0.15</v>
          </cell>
          <cell r="K906">
            <v>1.2689999999999999</v>
          </cell>
          <cell r="L906">
            <v>0.08</v>
          </cell>
          <cell r="M906">
            <v>7.9000000000000001E-2</v>
          </cell>
          <cell r="N906">
            <v>9.0999999999999998E-2</v>
          </cell>
          <cell r="O906">
            <v>7.0999999999999994E-2</v>
          </cell>
          <cell r="P906">
            <v>0.218</v>
          </cell>
          <cell r="Q906">
            <v>8.0000000000000002E-3</v>
          </cell>
          <cell r="R906">
            <v>8.4000000000000005E-2</v>
          </cell>
          <cell r="S906">
            <v>5.6000000000000001E-2</v>
          </cell>
          <cell r="T906">
            <v>0.92200000000000004</v>
          </cell>
          <cell r="U906">
            <v>45169</v>
          </cell>
        </row>
        <row r="907">
          <cell r="B907">
            <v>5.0999999999999997E-2</v>
          </cell>
          <cell r="C907">
            <v>7.6999999999999999E-2</v>
          </cell>
          <cell r="D907">
            <v>1.3879999999999999</v>
          </cell>
          <cell r="E907">
            <v>3.2000000000000001E-2</v>
          </cell>
          <cell r="F907">
            <v>0.14299999999999999</v>
          </cell>
          <cell r="G907">
            <v>0.111</v>
          </cell>
          <cell r="H907">
            <v>6.4000000000000001E-2</v>
          </cell>
          <cell r="I907">
            <v>1.1870000000000001</v>
          </cell>
          <cell r="J907">
            <v>0.152</v>
          </cell>
          <cell r="K907">
            <v>1.1990000000000001</v>
          </cell>
          <cell r="L907">
            <v>8.3000000000000004E-2</v>
          </cell>
          <cell r="M907">
            <v>4.7E-2</v>
          </cell>
          <cell r="N907">
            <v>8.5000000000000006E-2</v>
          </cell>
          <cell r="O907">
            <v>9.0999999999999998E-2</v>
          </cell>
          <cell r="P907">
            <v>0.223</v>
          </cell>
          <cell r="Q907">
            <v>1.2E-2</v>
          </cell>
          <cell r="R907">
            <v>0.121</v>
          </cell>
          <cell r="S907">
            <v>4.2999999999999997E-2</v>
          </cell>
          <cell r="T907">
            <v>0.73899999999999999</v>
          </cell>
          <cell r="U907">
            <v>45169</v>
          </cell>
        </row>
        <row r="908">
          <cell r="B908">
            <v>5.0999999999999997E-2</v>
          </cell>
          <cell r="C908">
            <v>9.1999999999999998E-2</v>
          </cell>
          <cell r="D908">
            <v>2.359</v>
          </cell>
          <cell r="E908">
            <v>2.7E-2</v>
          </cell>
          <cell r="F908">
            <v>0.154</v>
          </cell>
          <cell r="G908">
            <v>9.7000000000000003E-2</v>
          </cell>
          <cell r="H908">
            <v>2.1000000000000001E-2</v>
          </cell>
          <cell r="I908">
            <v>1.37</v>
          </cell>
          <cell r="J908">
            <v>0.224</v>
          </cell>
          <cell r="K908">
            <v>1.64</v>
          </cell>
          <cell r="L908">
            <v>8.1000000000000003E-2</v>
          </cell>
          <cell r="M908">
            <v>5.5E-2</v>
          </cell>
          <cell r="N908">
            <v>0.09</v>
          </cell>
          <cell r="O908">
            <v>8.5000000000000006E-2</v>
          </cell>
          <cell r="P908">
            <v>0.26100000000000001</v>
          </cell>
          <cell r="Q908">
            <v>7.0000000000000001E-3</v>
          </cell>
          <cell r="R908">
            <v>0.11700000000000001</v>
          </cell>
          <cell r="S908">
            <v>0.04</v>
          </cell>
          <cell r="T908">
            <v>0.78400000000000003</v>
          </cell>
          <cell r="U908">
            <v>45169</v>
          </cell>
        </row>
        <row r="909">
          <cell r="B909">
            <v>5.2999999999999999E-2</v>
          </cell>
          <cell r="C909">
            <v>6.7000000000000004E-2</v>
          </cell>
          <cell r="D909">
            <v>7.59</v>
          </cell>
          <cell r="E909">
            <v>3.5999999999999997E-2</v>
          </cell>
          <cell r="F909">
            <v>0.17799999999999999</v>
          </cell>
          <cell r="G909">
            <v>0.14499999999999999</v>
          </cell>
          <cell r="H909">
            <v>1.2999999999999999E-2</v>
          </cell>
          <cell r="I909">
            <v>2.7530000000000001</v>
          </cell>
          <cell r="J909">
            <v>0.191</v>
          </cell>
          <cell r="K909">
            <v>3.6970000000000001</v>
          </cell>
          <cell r="L909">
            <v>9.7000000000000003E-2</v>
          </cell>
          <cell r="M909">
            <v>4.1000000000000002E-2</v>
          </cell>
          <cell r="N909">
            <v>0.106</v>
          </cell>
          <cell r="O909">
            <v>6.8000000000000005E-2</v>
          </cell>
          <cell r="P909">
            <v>0.249</v>
          </cell>
          <cell r="Q909">
            <v>1.2E-2</v>
          </cell>
          <cell r="R909">
            <v>0.13700000000000001</v>
          </cell>
          <cell r="S909">
            <v>6.4000000000000001E-2</v>
          </cell>
          <cell r="T909">
            <v>0.71399999999999997</v>
          </cell>
          <cell r="U909">
            <v>45169</v>
          </cell>
        </row>
        <row r="910">
          <cell r="B910">
            <v>0.124</v>
          </cell>
          <cell r="C910">
            <v>0.14799999999999999</v>
          </cell>
          <cell r="D910">
            <v>7.7930000000000001</v>
          </cell>
          <cell r="E910">
            <v>3.7999999999999999E-2</v>
          </cell>
          <cell r="F910">
            <v>0.16500000000000001</v>
          </cell>
          <cell r="G910">
            <v>1.085</v>
          </cell>
          <cell r="H910">
            <v>1.4E-2</v>
          </cell>
          <cell r="I910">
            <v>5.7869999999999999</v>
          </cell>
          <cell r="J910">
            <v>0.193</v>
          </cell>
          <cell r="K910">
            <v>5.8360000000000003</v>
          </cell>
          <cell r="L910">
            <v>0.12</v>
          </cell>
          <cell r="M910">
            <v>6.5000000000000002E-2</v>
          </cell>
          <cell r="N910">
            <v>0.63600000000000001</v>
          </cell>
          <cell r="O910">
            <v>0.10199999999999999</v>
          </cell>
          <cell r="P910">
            <v>0.189</v>
          </cell>
          <cell r="Q910">
            <v>2.5000000000000001E-2</v>
          </cell>
          <cell r="R910">
            <v>0.312</v>
          </cell>
          <cell r="S910">
            <v>7.5999999999999998E-2</v>
          </cell>
          <cell r="T910">
            <v>2.0459999999999998</v>
          </cell>
          <cell r="U910">
            <v>45169</v>
          </cell>
        </row>
        <row r="911">
          <cell r="B911">
            <v>0.123</v>
          </cell>
          <cell r="C911">
            <v>0.11600000000000001</v>
          </cell>
          <cell r="D911">
            <v>5.915</v>
          </cell>
          <cell r="E911">
            <v>4.8000000000000001E-2</v>
          </cell>
          <cell r="F911">
            <v>0.28299999999999997</v>
          </cell>
          <cell r="G911">
            <v>0.49299999999999999</v>
          </cell>
          <cell r="H911">
            <v>5.7000000000000002E-2</v>
          </cell>
          <cell r="I911">
            <v>7.0010000000000003</v>
          </cell>
          <cell r="J911">
            <v>0.155</v>
          </cell>
          <cell r="K911">
            <v>4.3099999999999996</v>
          </cell>
          <cell r="L911">
            <v>0.112</v>
          </cell>
          <cell r="M911">
            <v>7.4999999999999997E-2</v>
          </cell>
          <cell r="N911">
            <v>0.30199999999999999</v>
          </cell>
          <cell r="O911">
            <v>0.113</v>
          </cell>
          <cell r="P911">
            <v>0.21199999999999999</v>
          </cell>
          <cell r="Q911">
            <v>0.02</v>
          </cell>
          <cell r="R911">
            <v>0.186</v>
          </cell>
          <cell r="S911">
            <v>4.8000000000000001E-2</v>
          </cell>
          <cell r="T911">
            <v>0.89900000000000002</v>
          </cell>
          <cell r="U911">
            <v>45169</v>
          </cell>
        </row>
        <row r="912">
          <cell r="B912">
            <v>0.13200000000000001</v>
          </cell>
          <cell r="C912">
            <v>9.9000000000000005E-2</v>
          </cell>
          <cell r="D912">
            <v>3.4220000000000002</v>
          </cell>
          <cell r="E912">
            <v>3.9E-2</v>
          </cell>
          <cell r="F912">
            <v>0.253</v>
          </cell>
          <cell r="G912">
            <v>0.13400000000000001</v>
          </cell>
          <cell r="H912">
            <v>8.3000000000000004E-2</v>
          </cell>
          <cell r="I912">
            <v>3.044</v>
          </cell>
          <cell r="J912">
            <v>0.21</v>
          </cell>
          <cell r="K912">
            <v>2.4670000000000001</v>
          </cell>
          <cell r="L912">
            <v>8.5000000000000006E-2</v>
          </cell>
          <cell r="M912">
            <v>7.0000000000000007E-2</v>
          </cell>
          <cell r="N912">
            <v>0.20200000000000001</v>
          </cell>
          <cell r="O912">
            <v>8.4000000000000005E-2</v>
          </cell>
          <cell r="P912">
            <v>0.14699999999999999</v>
          </cell>
          <cell r="Q912">
            <v>1.0999999999999999E-2</v>
          </cell>
          <cell r="R912">
            <v>0.16500000000000001</v>
          </cell>
          <cell r="S912">
            <v>9.7000000000000003E-2</v>
          </cell>
          <cell r="T912">
            <v>1.198</v>
          </cell>
          <cell r="U912">
            <v>45169</v>
          </cell>
        </row>
        <row r="913">
          <cell r="B913">
            <v>8.1000000000000003E-2</v>
          </cell>
          <cell r="C913">
            <v>5.1999999999999998E-2</v>
          </cell>
          <cell r="D913">
            <v>1.4950000000000001</v>
          </cell>
          <cell r="E913">
            <v>2.5000000000000001E-2</v>
          </cell>
          <cell r="F913">
            <v>8.5000000000000006E-2</v>
          </cell>
          <cell r="G913">
            <v>6.4000000000000001E-2</v>
          </cell>
          <cell r="H913">
            <v>6.7000000000000004E-2</v>
          </cell>
          <cell r="I913">
            <v>1.2629999999999999</v>
          </cell>
          <cell r="J913">
            <v>0.13700000000000001</v>
          </cell>
          <cell r="K913">
            <v>1.1319999999999999</v>
          </cell>
          <cell r="L913">
            <v>4.9000000000000002E-2</v>
          </cell>
          <cell r="M913">
            <v>4.2000000000000003E-2</v>
          </cell>
          <cell r="N913">
            <v>0.159</v>
          </cell>
          <cell r="O913">
            <v>0.09</v>
          </cell>
          <cell r="P913">
            <v>9.8000000000000004E-2</v>
          </cell>
          <cell r="Q913">
            <v>3.0000000000000001E-3</v>
          </cell>
          <cell r="R913">
            <v>0.11899999999999999</v>
          </cell>
          <cell r="S913">
            <v>2.1000000000000001E-2</v>
          </cell>
          <cell r="T913">
            <v>0.51800000000000002</v>
          </cell>
          <cell r="U913">
            <v>45169</v>
          </cell>
        </row>
        <row r="914">
          <cell r="B914">
            <v>1.4999999999999999E-2</v>
          </cell>
          <cell r="C914">
            <v>0.04</v>
          </cell>
          <cell r="D914">
            <v>0.86899999999999999</v>
          </cell>
          <cell r="E914">
            <v>3.6999999999999998E-2</v>
          </cell>
          <cell r="F914">
            <v>4.1000000000000002E-2</v>
          </cell>
          <cell r="G914">
            <v>2.8000000000000001E-2</v>
          </cell>
          <cell r="H914">
            <v>1.0999999999999999E-2</v>
          </cell>
          <cell r="I914">
            <v>0.51900000000000002</v>
          </cell>
          <cell r="J914">
            <v>6.0999999999999999E-2</v>
          </cell>
          <cell r="K914">
            <v>0.64600000000000002</v>
          </cell>
          <cell r="L914">
            <v>0.02</v>
          </cell>
          <cell r="M914">
            <v>6.0000000000000001E-3</v>
          </cell>
          <cell r="N914">
            <v>6.0999999999999999E-2</v>
          </cell>
          <cell r="O914">
            <v>3.6999999999999998E-2</v>
          </cell>
          <cell r="P914">
            <v>0.11</v>
          </cell>
          <cell r="Q914"/>
          <cell r="R914">
            <v>4.5999999999999999E-2</v>
          </cell>
          <cell r="S914">
            <v>1.2999999999999999E-2</v>
          </cell>
          <cell r="T914">
            <v>0.186</v>
          </cell>
          <cell r="U914">
            <v>45199</v>
          </cell>
        </row>
        <row r="915">
          <cell r="B915">
            <v>8.9999999999999993E-3</v>
          </cell>
          <cell r="C915">
            <v>4.0000000000000001E-3</v>
          </cell>
          <cell r="D915">
            <v>0.54</v>
          </cell>
          <cell r="E915">
            <v>1.6E-2</v>
          </cell>
          <cell r="F915">
            <v>2.5999999999999999E-2</v>
          </cell>
          <cell r="G915">
            <v>8.9999999999999993E-3</v>
          </cell>
          <cell r="H915">
            <v>7.0000000000000001E-3</v>
          </cell>
          <cell r="I915">
            <v>0.3</v>
          </cell>
          <cell r="J915">
            <v>3.9E-2</v>
          </cell>
          <cell r="K915">
            <v>0.23400000000000001</v>
          </cell>
          <cell r="L915">
            <v>7.0000000000000001E-3</v>
          </cell>
          <cell r="M915">
            <v>5.0000000000000001E-3</v>
          </cell>
          <cell r="N915">
            <v>3.3000000000000002E-2</v>
          </cell>
          <cell r="O915">
            <v>2E-3</v>
          </cell>
          <cell r="P915">
            <v>4.1000000000000002E-2</v>
          </cell>
          <cell r="Q915"/>
          <cell r="R915">
            <v>3.9E-2</v>
          </cell>
          <cell r="S915">
            <v>8.0000000000000002E-3</v>
          </cell>
          <cell r="T915">
            <v>0.108</v>
          </cell>
          <cell r="U915">
            <v>45199</v>
          </cell>
        </row>
        <row r="916">
          <cell r="B916">
            <v>2E-3</v>
          </cell>
          <cell r="C916">
            <v>3.0000000000000001E-3</v>
          </cell>
          <cell r="D916">
            <v>0.24299999999999999</v>
          </cell>
          <cell r="E916">
            <v>5.0000000000000001E-3</v>
          </cell>
          <cell r="F916">
            <v>2.1000000000000001E-2</v>
          </cell>
          <cell r="G916">
            <v>7.0000000000000001E-3</v>
          </cell>
          <cell r="H916">
            <v>6.0000000000000001E-3</v>
          </cell>
          <cell r="I916">
            <v>0.158</v>
          </cell>
          <cell r="J916">
            <v>0.02</v>
          </cell>
          <cell r="K916">
            <v>9.7000000000000003E-2</v>
          </cell>
          <cell r="L916">
            <v>2E-3</v>
          </cell>
          <cell r="M916">
            <v>3.0000000000000001E-3</v>
          </cell>
          <cell r="N916">
            <v>1.2E-2</v>
          </cell>
          <cell r="O916">
            <v>1E-3</v>
          </cell>
          <cell r="P916">
            <v>2.1999999999999999E-2</v>
          </cell>
          <cell r="Q916"/>
          <cell r="R916">
            <v>2.1000000000000001E-2</v>
          </cell>
          <cell r="S916">
            <v>7.0000000000000001E-3</v>
          </cell>
          <cell r="T916">
            <v>7.9000000000000001E-2</v>
          </cell>
          <cell r="U916">
            <v>45199</v>
          </cell>
        </row>
        <row r="917">
          <cell r="B917">
            <v>1E-3</v>
          </cell>
          <cell r="C917">
            <v>1E-3</v>
          </cell>
          <cell r="D917">
            <v>9.4E-2</v>
          </cell>
          <cell r="E917">
            <v>2E-3</v>
          </cell>
          <cell r="F917">
            <v>0.01</v>
          </cell>
          <cell r="G917">
            <v>3.0000000000000001E-3</v>
          </cell>
          <cell r="H917">
            <v>0</v>
          </cell>
          <cell r="I917">
            <v>8.4000000000000005E-2</v>
          </cell>
          <cell r="J917">
            <v>8.0000000000000002E-3</v>
          </cell>
          <cell r="K917">
            <v>4.2000000000000003E-2</v>
          </cell>
          <cell r="L917">
            <v>4.0000000000000001E-3</v>
          </cell>
          <cell r="M917">
            <v>0</v>
          </cell>
          <cell r="N917">
            <v>7.0000000000000001E-3</v>
          </cell>
          <cell r="O917">
            <v>0</v>
          </cell>
          <cell r="P917">
            <v>1.2E-2</v>
          </cell>
          <cell r="Q917"/>
          <cell r="R917">
            <v>1.2E-2</v>
          </cell>
          <cell r="S917">
            <v>6.0000000000000001E-3</v>
          </cell>
          <cell r="T917">
            <v>4.2999999999999997E-2</v>
          </cell>
          <cell r="U917">
            <v>45199</v>
          </cell>
        </row>
        <row r="918">
          <cell r="B918">
            <v>3.0000000000000001E-3</v>
          </cell>
          <cell r="C918">
            <v>3.0000000000000001E-3</v>
          </cell>
          <cell r="D918">
            <v>4.4999999999999998E-2</v>
          </cell>
          <cell r="E918">
            <v>1E-3</v>
          </cell>
          <cell r="F918">
            <v>4.0000000000000001E-3</v>
          </cell>
          <cell r="G918">
            <v>1E-3</v>
          </cell>
          <cell r="H918">
            <v>0</v>
          </cell>
          <cell r="I918">
            <v>4.1000000000000002E-2</v>
          </cell>
          <cell r="J918">
            <v>8.9999999999999993E-3</v>
          </cell>
          <cell r="K918">
            <v>0.04</v>
          </cell>
          <cell r="L918">
            <v>1E-3</v>
          </cell>
          <cell r="M918">
            <v>0</v>
          </cell>
          <cell r="N918">
            <v>3.0000000000000001E-3</v>
          </cell>
          <cell r="O918">
            <v>0</v>
          </cell>
          <cell r="P918">
            <v>1.0999999999999999E-2</v>
          </cell>
          <cell r="Q918"/>
          <cell r="R918">
            <v>3.0000000000000001E-3</v>
          </cell>
          <cell r="S918">
            <v>6.0000000000000001E-3</v>
          </cell>
          <cell r="T918">
            <v>0.02</v>
          </cell>
          <cell r="U918">
            <v>45199</v>
          </cell>
        </row>
        <row r="919">
          <cell r="B919">
            <v>4.0000000000000001E-3</v>
          </cell>
          <cell r="C919">
            <v>7.0000000000000001E-3</v>
          </cell>
          <cell r="D919">
            <v>1.7000000000000001E-2</v>
          </cell>
          <cell r="E919">
            <v>1E-3</v>
          </cell>
          <cell r="F919">
            <v>3.0000000000000001E-3</v>
          </cell>
          <cell r="G919">
            <v>0</v>
          </cell>
          <cell r="H919">
            <v>0</v>
          </cell>
          <cell r="I919">
            <v>3.7999999999999999E-2</v>
          </cell>
          <cell r="J919">
            <v>6.0000000000000001E-3</v>
          </cell>
          <cell r="K919">
            <v>3.6999999999999998E-2</v>
          </cell>
          <cell r="L919">
            <v>0</v>
          </cell>
          <cell r="M919">
            <v>1E-3</v>
          </cell>
          <cell r="N919">
            <v>1.7999999999999999E-2</v>
          </cell>
          <cell r="O919">
            <v>1E-3</v>
          </cell>
          <cell r="P919">
            <v>3.5999999999999997E-2</v>
          </cell>
          <cell r="Q919"/>
          <cell r="R919">
            <v>0</v>
          </cell>
          <cell r="S919">
            <v>6.0000000000000001E-3</v>
          </cell>
          <cell r="T919">
            <v>1.2999999999999999E-2</v>
          </cell>
          <cell r="U919">
            <v>45199</v>
          </cell>
        </row>
        <row r="920">
          <cell r="B920">
            <v>1E-3</v>
          </cell>
          <cell r="C920">
            <v>5.8000000000000003E-2</v>
          </cell>
          <cell r="D920">
            <v>4.2999999999999997E-2</v>
          </cell>
          <cell r="E920">
            <v>1E-3</v>
          </cell>
          <cell r="F920">
            <v>2E-3</v>
          </cell>
          <cell r="G920">
            <v>1E-3</v>
          </cell>
          <cell r="H920">
            <v>1E-3</v>
          </cell>
          <cell r="I920">
            <v>4.7E-2</v>
          </cell>
          <cell r="J920">
            <v>0.01</v>
          </cell>
          <cell r="K920">
            <v>6.8000000000000005E-2</v>
          </cell>
          <cell r="L920">
            <v>3.0000000000000001E-3</v>
          </cell>
          <cell r="M920">
            <v>0</v>
          </cell>
          <cell r="N920">
            <v>3.3000000000000002E-2</v>
          </cell>
          <cell r="O920">
            <v>1.2E-2</v>
          </cell>
          <cell r="P920">
            <v>6.4000000000000001E-2</v>
          </cell>
          <cell r="Q920"/>
          <cell r="R920">
            <v>5.0000000000000001E-3</v>
          </cell>
          <cell r="S920">
            <v>3.0000000000000001E-3</v>
          </cell>
          <cell r="T920">
            <v>1.4999999999999999E-2</v>
          </cell>
          <cell r="U920">
            <v>45199</v>
          </cell>
        </row>
        <row r="921">
          <cell r="B921">
            <v>1E-3</v>
          </cell>
          <cell r="C921">
            <v>2.3E-2</v>
          </cell>
          <cell r="D921">
            <v>0.17799999999999999</v>
          </cell>
          <cell r="E921">
            <v>4.0000000000000001E-3</v>
          </cell>
          <cell r="F921">
            <v>1.4E-2</v>
          </cell>
          <cell r="G921">
            <v>4.0000000000000001E-3</v>
          </cell>
          <cell r="H921">
            <v>4.0000000000000001E-3</v>
          </cell>
          <cell r="I921">
            <v>0.13400000000000001</v>
          </cell>
          <cell r="J921">
            <v>2.5000000000000001E-2</v>
          </cell>
          <cell r="K921">
            <v>0.22700000000000001</v>
          </cell>
          <cell r="L921">
            <v>8.0000000000000002E-3</v>
          </cell>
          <cell r="M921">
            <v>2E-3</v>
          </cell>
          <cell r="N921">
            <v>2.9000000000000001E-2</v>
          </cell>
          <cell r="O921">
            <v>2E-3</v>
          </cell>
          <cell r="P921">
            <v>0.11899999999999999</v>
          </cell>
          <cell r="Q921"/>
          <cell r="R921">
            <v>5.0000000000000001E-3</v>
          </cell>
          <cell r="S921">
            <v>3.0000000000000001E-3</v>
          </cell>
          <cell r="T921">
            <v>0.05</v>
          </cell>
          <cell r="U921">
            <v>45199</v>
          </cell>
        </row>
        <row r="922">
          <cell r="B922">
            <v>6.0000000000000001E-3</v>
          </cell>
          <cell r="C922">
            <v>1.4999999999999999E-2</v>
          </cell>
          <cell r="D922">
            <v>0.51</v>
          </cell>
          <cell r="E922">
            <v>6.0000000000000001E-3</v>
          </cell>
          <cell r="F922">
            <v>4.2999999999999997E-2</v>
          </cell>
          <cell r="G922">
            <v>1.2999999999999999E-2</v>
          </cell>
          <cell r="H922">
            <v>3.0000000000000001E-3</v>
          </cell>
          <cell r="I922">
            <v>0.42399999999999999</v>
          </cell>
          <cell r="J922">
            <v>7.1999999999999995E-2</v>
          </cell>
          <cell r="K922">
            <v>0.44400000000000001</v>
          </cell>
          <cell r="L922">
            <v>1.4E-2</v>
          </cell>
          <cell r="M922">
            <v>0.01</v>
          </cell>
          <cell r="N922">
            <v>7.9000000000000001E-2</v>
          </cell>
          <cell r="O922">
            <v>7.0000000000000001E-3</v>
          </cell>
          <cell r="P922">
            <v>0.20899999999999999</v>
          </cell>
          <cell r="Q922"/>
          <cell r="R922">
            <v>3.3000000000000002E-2</v>
          </cell>
          <cell r="S922">
            <v>6.0000000000000001E-3</v>
          </cell>
          <cell r="T922">
            <v>0.14099999999999999</v>
          </cell>
          <cell r="U922">
            <v>45199</v>
          </cell>
        </row>
        <row r="923">
          <cell r="B923">
            <v>1.7000000000000001E-2</v>
          </cell>
          <cell r="C923">
            <v>5.8000000000000003E-2</v>
          </cell>
          <cell r="D923">
            <v>0.96599999999999997</v>
          </cell>
          <cell r="E923">
            <v>2.9000000000000001E-2</v>
          </cell>
          <cell r="F923">
            <v>5.5E-2</v>
          </cell>
          <cell r="G923">
            <v>5.3999999999999999E-2</v>
          </cell>
          <cell r="H923">
            <v>2E-3</v>
          </cell>
          <cell r="I923">
            <v>0.89300000000000002</v>
          </cell>
          <cell r="J923">
            <v>9.8000000000000004E-2</v>
          </cell>
          <cell r="K923">
            <v>0.79500000000000004</v>
          </cell>
          <cell r="L923">
            <v>2.7E-2</v>
          </cell>
          <cell r="M923">
            <v>1.2E-2</v>
          </cell>
          <cell r="N923">
            <v>7.8E-2</v>
          </cell>
          <cell r="O923">
            <v>5.2999999999999999E-2</v>
          </cell>
          <cell r="P923">
            <v>0.312</v>
          </cell>
          <cell r="Q923"/>
          <cell r="R923">
            <v>7.6999999999999999E-2</v>
          </cell>
          <cell r="S923">
            <v>1.0999999999999999E-2</v>
          </cell>
          <cell r="T923">
            <v>0.255</v>
          </cell>
          <cell r="U923">
            <v>45199</v>
          </cell>
        </row>
        <row r="924">
          <cell r="B924">
            <v>3.3000000000000002E-2</v>
          </cell>
          <cell r="C924">
            <v>6.9000000000000006E-2</v>
          </cell>
          <cell r="D924">
            <v>1.494</v>
          </cell>
          <cell r="E924">
            <v>5.8000000000000003E-2</v>
          </cell>
          <cell r="F924">
            <v>6.8000000000000005E-2</v>
          </cell>
          <cell r="G924">
            <v>7.5999999999999998E-2</v>
          </cell>
          <cell r="H924">
            <v>8.9999999999999993E-3</v>
          </cell>
          <cell r="I924">
            <v>1.0669999999999999</v>
          </cell>
          <cell r="J924">
            <v>0.151</v>
          </cell>
          <cell r="K924">
            <v>0.95199999999999996</v>
          </cell>
          <cell r="L924">
            <v>4.8000000000000001E-2</v>
          </cell>
          <cell r="M924">
            <v>2.4E-2</v>
          </cell>
          <cell r="N924">
            <v>0.114</v>
          </cell>
          <cell r="O924">
            <v>0.10100000000000001</v>
          </cell>
          <cell r="P924">
            <v>0.35799999999999998</v>
          </cell>
          <cell r="Q924"/>
          <cell r="R924">
            <v>7.9000000000000001E-2</v>
          </cell>
          <cell r="S924">
            <v>2.5999999999999999E-2</v>
          </cell>
          <cell r="T924">
            <v>0.57299999999999995</v>
          </cell>
          <cell r="U924">
            <v>45199</v>
          </cell>
        </row>
        <row r="925">
          <cell r="B925">
            <v>4.4999999999999998E-2</v>
          </cell>
          <cell r="C925">
            <v>0.122</v>
          </cell>
          <cell r="D925">
            <v>1.552</v>
          </cell>
          <cell r="E925">
            <v>6.2E-2</v>
          </cell>
          <cell r="F925">
            <v>9.9000000000000005E-2</v>
          </cell>
          <cell r="G925">
            <v>0.88200000000000001</v>
          </cell>
          <cell r="H925">
            <v>1.4999999999999999E-2</v>
          </cell>
          <cell r="I925">
            <v>1.121</v>
          </cell>
          <cell r="J925">
            <v>0.15</v>
          </cell>
          <cell r="K925">
            <v>1.516</v>
          </cell>
          <cell r="L925">
            <v>6.4000000000000001E-2</v>
          </cell>
          <cell r="M925">
            <v>2.5000000000000001E-2</v>
          </cell>
          <cell r="N925">
            <v>0.12</v>
          </cell>
          <cell r="O925">
            <v>0.1</v>
          </cell>
          <cell r="P925">
            <v>0.434</v>
          </cell>
          <cell r="Q925"/>
          <cell r="R925">
            <v>8.7999999999999995E-2</v>
          </cell>
          <cell r="S925">
            <v>3.2000000000000001E-2</v>
          </cell>
          <cell r="T925">
            <v>0.61399999999999999</v>
          </cell>
          <cell r="U925">
            <v>45199</v>
          </cell>
        </row>
        <row r="926">
          <cell r="B926">
            <v>4.2000000000000003E-2</v>
          </cell>
          <cell r="C926">
            <v>9.0999999999999998E-2</v>
          </cell>
          <cell r="D926">
            <v>1.69</v>
          </cell>
          <cell r="E926">
            <v>3.6999999999999998E-2</v>
          </cell>
          <cell r="F926">
            <v>0.111</v>
          </cell>
          <cell r="G926">
            <v>0.39800000000000002</v>
          </cell>
          <cell r="H926">
            <v>2.3E-2</v>
          </cell>
          <cell r="I926">
            <v>1.0009999999999999</v>
          </cell>
          <cell r="J926">
            <v>0.14699999999999999</v>
          </cell>
          <cell r="K926">
            <v>1.512</v>
          </cell>
          <cell r="L926">
            <v>6.3E-2</v>
          </cell>
          <cell r="M926">
            <v>4.4999999999999998E-2</v>
          </cell>
          <cell r="N926">
            <v>0.182</v>
          </cell>
          <cell r="O926">
            <v>6.6000000000000003E-2</v>
          </cell>
          <cell r="P926">
            <v>0.53900000000000003</v>
          </cell>
          <cell r="Q926"/>
          <cell r="R926">
            <v>0.111</v>
          </cell>
          <cell r="S926">
            <v>2.8000000000000001E-2</v>
          </cell>
          <cell r="T926">
            <v>0.59199999999999997</v>
          </cell>
          <cell r="U926">
            <v>45199</v>
          </cell>
        </row>
        <row r="927">
          <cell r="B927">
            <v>0.04</v>
          </cell>
          <cell r="C927">
            <v>7.1999999999999995E-2</v>
          </cell>
          <cell r="D927">
            <v>1.851</v>
          </cell>
          <cell r="E927">
            <v>3.1E-2</v>
          </cell>
          <cell r="F927">
            <v>9.5000000000000001E-2</v>
          </cell>
          <cell r="G927">
            <v>0.625</v>
          </cell>
          <cell r="H927">
            <v>1.6E-2</v>
          </cell>
          <cell r="I927">
            <v>0.98299999999999998</v>
          </cell>
          <cell r="J927">
            <v>0.14799999999999999</v>
          </cell>
          <cell r="K927">
            <v>1.1739999999999999</v>
          </cell>
          <cell r="L927">
            <v>4.8000000000000001E-2</v>
          </cell>
          <cell r="M927">
            <v>0.06</v>
          </cell>
          <cell r="N927">
            <v>0.11899999999999999</v>
          </cell>
          <cell r="O927">
            <v>0.06</v>
          </cell>
          <cell r="P927">
            <v>0.52900000000000003</v>
          </cell>
          <cell r="Q927"/>
          <cell r="R927">
            <v>9.5000000000000001E-2</v>
          </cell>
          <cell r="S927">
            <v>0.04</v>
          </cell>
          <cell r="T927">
            <v>0.46600000000000003</v>
          </cell>
          <cell r="U927">
            <v>45199</v>
          </cell>
        </row>
        <row r="928">
          <cell r="B928">
            <v>4.8000000000000001E-2</v>
          </cell>
          <cell r="C928">
            <v>6.9000000000000006E-2</v>
          </cell>
          <cell r="D928">
            <v>1.504</v>
          </cell>
          <cell r="E928">
            <v>3.2000000000000001E-2</v>
          </cell>
          <cell r="F928">
            <v>7.9000000000000001E-2</v>
          </cell>
          <cell r="G928">
            <v>0.28799999999999998</v>
          </cell>
          <cell r="H928">
            <v>1.2E-2</v>
          </cell>
          <cell r="I928">
            <v>0.92500000000000004</v>
          </cell>
          <cell r="J928">
            <v>0.154</v>
          </cell>
          <cell r="K928">
            <v>1.1439999999999999</v>
          </cell>
          <cell r="L928">
            <v>5.5E-2</v>
          </cell>
          <cell r="M928">
            <v>5.1999999999999998E-2</v>
          </cell>
          <cell r="N928">
            <v>9.7000000000000003E-2</v>
          </cell>
          <cell r="O928">
            <v>6.7000000000000004E-2</v>
          </cell>
          <cell r="P928">
            <v>0.47499999999999998</v>
          </cell>
          <cell r="Q928"/>
          <cell r="R928">
            <v>0.14099999999999999</v>
          </cell>
          <cell r="S928">
            <v>4.3999999999999997E-2</v>
          </cell>
          <cell r="T928">
            <v>0.59</v>
          </cell>
          <cell r="U928">
            <v>45199</v>
          </cell>
        </row>
        <row r="929">
          <cell r="B929">
            <v>4.3999999999999997E-2</v>
          </cell>
          <cell r="C929">
            <v>6.9000000000000006E-2</v>
          </cell>
          <cell r="D929">
            <v>1.2170000000000001</v>
          </cell>
          <cell r="E929">
            <v>3.4000000000000002E-2</v>
          </cell>
          <cell r="F929">
            <v>0.13300000000000001</v>
          </cell>
          <cell r="G929">
            <v>0.59599999999999997</v>
          </cell>
          <cell r="H929">
            <v>1.9E-2</v>
          </cell>
          <cell r="I929">
            <v>0.92600000000000005</v>
          </cell>
          <cell r="J929">
            <v>0.16500000000000001</v>
          </cell>
          <cell r="K929">
            <v>1.2450000000000001</v>
          </cell>
          <cell r="L929">
            <v>6.4000000000000001E-2</v>
          </cell>
          <cell r="M929">
            <v>3.5999999999999997E-2</v>
          </cell>
          <cell r="N929">
            <v>8.5000000000000006E-2</v>
          </cell>
          <cell r="O929">
            <v>0.08</v>
          </cell>
          <cell r="P929">
            <v>0.35199999999999998</v>
          </cell>
          <cell r="Q929"/>
          <cell r="R929">
            <v>0.13100000000000001</v>
          </cell>
          <cell r="S929">
            <v>2.4E-2</v>
          </cell>
          <cell r="T929">
            <v>0.54600000000000004</v>
          </cell>
          <cell r="U929">
            <v>45199</v>
          </cell>
        </row>
        <row r="930">
          <cell r="B930">
            <v>4.4999999999999998E-2</v>
          </cell>
          <cell r="C930">
            <v>7.2999999999999995E-2</v>
          </cell>
          <cell r="D930">
            <v>1.1659999999999999</v>
          </cell>
          <cell r="E930">
            <v>4.3999999999999997E-2</v>
          </cell>
          <cell r="F930">
            <v>0.2</v>
          </cell>
          <cell r="G930">
            <v>0.17499999999999999</v>
          </cell>
          <cell r="H930">
            <v>9.5000000000000001E-2</v>
          </cell>
          <cell r="I930">
            <v>0.93899999999999995</v>
          </cell>
          <cell r="J930">
            <v>0.17699999999999999</v>
          </cell>
          <cell r="K930">
            <v>1.218</v>
          </cell>
          <cell r="L930">
            <v>6.3E-2</v>
          </cell>
          <cell r="M930">
            <v>3.6999999999999998E-2</v>
          </cell>
          <cell r="N930">
            <v>9.2999999999999999E-2</v>
          </cell>
          <cell r="O930">
            <v>5.7000000000000002E-2</v>
          </cell>
          <cell r="P930">
            <v>0.30499999999999999</v>
          </cell>
          <cell r="Q930"/>
          <cell r="R930">
            <v>0.1</v>
          </cell>
          <cell r="S930">
            <v>2.9000000000000001E-2</v>
          </cell>
          <cell r="T930">
            <v>0.60899999999999999</v>
          </cell>
          <cell r="U930">
            <v>45199</v>
          </cell>
        </row>
        <row r="931">
          <cell r="B931">
            <v>5.8999999999999997E-2</v>
          </cell>
          <cell r="C931">
            <v>5.7000000000000002E-2</v>
          </cell>
          <cell r="D931">
            <v>1.4470000000000001</v>
          </cell>
          <cell r="E931">
            <v>3.5000000000000003E-2</v>
          </cell>
          <cell r="F931">
            <v>0.17399999999999999</v>
          </cell>
          <cell r="G931">
            <v>0.14199999999999999</v>
          </cell>
          <cell r="H931">
            <v>5.8999999999999997E-2</v>
          </cell>
          <cell r="I931">
            <v>1.0269999999999999</v>
          </cell>
          <cell r="J931">
            <v>0.16400000000000001</v>
          </cell>
          <cell r="K931">
            <v>1.1519999999999999</v>
          </cell>
          <cell r="L931">
            <v>5.5E-2</v>
          </cell>
          <cell r="M931">
            <v>4.4999999999999998E-2</v>
          </cell>
          <cell r="N931">
            <v>7.2999999999999995E-2</v>
          </cell>
          <cell r="O931">
            <v>7.0000000000000007E-2</v>
          </cell>
          <cell r="P931">
            <v>0.32100000000000001</v>
          </cell>
          <cell r="Q931"/>
          <cell r="R931">
            <v>0.11899999999999999</v>
          </cell>
          <cell r="S931">
            <v>5.3999999999999999E-2</v>
          </cell>
          <cell r="T931">
            <v>0.505</v>
          </cell>
          <cell r="U931">
            <v>45199</v>
          </cell>
        </row>
        <row r="932">
          <cell r="B932">
            <v>7.1999999999999995E-2</v>
          </cell>
          <cell r="C932">
            <v>7.6999999999999999E-2</v>
          </cell>
          <cell r="D932">
            <v>2.7570000000000001</v>
          </cell>
          <cell r="E932">
            <v>3.1E-2</v>
          </cell>
          <cell r="F932">
            <v>0.19600000000000001</v>
          </cell>
          <cell r="G932">
            <v>0.108</v>
          </cell>
          <cell r="H932">
            <v>2.4E-2</v>
          </cell>
          <cell r="I932">
            <v>1.224</v>
          </cell>
          <cell r="J932">
            <v>0.21199999999999999</v>
          </cell>
          <cell r="K932">
            <v>1.6060000000000001</v>
          </cell>
          <cell r="L932">
            <v>5.8999999999999997E-2</v>
          </cell>
          <cell r="M932">
            <v>4.5999999999999999E-2</v>
          </cell>
          <cell r="N932">
            <v>8.5000000000000006E-2</v>
          </cell>
          <cell r="O932">
            <v>6.4000000000000001E-2</v>
          </cell>
          <cell r="P932">
            <v>0.39900000000000002</v>
          </cell>
          <cell r="Q932"/>
          <cell r="R932">
            <v>0.125</v>
          </cell>
          <cell r="S932">
            <v>4.5999999999999999E-2</v>
          </cell>
          <cell r="T932">
            <v>0.58899999999999997</v>
          </cell>
          <cell r="U932">
            <v>45199</v>
          </cell>
        </row>
        <row r="933">
          <cell r="B933">
            <v>6.6000000000000003E-2</v>
          </cell>
          <cell r="C933">
            <v>8.5999999999999993E-2</v>
          </cell>
          <cell r="D933">
            <v>9.7040000000000006</v>
          </cell>
          <cell r="E933">
            <v>3.9E-2</v>
          </cell>
          <cell r="F933">
            <v>0.19800000000000001</v>
          </cell>
          <cell r="G933">
            <v>0.23200000000000001</v>
          </cell>
          <cell r="H933">
            <v>0.02</v>
          </cell>
          <cell r="I933">
            <v>2.5760000000000001</v>
          </cell>
          <cell r="J933">
            <v>0.20599999999999999</v>
          </cell>
          <cell r="K933">
            <v>3.831</v>
          </cell>
          <cell r="L933">
            <v>7.2999999999999995E-2</v>
          </cell>
          <cell r="M933">
            <v>4.5999999999999999E-2</v>
          </cell>
          <cell r="N933">
            <v>0.14399999999999999</v>
          </cell>
          <cell r="O933">
            <v>6.5000000000000002E-2</v>
          </cell>
          <cell r="P933">
            <v>0.39</v>
          </cell>
          <cell r="Q933"/>
          <cell r="R933">
            <v>0.14699999999999999</v>
          </cell>
          <cell r="S933">
            <v>0.06</v>
          </cell>
          <cell r="T933">
            <v>0.71299999999999997</v>
          </cell>
          <cell r="U933">
            <v>45199</v>
          </cell>
        </row>
        <row r="934">
          <cell r="B934">
            <v>0.112</v>
          </cell>
          <cell r="C934">
            <v>0.11600000000000001</v>
          </cell>
          <cell r="D934">
            <v>8.4510000000000005</v>
          </cell>
          <cell r="E934">
            <v>3.9E-2</v>
          </cell>
          <cell r="F934">
            <v>0.161</v>
          </cell>
          <cell r="G934">
            <v>1.115</v>
          </cell>
          <cell r="H934">
            <v>1.4E-2</v>
          </cell>
          <cell r="I934">
            <v>5.3070000000000004</v>
          </cell>
          <cell r="J934">
            <v>0.26600000000000001</v>
          </cell>
          <cell r="K934">
            <v>5.09</v>
          </cell>
          <cell r="L934">
            <v>0.11</v>
          </cell>
          <cell r="M934">
            <v>6.0999999999999999E-2</v>
          </cell>
          <cell r="N934">
            <v>0.60699999999999998</v>
          </cell>
          <cell r="O934">
            <v>7.0000000000000007E-2</v>
          </cell>
          <cell r="P934">
            <v>0.39200000000000002</v>
          </cell>
          <cell r="Q934"/>
          <cell r="R934">
            <v>0.22800000000000001</v>
          </cell>
          <cell r="S934">
            <v>9.1999999999999998E-2</v>
          </cell>
          <cell r="T934">
            <v>1.9079999999999999</v>
          </cell>
          <cell r="U934">
            <v>45199</v>
          </cell>
        </row>
        <row r="935">
          <cell r="B935">
            <v>9.6000000000000002E-2</v>
          </cell>
          <cell r="C935">
            <v>0.111</v>
          </cell>
          <cell r="D935">
            <v>6.3109999999999999</v>
          </cell>
          <cell r="E935">
            <v>3.5999999999999997E-2</v>
          </cell>
          <cell r="F935">
            <v>0.30199999999999999</v>
          </cell>
          <cell r="G935">
            <v>0.73499999999999999</v>
          </cell>
          <cell r="H935">
            <v>0.06</v>
          </cell>
          <cell r="I935">
            <v>4.9749999999999996</v>
          </cell>
          <cell r="J935">
            <v>0.25600000000000001</v>
          </cell>
          <cell r="K935">
            <v>3.8809999999999998</v>
          </cell>
          <cell r="L935">
            <v>8.7999999999999995E-2</v>
          </cell>
          <cell r="M935">
            <v>5.8000000000000003E-2</v>
          </cell>
          <cell r="N935">
            <v>0.27700000000000002</v>
          </cell>
          <cell r="O935">
            <v>6.7000000000000004E-2</v>
          </cell>
          <cell r="P935">
            <v>0.58199999999999996</v>
          </cell>
          <cell r="Q935"/>
          <cell r="R935">
            <v>0.16300000000000001</v>
          </cell>
          <cell r="S935">
            <v>4.9000000000000002E-2</v>
          </cell>
          <cell r="T935">
            <v>0.92400000000000004</v>
          </cell>
          <cell r="U935">
            <v>45199</v>
          </cell>
        </row>
        <row r="936">
          <cell r="B936">
            <v>0.129</v>
          </cell>
          <cell r="C936">
            <v>9.4E-2</v>
          </cell>
          <cell r="D936">
            <v>3.431</v>
          </cell>
          <cell r="E936">
            <v>2.5000000000000001E-2</v>
          </cell>
          <cell r="F936">
            <v>0.22500000000000001</v>
          </cell>
          <cell r="G936">
            <v>0.156</v>
          </cell>
          <cell r="H936">
            <v>8.8999999999999996E-2</v>
          </cell>
          <cell r="I936">
            <v>2.52</v>
          </cell>
          <cell r="J936">
            <v>0.30199999999999999</v>
          </cell>
          <cell r="K936">
            <v>2.5409999999999999</v>
          </cell>
          <cell r="L936">
            <v>7.2999999999999995E-2</v>
          </cell>
          <cell r="M936">
            <v>6.2E-2</v>
          </cell>
          <cell r="N936">
            <v>0.17599999999999999</v>
          </cell>
          <cell r="O936">
            <v>0.08</v>
          </cell>
          <cell r="P936">
            <v>0.504</v>
          </cell>
          <cell r="Q936"/>
          <cell r="R936">
            <v>0.161</v>
          </cell>
          <cell r="S936">
            <v>9.1999999999999998E-2</v>
          </cell>
          <cell r="T936">
            <v>1.0489999999999999</v>
          </cell>
          <cell r="U936">
            <v>45199</v>
          </cell>
        </row>
        <row r="937">
          <cell r="B937">
            <v>6.7000000000000004E-2</v>
          </cell>
          <cell r="C937">
            <v>4.2999999999999997E-2</v>
          </cell>
          <cell r="D937">
            <v>1.665</v>
          </cell>
          <cell r="E937">
            <v>0.03</v>
          </cell>
          <cell r="F937">
            <v>6.8000000000000005E-2</v>
          </cell>
          <cell r="G937">
            <v>7.2999999999999995E-2</v>
          </cell>
          <cell r="H937">
            <v>5.8999999999999997E-2</v>
          </cell>
          <cell r="I937">
            <v>1.133</v>
          </cell>
          <cell r="J937">
            <v>0.129</v>
          </cell>
          <cell r="K937">
            <v>1.135</v>
          </cell>
          <cell r="L937">
            <v>3.4000000000000002E-2</v>
          </cell>
          <cell r="M937">
            <v>3.1E-2</v>
          </cell>
          <cell r="N937">
            <v>0.17699999999999999</v>
          </cell>
          <cell r="O937">
            <v>7.0999999999999994E-2</v>
          </cell>
          <cell r="P937">
            <v>0.22800000000000001</v>
          </cell>
          <cell r="Q937"/>
          <cell r="R937">
            <v>7.5999999999999998E-2</v>
          </cell>
          <cell r="S937">
            <v>4.9000000000000002E-2</v>
          </cell>
          <cell r="T937">
            <v>0.435</v>
          </cell>
          <cell r="U937">
            <v>45199</v>
          </cell>
        </row>
        <row r="938">
          <cell r="B938">
            <v>8.0000000000000002E-3</v>
          </cell>
          <cell r="C938">
            <v>3.2000000000000001E-2</v>
          </cell>
          <cell r="D938">
            <v>0.61</v>
          </cell>
          <cell r="E938">
            <v>3.3000000000000002E-2</v>
          </cell>
          <cell r="F938">
            <v>4.4999999999999998E-2</v>
          </cell>
          <cell r="G938">
            <v>2.1000000000000001E-2</v>
          </cell>
          <cell r="H938">
            <v>1.0999999999999999E-2</v>
          </cell>
          <cell r="I938">
            <v>0.58499999999999996</v>
          </cell>
          <cell r="J938">
            <v>4.2999999999999997E-2</v>
          </cell>
          <cell r="K938">
            <v>0.497</v>
          </cell>
          <cell r="L938">
            <v>1.6E-2</v>
          </cell>
          <cell r="M938">
            <v>8.0000000000000002E-3</v>
          </cell>
          <cell r="N938">
            <v>5.7000000000000002E-2</v>
          </cell>
          <cell r="O938">
            <v>4.5999999999999999E-2</v>
          </cell>
          <cell r="P938">
            <v>7.6999999999999999E-2</v>
          </cell>
          <cell r="Q938"/>
          <cell r="R938">
            <v>4.2000000000000003E-2</v>
          </cell>
          <cell r="S938">
            <v>6.0000000000000001E-3</v>
          </cell>
          <cell r="T938">
            <v>0.17299999999999999</v>
          </cell>
          <cell r="U938">
            <v>45230</v>
          </cell>
        </row>
        <row r="939">
          <cell r="B939">
            <v>5.0000000000000001E-3</v>
          </cell>
          <cell r="C939">
            <v>3.0000000000000001E-3</v>
          </cell>
          <cell r="D939">
            <v>0.38800000000000001</v>
          </cell>
          <cell r="E939">
            <v>6.0000000000000001E-3</v>
          </cell>
          <cell r="F939">
            <v>1.6E-2</v>
          </cell>
          <cell r="G939">
            <v>8.9999999999999993E-3</v>
          </cell>
          <cell r="H939">
            <v>6.0000000000000001E-3</v>
          </cell>
          <cell r="I939">
            <v>0.26400000000000001</v>
          </cell>
          <cell r="J939">
            <v>3.2000000000000001E-2</v>
          </cell>
          <cell r="K939">
            <v>0.19500000000000001</v>
          </cell>
          <cell r="L939">
            <v>1.2E-2</v>
          </cell>
          <cell r="M939">
            <v>2E-3</v>
          </cell>
          <cell r="N939">
            <v>3.5999999999999997E-2</v>
          </cell>
          <cell r="O939">
            <v>5.0000000000000001E-3</v>
          </cell>
          <cell r="P939">
            <v>3.4000000000000002E-2</v>
          </cell>
          <cell r="Q939"/>
          <cell r="R939">
            <v>1.7000000000000001E-2</v>
          </cell>
          <cell r="S939">
            <v>4.0000000000000001E-3</v>
          </cell>
          <cell r="T939">
            <v>7.2999999999999995E-2</v>
          </cell>
          <cell r="U939">
            <v>45230</v>
          </cell>
        </row>
        <row r="940">
          <cell r="B940">
            <v>5.0000000000000001E-3</v>
          </cell>
          <cell r="C940">
            <v>3.0000000000000001E-3</v>
          </cell>
          <cell r="D940">
            <v>0.17699999999999999</v>
          </cell>
          <cell r="E940">
            <v>5.0000000000000001E-3</v>
          </cell>
          <cell r="F940">
            <v>7.0000000000000001E-3</v>
          </cell>
          <cell r="G940">
            <v>6.0000000000000001E-3</v>
          </cell>
          <cell r="H940">
            <v>3.0000000000000001E-3</v>
          </cell>
          <cell r="I940">
            <v>0.158</v>
          </cell>
          <cell r="J940">
            <v>8.0000000000000002E-3</v>
          </cell>
          <cell r="K940">
            <v>7.8E-2</v>
          </cell>
          <cell r="L940">
            <v>3.0000000000000001E-3</v>
          </cell>
          <cell r="M940">
            <v>1E-3</v>
          </cell>
          <cell r="N940">
            <v>1.2999999999999999E-2</v>
          </cell>
          <cell r="O940">
            <v>1E-3</v>
          </cell>
          <cell r="P940">
            <v>1.2E-2</v>
          </cell>
          <cell r="Q940"/>
          <cell r="R940">
            <v>8.9999999999999993E-3</v>
          </cell>
          <cell r="S940">
            <v>7.0000000000000001E-3</v>
          </cell>
          <cell r="T940">
            <v>3.5000000000000003E-2</v>
          </cell>
          <cell r="U940">
            <v>45230</v>
          </cell>
        </row>
        <row r="941">
          <cell r="B941">
            <v>4.0000000000000001E-3</v>
          </cell>
          <cell r="C941">
            <v>2E-3</v>
          </cell>
          <cell r="D941">
            <v>6.7000000000000004E-2</v>
          </cell>
          <cell r="E941">
            <v>1E-3</v>
          </cell>
          <cell r="F941">
            <v>3.0000000000000001E-3</v>
          </cell>
          <cell r="G941">
            <v>2E-3</v>
          </cell>
          <cell r="H941">
            <v>0</v>
          </cell>
          <cell r="I941">
            <v>6.7000000000000004E-2</v>
          </cell>
          <cell r="J941">
            <v>3.0000000000000001E-3</v>
          </cell>
          <cell r="K941">
            <v>2.1000000000000001E-2</v>
          </cell>
          <cell r="L941">
            <v>1E-3</v>
          </cell>
          <cell r="M941">
            <v>0</v>
          </cell>
          <cell r="N941">
            <v>8.0000000000000002E-3</v>
          </cell>
          <cell r="O941">
            <v>1E-3</v>
          </cell>
          <cell r="P941">
            <v>1.9E-2</v>
          </cell>
          <cell r="Q941"/>
          <cell r="R941">
            <v>3.0000000000000001E-3</v>
          </cell>
          <cell r="S941">
            <v>3.0000000000000001E-3</v>
          </cell>
          <cell r="T941">
            <v>2.1000000000000001E-2</v>
          </cell>
          <cell r="U941">
            <v>45230</v>
          </cell>
        </row>
        <row r="942">
          <cell r="B942">
            <v>2E-3</v>
          </cell>
          <cell r="C942">
            <v>0</v>
          </cell>
          <cell r="D942">
            <v>0.04</v>
          </cell>
          <cell r="E942">
            <v>0</v>
          </cell>
          <cell r="F942">
            <v>2E-3</v>
          </cell>
          <cell r="G942">
            <v>0</v>
          </cell>
          <cell r="H942">
            <v>1E-3</v>
          </cell>
          <cell r="I942">
            <v>3.5000000000000003E-2</v>
          </cell>
          <cell r="J942">
            <v>3.0000000000000001E-3</v>
          </cell>
          <cell r="K942">
            <v>1.7000000000000001E-2</v>
          </cell>
          <cell r="L942">
            <v>1E-3</v>
          </cell>
          <cell r="M942">
            <v>0</v>
          </cell>
          <cell r="N942">
            <v>3.0000000000000001E-3</v>
          </cell>
          <cell r="O942">
            <v>2E-3</v>
          </cell>
          <cell r="P942">
            <v>2.5999999999999999E-2</v>
          </cell>
          <cell r="Q942"/>
          <cell r="R942">
            <v>2E-3</v>
          </cell>
          <cell r="S942">
            <v>2E-3</v>
          </cell>
          <cell r="T942">
            <v>1.2999999999999999E-2</v>
          </cell>
          <cell r="U942">
            <v>45230</v>
          </cell>
        </row>
        <row r="943">
          <cell r="B943">
            <v>2E-3</v>
          </cell>
          <cell r="C943">
            <v>2E-3</v>
          </cell>
          <cell r="D943">
            <v>2.1999999999999999E-2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1.9E-2</v>
          </cell>
          <cell r="J943">
            <v>3.0000000000000001E-3</v>
          </cell>
          <cell r="K943">
            <v>2.4E-2</v>
          </cell>
          <cell r="L943">
            <v>1E-3</v>
          </cell>
          <cell r="M943">
            <v>0</v>
          </cell>
          <cell r="N943">
            <v>0.01</v>
          </cell>
          <cell r="O943">
            <v>1E-3</v>
          </cell>
          <cell r="P943">
            <v>6.0999999999999999E-2</v>
          </cell>
          <cell r="Q943"/>
          <cell r="R943">
            <v>4.0000000000000001E-3</v>
          </cell>
          <cell r="S943">
            <v>1E-3</v>
          </cell>
          <cell r="T943">
            <v>7.0000000000000001E-3</v>
          </cell>
          <cell r="U943">
            <v>45230</v>
          </cell>
        </row>
        <row r="944">
          <cell r="B944">
            <v>1E-3</v>
          </cell>
          <cell r="C944">
            <v>6.4000000000000001E-2</v>
          </cell>
          <cell r="D944">
            <v>3.1E-2</v>
          </cell>
          <cell r="E944">
            <v>0</v>
          </cell>
          <cell r="F944">
            <v>2E-3</v>
          </cell>
          <cell r="G944">
            <v>3.0000000000000001E-3</v>
          </cell>
          <cell r="H944">
            <v>0</v>
          </cell>
          <cell r="I944">
            <v>3.2000000000000001E-2</v>
          </cell>
          <cell r="J944">
            <v>5.0000000000000001E-3</v>
          </cell>
          <cell r="K944">
            <v>5.0999999999999997E-2</v>
          </cell>
          <cell r="L944">
            <v>1E-3</v>
          </cell>
          <cell r="M944">
            <v>1E-3</v>
          </cell>
          <cell r="N944">
            <v>2.5999999999999999E-2</v>
          </cell>
          <cell r="O944">
            <v>1.6E-2</v>
          </cell>
          <cell r="P944">
            <v>0.128</v>
          </cell>
          <cell r="Q944"/>
          <cell r="R944">
            <v>4.0000000000000001E-3</v>
          </cell>
          <cell r="S944">
            <v>0</v>
          </cell>
          <cell r="T944">
            <v>8.9999999999999993E-3</v>
          </cell>
          <cell r="U944">
            <v>45230</v>
          </cell>
        </row>
        <row r="945">
          <cell r="B945">
            <v>1E-3</v>
          </cell>
          <cell r="C945">
            <v>2.8000000000000001E-2</v>
          </cell>
          <cell r="D945">
            <v>8.8999999999999996E-2</v>
          </cell>
          <cell r="E945">
            <v>3.0000000000000001E-3</v>
          </cell>
          <cell r="F945">
            <v>8.9999999999999993E-3</v>
          </cell>
          <cell r="G945">
            <v>0.01</v>
          </cell>
          <cell r="H945">
            <v>1E-3</v>
          </cell>
          <cell r="I945">
            <v>0.126</v>
          </cell>
          <cell r="J945">
            <v>2.1999999999999999E-2</v>
          </cell>
          <cell r="K945">
            <v>0.14899999999999999</v>
          </cell>
          <cell r="L945">
            <v>4.0000000000000001E-3</v>
          </cell>
          <cell r="M945">
            <v>4.0000000000000001E-3</v>
          </cell>
          <cell r="N945">
            <v>0.02</v>
          </cell>
          <cell r="O945">
            <v>4.0000000000000001E-3</v>
          </cell>
          <cell r="P945">
            <v>0.23499999999999999</v>
          </cell>
          <cell r="Q945"/>
          <cell r="R945">
            <v>2.1999999999999999E-2</v>
          </cell>
          <cell r="S945">
            <v>2E-3</v>
          </cell>
          <cell r="T945">
            <v>4.2999999999999997E-2</v>
          </cell>
          <cell r="U945">
            <v>45230</v>
          </cell>
        </row>
        <row r="946">
          <cell r="B946">
            <v>5.0000000000000001E-3</v>
          </cell>
          <cell r="C946">
            <v>1.6E-2</v>
          </cell>
          <cell r="D946">
            <v>0.374</v>
          </cell>
          <cell r="E946">
            <v>8.0000000000000002E-3</v>
          </cell>
          <cell r="F946">
            <v>3.5999999999999997E-2</v>
          </cell>
          <cell r="G946">
            <v>1.0999999999999999E-2</v>
          </cell>
          <cell r="H946">
            <v>4.0000000000000001E-3</v>
          </cell>
          <cell r="I946">
            <v>0.50900000000000001</v>
          </cell>
          <cell r="J946">
            <v>4.7E-2</v>
          </cell>
          <cell r="K946">
            <v>0.35</v>
          </cell>
          <cell r="L946">
            <v>1.2E-2</v>
          </cell>
          <cell r="M946">
            <v>8.0000000000000002E-3</v>
          </cell>
          <cell r="N946">
            <v>0.05</v>
          </cell>
          <cell r="O946">
            <v>5.0000000000000001E-3</v>
          </cell>
          <cell r="P946">
            <v>0.34699999999999998</v>
          </cell>
          <cell r="Q946"/>
          <cell r="R946">
            <v>3.1E-2</v>
          </cell>
          <cell r="S946">
            <v>6.0000000000000001E-3</v>
          </cell>
          <cell r="T946">
            <v>0.111</v>
          </cell>
          <cell r="U946">
            <v>45230</v>
          </cell>
        </row>
        <row r="947">
          <cell r="B947">
            <v>1.4E-2</v>
          </cell>
          <cell r="C947">
            <v>0.05</v>
          </cell>
          <cell r="D947">
            <v>0.82599999999999996</v>
          </cell>
          <cell r="E947">
            <v>2.9000000000000001E-2</v>
          </cell>
          <cell r="F947">
            <v>3.7999999999999999E-2</v>
          </cell>
          <cell r="G947">
            <v>2.9000000000000001E-2</v>
          </cell>
          <cell r="H947">
            <v>3.0000000000000001E-3</v>
          </cell>
          <cell r="I947">
            <v>0.83399999999999996</v>
          </cell>
          <cell r="J947">
            <v>9.0999999999999998E-2</v>
          </cell>
          <cell r="K947">
            <v>0.63500000000000001</v>
          </cell>
          <cell r="L947">
            <v>4.1000000000000002E-2</v>
          </cell>
          <cell r="M947">
            <v>1.2E-2</v>
          </cell>
          <cell r="N947">
            <v>6.7000000000000004E-2</v>
          </cell>
          <cell r="O947">
            <v>7.0000000000000007E-2</v>
          </cell>
          <cell r="P947">
            <v>0.42699999999999999</v>
          </cell>
          <cell r="Q947"/>
          <cell r="R947">
            <v>4.2000000000000003E-2</v>
          </cell>
          <cell r="S947">
            <v>1.2999999999999999E-2</v>
          </cell>
          <cell r="T947">
            <v>0.191</v>
          </cell>
          <cell r="U947">
            <v>45230</v>
          </cell>
        </row>
        <row r="948">
          <cell r="B948">
            <v>2.8000000000000001E-2</v>
          </cell>
          <cell r="C948">
            <v>7.0999999999999994E-2</v>
          </cell>
          <cell r="D948">
            <v>1.4319999999999999</v>
          </cell>
          <cell r="E948">
            <v>4.5999999999999999E-2</v>
          </cell>
          <cell r="F948">
            <v>5.7000000000000002E-2</v>
          </cell>
          <cell r="G948">
            <v>0.11799999999999999</v>
          </cell>
          <cell r="H948">
            <v>1.2E-2</v>
          </cell>
          <cell r="I948">
            <v>0.94099999999999995</v>
          </cell>
          <cell r="J948">
            <v>0.11899999999999999</v>
          </cell>
          <cell r="K948">
            <v>0.97499999999999998</v>
          </cell>
          <cell r="L948">
            <v>3.5000000000000003E-2</v>
          </cell>
          <cell r="M948">
            <v>3.5999999999999997E-2</v>
          </cell>
          <cell r="N948">
            <v>0.13300000000000001</v>
          </cell>
          <cell r="O948">
            <v>9.7000000000000003E-2</v>
          </cell>
          <cell r="P948">
            <v>0.47299999999999998</v>
          </cell>
          <cell r="Q948"/>
          <cell r="R948">
            <v>7.1999999999999995E-2</v>
          </cell>
          <cell r="S948">
            <v>2.9000000000000001E-2</v>
          </cell>
          <cell r="T948">
            <v>0.377</v>
          </cell>
          <cell r="U948">
            <v>45230</v>
          </cell>
        </row>
        <row r="949">
          <cell r="B949">
            <v>2.7E-2</v>
          </cell>
          <cell r="C949">
            <v>0.13400000000000001</v>
          </cell>
          <cell r="D949">
            <v>1.5449999999999999</v>
          </cell>
          <cell r="E949">
            <v>6.7000000000000004E-2</v>
          </cell>
          <cell r="F949">
            <v>5.3999999999999999E-2</v>
          </cell>
          <cell r="G949">
            <v>0.60699999999999998</v>
          </cell>
          <cell r="H949">
            <v>8.0000000000000002E-3</v>
          </cell>
          <cell r="I949">
            <v>1.1220000000000001</v>
          </cell>
          <cell r="J949">
            <v>0.123</v>
          </cell>
          <cell r="K949">
            <v>1.353</v>
          </cell>
          <cell r="L949">
            <v>4.8000000000000001E-2</v>
          </cell>
          <cell r="M949">
            <v>5.0999999999999997E-2</v>
          </cell>
          <cell r="N949">
            <v>0.192</v>
          </cell>
          <cell r="O949">
            <v>0.104</v>
          </cell>
          <cell r="P949">
            <v>0.52</v>
          </cell>
          <cell r="Q949"/>
          <cell r="R949">
            <v>0.11600000000000001</v>
          </cell>
          <cell r="S949">
            <v>2.7E-2</v>
          </cell>
          <cell r="T949">
            <v>0.42499999999999999</v>
          </cell>
          <cell r="U949">
            <v>45230</v>
          </cell>
        </row>
        <row r="950">
          <cell r="B950">
            <v>3.1E-2</v>
          </cell>
          <cell r="C950">
            <v>8.5999999999999993E-2</v>
          </cell>
          <cell r="D950">
            <v>1.385</v>
          </cell>
          <cell r="E950">
            <v>3.7999999999999999E-2</v>
          </cell>
          <cell r="F950">
            <v>6.5000000000000002E-2</v>
          </cell>
          <cell r="G950">
            <v>0.63100000000000001</v>
          </cell>
          <cell r="H950">
            <v>8.0000000000000002E-3</v>
          </cell>
          <cell r="I950">
            <v>1.0069999999999999</v>
          </cell>
          <cell r="J950">
            <v>0.107</v>
          </cell>
          <cell r="K950">
            <v>1.2490000000000001</v>
          </cell>
          <cell r="L950">
            <v>5.7000000000000002E-2</v>
          </cell>
          <cell r="M950">
            <v>5.8999999999999997E-2</v>
          </cell>
          <cell r="N950">
            <v>0.17299999999999999</v>
          </cell>
          <cell r="O950">
            <v>8.5000000000000006E-2</v>
          </cell>
          <cell r="P950">
            <v>0.53800000000000003</v>
          </cell>
          <cell r="Q950"/>
          <cell r="R950">
            <v>0.112</v>
          </cell>
          <cell r="S950">
            <v>2.5000000000000001E-2</v>
          </cell>
          <cell r="T950">
            <v>0.42799999999999999</v>
          </cell>
          <cell r="U950">
            <v>45230</v>
          </cell>
        </row>
        <row r="951">
          <cell r="B951">
            <v>7.0000000000000007E-2</v>
          </cell>
          <cell r="C951">
            <v>5.6000000000000001E-2</v>
          </cell>
          <cell r="D951">
            <v>1.4330000000000001</v>
          </cell>
          <cell r="E951">
            <v>3.7999999999999999E-2</v>
          </cell>
          <cell r="F951">
            <v>7.9000000000000001E-2</v>
          </cell>
          <cell r="G951">
            <v>0.222</v>
          </cell>
          <cell r="H951">
            <v>5.0000000000000001E-3</v>
          </cell>
          <cell r="I951">
            <v>0.90600000000000003</v>
          </cell>
          <cell r="J951">
            <v>0.10100000000000001</v>
          </cell>
          <cell r="K951">
            <v>0.98499999999999999</v>
          </cell>
          <cell r="L951">
            <v>4.9000000000000002E-2</v>
          </cell>
          <cell r="M951">
            <v>4.4999999999999998E-2</v>
          </cell>
          <cell r="N951">
            <v>0.13500000000000001</v>
          </cell>
          <cell r="O951">
            <v>7.0000000000000007E-2</v>
          </cell>
          <cell r="P951">
            <v>0.49299999999999999</v>
          </cell>
          <cell r="Q951"/>
          <cell r="R951">
            <v>6.9000000000000006E-2</v>
          </cell>
          <cell r="S951">
            <v>3.2000000000000001E-2</v>
          </cell>
          <cell r="T951">
            <v>0.30199999999999999</v>
          </cell>
          <cell r="U951">
            <v>45230</v>
          </cell>
        </row>
        <row r="952">
          <cell r="B952">
            <v>6.6000000000000003E-2</v>
          </cell>
          <cell r="C952">
            <v>5.8000000000000003E-2</v>
          </cell>
          <cell r="D952">
            <v>1.306</v>
          </cell>
          <cell r="E952">
            <v>0.04</v>
          </cell>
          <cell r="F952">
            <v>0.08</v>
          </cell>
          <cell r="G952">
            <v>0.53200000000000003</v>
          </cell>
          <cell r="H952">
            <v>6.5000000000000002E-2</v>
          </cell>
          <cell r="I952">
            <v>0.82399999999999995</v>
          </cell>
          <cell r="J952">
            <v>0.10100000000000001</v>
          </cell>
          <cell r="K952">
            <v>0.85</v>
          </cell>
          <cell r="L952">
            <v>3.5000000000000003E-2</v>
          </cell>
          <cell r="M952">
            <v>5.0999999999999997E-2</v>
          </cell>
          <cell r="N952">
            <v>0.105</v>
          </cell>
          <cell r="O952">
            <v>7.9000000000000001E-2</v>
          </cell>
          <cell r="P952">
            <v>0.46800000000000003</v>
          </cell>
          <cell r="Q952"/>
          <cell r="R952">
            <v>8.6999999999999994E-2</v>
          </cell>
          <cell r="S952">
            <v>4.3999999999999997E-2</v>
          </cell>
          <cell r="T952">
            <v>0.36699999999999999</v>
          </cell>
          <cell r="U952">
            <v>45230</v>
          </cell>
        </row>
        <row r="953">
          <cell r="B953">
            <v>6.7000000000000004E-2</v>
          </cell>
          <cell r="C953">
            <v>7.4999999999999997E-2</v>
          </cell>
          <cell r="D953">
            <v>1.206</v>
          </cell>
          <cell r="E953">
            <v>3.1E-2</v>
          </cell>
          <cell r="F953">
            <v>7.8E-2</v>
          </cell>
          <cell r="G953">
            <v>0.46800000000000003</v>
          </cell>
          <cell r="H953">
            <v>9.0999999999999998E-2</v>
          </cell>
          <cell r="I953">
            <v>0.82499999999999996</v>
          </cell>
          <cell r="J953">
            <v>0.108</v>
          </cell>
          <cell r="K953">
            <v>0.93600000000000005</v>
          </cell>
          <cell r="L953">
            <v>5.8000000000000003E-2</v>
          </cell>
          <cell r="M953">
            <v>3.6999999999999998E-2</v>
          </cell>
          <cell r="N953">
            <v>9.9000000000000005E-2</v>
          </cell>
          <cell r="O953">
            <v>8.5999999999999993E-2</v>
          </cell>
          <cell r="P953">
            <v>0.38400000000000001</v>
          </cell>
          <cell r="Q953"/>
          <cell r="R953">
            <v>8.7999999999999995E-2</v>
          </cell>
          <cell r="S953">
            <v>3.5999999999999997E-2</v>
          </cell>
          <cell r="T953">
            <v>0.35499999999999998</v>
          </cell>
          <cell r="U953">
            <v>45230</v>
          </cell>
        </row>
        <row r="954">
          <cell r="B954">
            <v>3.7999999999999999E-2</v>
          </cell>
          <cell r="C954">
            <v>7.2999999999999995E-2</v>
          </cell>
          <cell r="D954">
            <v>1.244</v>
          </cell>
          <cell r="E954">
            <v>2.1000000000000001E-2</v>
          </cell>
          <cell r="F954">
            <v>8.7999999999999995E-2</v>
          </cell>
          <cell r="G954">
            <v>0.18099999999999999</v>
          </cell>
          <cell r="H954">
            <v>6.5000000000000002E-2</v>
          </cell>
          <cell r="I954">
            <v>0.77200000000000002</v>
          </cell>
          <cell r="J954">
            <v>9.8000000000000004E-2</v>
          </cell>
          <cell r="K954">
            <v>0.85799999999999998</v>
          </cell>
          <cell r="L954">
            <v>4.2000000000000003E-2</v>
          </cell>
          <cell r="M954">
            <v>4.5999999999999999E-2</v>
          </cell>
          <cell r="N954">
            <v>9.2999999999999999E-2</v>
          </cell>
          <cell r="O954">
            <v>4.5999999999999999E-2</v>
          </cell>
          <cell r="P954">
            <v>0.32700000000000001</v>
          </cell>
          <cell r="Q954"/>
          <cell r="R954">
            <v>8.3000000000000004E-2</v>
          </cell>
          <cell r="S954">
            <v>3.1E-2</v>
          </cell>
          <cell r="T954">
            <v>0.35799999999999998</v>
          </cell>
          <cell r="U954">
            <v>45230</v>
          </cell>
        </row>
        <row r="955">
          <cell r="B955">
            <v>6.3E-2</v>
          </cell>
          <cell r="C955">
            <v>6.8000000000000005E-2</v>
          </cell>
          <cell r="D955">
            <v>1.288</v>
          </cell>
          <cell r="E955">
            <v>2.1999999999999999E-2</v>
          </cell>
          <cell r="F955">
            <v>8.5000000000000006E-2</v>
          </cell>
          <cell r="G955">
            <v>0.29499999999999998</v>
          </cell>
          <cell r="H955">
            <v>8.9999999999999993E-3</v>
          </cell>
          <cell r="I955">
            <v>1.038</v>
          </cell>
          <cell r="J955">
            <v>0.125</v>
          </cell>
          <cell r="K955">
            <v>1.03</v>
          </cell>
          <cell r="L955">
            <v>4.3999999999999997E-2</v>
          </cell>
          <cell r="M955">
            <v>4.1000000000000002E-2</v>
          </cell>
          <cell r="N955">
            <v>0.10199999999999999</v>
          </cell>
          <cell r="O955">
            <v>9.7000000000000003E-2</v>
          </cell>
          <cell r="P955">
            <v>0.34399999999999997</v>
          </cell>
          <cell r="Q955"/>
          <cell r="R955">
            <v>0.11600000000000001</v>
          </cell>
          <cell r="S955">
            <v>5.3999999999999999E-2</v>
          </cell>
          <cell r="T955">
            <v>0.38600000000000001</v>
          </cell>
          <cell r="U955">
            <v>45230</v>
          </cell>
        </row>
        <row r="956">
          <cell r="B956">
            <v>5.3999999999999999E-2</v>
          </cell>
          <cell r="C956">
            <v>7.1999999999999995E-2</v>
          </cell>
          <cell r="D956">
            <v>2.7080000000000002</v>
          </cell>
          <cell r="E956">
            <v>1.9E-2</v>
          </cell>
          <cell r="F956">
            <v>0.11799999999999999</v>
          </cell>
          <cell r="G956">
            <v>0.29799999999999999</v>
          </cell>
          <cell r="H956">
            <v>5.0000000000000001E-3</v>
          </cell>
          <cell r="I956">
            <v>1.548</v>
          </cell>
          <cell r="J956">
            <v>0.222</v>
          </cell>
          <cell r="K956">
            <v>1.8320000000000001</v>
          </cell>
          <cell r="L956">
            <v>5.3999999999999999E-2</v>
          </cell>
          <cell r="M956">
            <v>4.7E-2</v>
          </cell>
          <cell r="N956">
            <v>0.104</v>
          </cell>
          <cell r="O956">
            <v>6.5000000000000002E-2</v>
          </cell>
          <cell r="P956">
            <v>0.40500000000000003</v>
          </cell>
          <cell r="Q956"/>
          <cell r="R956">
            <v>0.154</v>
          </cell>
          <cell r="S956">
            <v>4.4999999999999998E-2</v>
          </cell>
          <cell r="T956">
            <v>0.41199999999999998</v>
          </cell>
          <cell r="U956">
            <v>45230</v>
          </cell>
        </row>
        <row r="957">
          <cell r="B957">
            <v>5.0999999999999997E-2</v>
          </cell>
          <cell r="C957">
            <v>0.10100000000000001</v>
          </cell>
          <cell r="D957">
            <v>7.1289999999999996</v>
          </cell>
          <cell r="E957">
            <v>2.8000000000000001E-2</v>
          </cell>
          <cell r="F957">
            <v>0.156</v>
          </cell>
          <cell r="G957">
            <v>0.73099999999999998</v>
          </cell>
          <cell r="H957">
            <v>6.9000000000000006E-2</v>
          </cell>
          <cell r="I957">
            <v>2.9830000000000001</v>
          </cell>
          <cell r="J957">
            <v>0.156</v>
          </cell>
          <cell r="K957">
            <v>3.6789999999999998</v>
          </cell>
          <cell r="L957">
            <v>9.2999999999999999E-2</v>
          </cell>
          <cell r="M957">
            <v>4.7E-2</v>
          </cell>
          <cell r="N957">
            <v>0.14099999999999999</v>
          </cell>
          <cell r="O957">
            <v>8.5000000000000006E-2</v>
          </cell>
          <cell r="P957">
            <v>0.39400000000000002</v>
          </cell>
          <cell r="Q957"/>
          <cell r="R957">
            <v>0.125</v>
          </cell>
          <cell r="S957">
            <v>5.2999999999999999E-2</v>
          </cell>
          <cell r="T957">
            <v>0.60799999999999998</v>
          </cell>
          <cell r="U957">
            <v>45230</v>
          </cell>
        </row>
        <row r="958">
          <cell r="B958">
            <v>0.13600000000000001</v>
          </cell>
          <cell r="C958">
            <v>0.105</v>
          </cell>
          <cell r="D958">
            <v>6.8680000000000003</v>
          </cell>
          <cell r="E958">
            <v>0.03</v>
          </cell>
          <cell r="F958">
            <v>0.115</v>
          </cell>
          <cell r="G958">
            <v>1.413</v>
          </cell>
          <cell r="H958">
            <v>1.7999999999999999E-2</v>
          </cell>
          <cell r="I958">
            <v>4.97</v>
          </cell>
          <cell r="J958">
            <v>0.17599999999999999</v>
          </cell>
          <cell r="K958">
            <v>4.2720000000000002</v>
          </cell>
          <cell r="L958">
            <v>9.7000000000000003E-2</v>
          </cell>
          <cell r="M958">
            <v>4.8000000000000001E-2</v>
          </cell>
          <cell r="N958">
            <v>0.51800000000000002</v>
          </cell>
          <cell r="O958">
            <v>0.111</v>
          </cell>
          <cell r="P958">
            <v>0.373</v>
          </cell>
          <cell r="Q958"/>
          <cell r="R958">
            <v>0.17599999999999999</v>
          </cell>
          <cell r="S958">
            <v>7.1999999999999995E-2</v>
          </cell>
          <cell r="T958">
            <v>1.393</v>
          </cell>
          <cell r="U958">
            <v>45230</v>
          </cell>
        </row>
        <row r="959">
          <cell r="B959">
            <v>0.11</v>
          </cell>
          <cell r="C959">
            <v>9.7000000000000003E-2</v>
          </cell>
          <cell r="D959">
            <v>6.02</v>
          </cell>
          <cell r="E959">
            <v>3.9E-2</v>
          </cell>
          <cell r="F959">
            <v>0.109</v>
          </cell>
          <cell r="G959">
            <v>1.153</v>
          </cell>
          <cell r="H959">
            <v>1.4E-2</v>
          </cell>
          <cell r="I959">
            <v>4.5960000000000001</v>
          </cell>
          <cell r="J959">
            <v>0.193</v>
          </cell>
          <cell r="K959">
            <v>2.9980000000000002</v>
          </cell>
          <cell r="L959">
            <v>7.3999999999999996E-2</v>
          </cell>
          <cell r="M959">
            <v>5.6000000000000001E-2</v>
          </cell>
          <cell r="N959">
            <v>0.251</v>
          </cell>
          <cell r="O959">
            <v>0.11899999999999999</v>
          </cell>
          <cell r="P959">
            <v>0.61599999999999999</v>
          </cell>
          <cell r="Q959"/>
          <cell r="R959">
            <v>0.153</v>
          </cell>
          <cell r="S959">
            <v>5.3999999999999999E-2</v>
          </cell>
          <cell r="T959">
            <v>0.60299999999999998</v>
          </cell>
          <cell r="U959">
            <v>45230</v>
          </cell>
        </row>
        <row r="960">
          <cell r="B960">
            <v>0.11899999999999999</v>
          </cell>
          <cell r="C960">
            <v>8.5999999999999993E-2</v>
          </cell>
          <cell r="D960">
            <v>2.1869999999999998</v>
          </cell>
          <cell r="E960">
            <v>3.5000000000000003E-2</v>
          </cell>
          <cell r="F960">
            <v>0.153</v>
          </cell>
          <cell r="G960">
            <v>0.254</v>
          </cell>
          <cell r="H960">
            <v>5.7000000000000002E-2</v>
          </cell>
          <cell r="I960">
            <v>2.4700000000000002</v>
          </cell>
          <cell r="J960">
            <v>0.157</v>
          </cell>
          <cell r="K960">
            <v>1.954</v>
          </cell>
          <cell r="L960">
            <v>7.8E-2</v>
          </cell>
          <cell r="M960">
            <v>5.8999999999999997E-2</v>
          </cell>
          <cell r="N960">
            <v>0.17599999999999999</v>
          </cell>
          <cell r="O960">
            <v>7.4999999999999997E-2</v>
          </cell>
          <cell r="P960">
            <v>0.67600000000000005</v>
          </cell>
          <cell r="Q960"/>
          <cell r="R960">
            <v>0.13700000000000001</v>
          </cell>
          <cell r="S960">
            <v>0.08</v>
          </cell>
          <cell r="T960">
            <v>0.79100000000000004</v>
          </cell>
          <cell r="U960">
            <v>45230</v>
          </cell>
        </row>
        <row r="961">
          <cell r="B961">
            <v>0.05</v>
          </cell>
          <cell r="C961">
            <v>3.9E-2</v>
          </cell>
          <cell r="D961">
            <v>0.84799999999999998</v>
          </cell>
          <cell r="E961">
            <v>0.02</v>
          </cell>
          <cell r="F961">
            <v>5.0999999999999997E-2</v>
          </cell>
          <cell r="G961">
            <v>7.1999999999999995E-2</v>
          </cell>
          <cell r="H961">
            <v>2.5999999999999999E-2</v>
          </cell>
          <cell r="I961">
            <v>1.141</v>
          </cell>
          <cell r="J961">
            <v>7.0000000000000007E-2</v>
          </cell>
          <cell r="K961">
            <v>0.89</v>
          </cell>
          <cell r="L961">
            <v>3.4000000000000002E-2</v>
          </cell>
          <cell r="M961">
            <v>1.7000000000000001E-2</v>
          </cell>
          <cell r="N961">
            <v>0.14599999999999999</v>
          </cell>
          <cell r="O961">
            <v>7.4999999999999997E-2</v>
          </cell>
          <cell r="P961">
            <v>0.311</v>
          </cell>
          <cell r="Q961"/>
          <cell r="R961">
            <v>5.3999999999999999E-2</v>
          </cell>
          <cell r="S961">
            <v>5.2999999999999999E-2</v>
          </cell>
          <cell r="T961">
            <v>0.26600000000000001</v>
          </cell>
          <cell r="U961">
            <v>45230</v>
          </cell>
        </row>
        <row r="962">
          <cell r="B962">
            <v>7.0000000000000001E-3</v>
          </cell>
          <cell r="C962">
            <v>2.1000000000000001E-2</v>
          </cell>
          <cell r="D962">
            <v>0.749</v>
          </cell>
          <cell r="E962">
            <v>2.8000000000000001E-2</v>
          </cell>
          <cell r="F962">
            <v>0.05</v>
          </cell>
          <cell r="G962">
            <v>1.7000000000000001E-2</v>
          </cell>
          <cell r="H962">
            <v>7.0000000000000001E-3</v>
          </cell>
          <cell r="I962">
            <v>0.73699999999999999</v>
          </cell>
          <cell r="J962">
            <v>6.3E-2</v>
          </cell>
          <cell r="K962">
            <v>0.59499999999999997</v>
          </cell>
          <cell r="L962">
            <v>1.0999999999999999E-2</v>
          </cell>
          <cell r="M962">
            <v>4.0000000000000001E-3</v>
          </cell>
          <cell r="N962">
            <v>6.2E-2</v>
          </cell>
          <cell r="O962">
            <v>2.9000000000000001E-2</v>
          </cell>
          <cell r="P962">
            <v>6.4000000000000001E-2</v>
          </cell>
          <cell r="Q962">
            <v>2E-3</v>
          </cell>
          <cell r="R962">
            <v>5.3999999999999999E-2</v>
          </cell>
          <cell r="S962">
            <v>1.0999999999999999E-2</v>
          </cell>
          <cell r="T962">
            <v>0.11600000000000001</v>
          </cell>
          <cell r="U962">
            <v>45260</v>
          </cell>
        </row>
        <row r="963">
          <cell r="B963">
            <v>5.0000000000000001E-3</v>
          </cell>
          <cell r="C963">
            <v>3.0000000000000001E-3</v>
          </cell>
          <cell r="D963">
            <v>0.502</v>
          </cell>
          <cell r="E963">
            <v>8.9999999999999993E-3</v>
          </cell>
          <cell r="F963">
            <v>2.4E-2</v>
          </cell>
          <cell r="G963">
            <v>7.0000000000000001E-3</v>
          </cell>
          <cell r="H963">
            <v>5.0000000000000001E-3</v>
          </cell>
          <cell r="I963">
            <v>0.39</v>
          </cell>
          <cell r="J963">
            <v>6.7000000000000004E-2</v>
          </cell>
          <cell r="K963">
            <v>0.23300000000000001</v>
          </cell>
          <cell r="L963">
            <v>8.0000000000000002E-3</v>
          </cell>
          <cell r="M963">
            <v>1E-3</v>
          </cell>
          <cell r="N963">
            <v>3.1E-2</v>
          </cell>
          <cell r="O963">
            <v>3.0000000000000001E-3</v>
          </cell>
          <cell r="P963">
            <v>3.4000000000000002E-2</v>
          </cell>
          <cell r="Q963">
            <v>2E-3</v>
          </cell>
          <cell r="R963">
            <v>1.6E-2</v>
          </cell>
          <cell r="S963">
            <v>3.0000000000000001E-3</v>
          </cell>
          <cell r="T963">
            <v>5.3999999999999999E-2</v>
          </cell>
          <cell r="U963">
            <v>45260</v>
          </cell>
        </row>
        <row r="964">
          <cell r="B964">
            <v>3.0000000000000001E-3</v>
          </cell>
          <cell r="C964">
            <v>2E-3</v>
          </cell>
          <cell r="D964">
            <v>0.21199999999999999</v>
          </cell>
          <cell r="E964">
            <v>2E-3</v>
          </cell>
          <cell r="F964">
            <v>8.9999999999999993E-3</v>
          </cell>
          <cell r="G964">
            <v>2E-3</v>
          </cell>
          <cell r="H964">
            <v>2E-3</v>
          </cell>
          <cell r="I964">
            <v>0.26700000000000002</v>
          </cell>
          <cell r="J964">
            <v>2.5000000000000001E-2</v>
          </cell>
          <cell r="K964">
            <v>0.09</v>
          </cell>
          <cell r="L964">
            <v>2E-3</v>
          </cell>
          <cell r="M964">
            <v>1E-3</v>
          </cell>
          <cell r="N964">
            <v>1.7000000000000001E-2</v>
          </cell>
          <cell r="O964">
            <v>1E-3</v>
          </cell>
          <cell r="P964">
            <v>1.2E-2</v>
          </cell>
          <cell r="Q964">
            <v>0</v>
          </cell>
          <cell r="R964">
            <v>7.0000000000000001E-3</v>
          </cell>
          <cell r="S964">
            <v>2E-3</v>
          </cell>
          <cell r="T964">
            <v>2.4E-2</v>
          </cell>
          <cell r="U964">
            <v>45260</v>
          </cell>
        </row>
        <row r="965">
          <cell r="B965">
            <v>1E-3</v>
          </cell>
          <cell r="C965">
            <v>1E-3</v>
          </cell>
          <cell r="D965">
            <v>9.0999999999999998E-2</v>
          </cell>
          <cell r="E965">
            <v>1E-3</v>
          </cell>
          <cell r="F965">
            <v>6.0000000000000001E-3</v>
          </cell>
          <cell r="G965">
            <v>1E-3</v>
          </cell>
          <cell r="H965">
            <v>1E-3</v>
          </cell>
          <cell r="I965">
            <v>0.157</v>
          </cell>
          <cell r="J965">
            <v>1.2E-2</v>
          </cell>
          <cell r="K965">
            <v>3.3000000000000002E-2</v>
          </cell>
          <cell r="L965">
            <v>0</v>
          </cell>
          <cell r="M965">
            <v>2E-3</v>
          </cell>
          <cell r="N965">
            <v>1.0999999999999999E-2</v>
          </cell>
          <cell r="O965">
            <v>0</v>
          </cell>
          <cell r="P965">
            <v>0.01</v>
          </cell>
          <cell r="Q965">
            <v>0</v>
          </cell>
          <cell r="R965">
            <v>1E-3</v>
          </cell>
          <cell r="S965">
            <v>1E-3</v>
          </cell>
          <cell r="T965">
            <v>1.9E-2</v>
          </cell>
          <cell r="U965">
            <v>45260</v>
          </cell>
        </row>
        <row r="966">
          <cell r="B966">
            <v>1E-3</v>
          </cell>
          <cell r="C966">
            <v>4.0000000000000001E-3</v>
          </cell>
          <cell r="D966">
            <v>4.8000000000000001E-2</v>
          </cell>
          <cell r="E966">
            <v>0</v>
          </cell>
          <cell r="F966">
            <v>1E-3</v>
          </cell>
          <cell r="G966">
            <v>0</v>
          </cell>
          <cell r="H966">
            <v>1E-3</v>
          </cell>
          <cell r="I966">
            <v>0.06</v>
          </cell>
          <cell r="J966">
            <v>5.0000000000000001E-3</v>
          </cell>
          <cell r="K966">
            <v>2.7E-2</v>
          </cell>
          <cell r="L966">
            <v>2E-3</v>
          </cell>
          <cell r="M966">
            <v>2E-3</v>
          </cell>
          <cell r="N966">
            <v>7.0000000000000001E-3</v>
          </cell>
          <cell r="O966">
            <v>0</v>
          </cell>
          <cell r="P966">
            <v>1.4999999999999999E-2</v>
          </cell>
          <cell r="Q966">
            <v>1E-3</v>
          </cell>
          <cell r="R966">
            <v>0</v>
          </cell>
          <cell r="S966">
            <v>0</v>
          </cell>
          <cell r="T966">
            <v>1.4999999999999999E-2</v>
          </cell>
          <cell r="U966">
            <v>45260</v>
          </cell>
        </row>
        <row r="967">
          <cell r="B967">
            <v>3.0000000000000001E-3</v>
          </cell>
          <cell r="C967">
            <v>5.0000000000000001E-3</v>
          </cell>
          <cell r="D967">
            <v>0.02</v>
          </cell>
          <cell r="E967">
            <v>0</v>
          </cell>
          <cell r="F967">
            <v>1E-3</v>
          </cell>
          <cell r="G967">
            <v>2E-3</v>
          </cell>
          <cell r="H967">
            <v>0</v>
          </cell>
          <cell r="I967">
            <v>2.9000000000000001E-2</v>
          </cell>
          <cell r="J967">
            <v>2E-3</v>
          </cell>
          <cell r="K967">
            <v>2.9000000000000001E-2</v>
          </cell>
          <cell r="L967">
            <v>3.0000000000000001E-3</v>
          </cell>
          <cell r="M967">
            <v>0</v>
          </cell>
          <cell r="N967">
            <v>1.7000000000000001E-2</v>
          </cell>
          <cell r="O967">
            <v>1E-3</v>
          </cell>
          <cell r="P967">
            <v>2.1999999999999999E-2</v>
          </cell>
          <cell r="Q967">
            <v>2E-3</v>
          </cell>
          <cell r="R967">
            <v>3.0000000000000001E-3</v>
          </cell>
          <cell r="S967">
            <v>1E-3</v>
          </cell>
          <cell r="T967">
            <v>1.6E-2</v>
          </cell>
          <cell r="U967">
            <v>45260</v>
          </cell>
        </row>
        <row r="968">
          <cell r="B968">
            <v>1E-3</v>
          </cell>
          <cell r="C968">
            <v>5.8999999999999997E-2</v>
          </cell>
          <cell r="D968">
            <v>3.6999999999999998E-2</v>
          </cell>
          <cell r="E968">
            <v>1E-3</v>
          </cell>
          <cell r="F968">
            <v>1E-3</v>
          </cell>
          <cell r="G968">
            <v>1E-3</v>
          </cell>
          <cell r="H968">
            <v>2E-3</v>
          </cell>
          <cell r="I968">
            <v>0.04</v>
          </cell>
          <cell r="J968">
            <v>4.0000000000000001E-3</v>
          </cell>
          <cell r="K968">
            <v>3.7999999999999999E-2</v>
          </cell>
          <cell r="L968">
            <v>3.0000000000000001E-3</v>
          </cell>
          <cell r="M968">
            <v>0</v>
          </cell>
          <cell r="N968">
            <v>4.7E-2</v>
          </cell>
          <cell r="O968">
            <v>1.4999999999999999E-2</v>
          </cell>
          <cell r="P968">
            <v>7.5999999999999998E-2</v>
          </cell>
          <cell r="Q968">
            <v>4.0000000000000001E-3</v>
          </cell>
          <cell r="R968">
            <v>8.0000000000000002E-3</v>
          </cell>
          <cell r="S968">
            <v>2E-3</v>
          </cell>
          <cell r="T968">
            <v>1.2E-2</v>
          </cell>
          <cell r="U968">
            <v>45260</v>
          </cell>
        </row>
        <row r="969">
          <cell r="B969">
            <v>2E-3</v>
          </cell>
          <cell r="C969">
            <v>1.7999999999999999E-2</v>
          </cell>
          <cell r="D969">
            <v>9.4E-2</v>
          </cell>
          <cell r="E969">
            <v>2E-3</v>
          </cell>
          <cell r="F969">
            <v>8.0000000000000002E-3</v>
          </cell>
          <cell r="G969">
            <v>5.0000000000000001E-3</v>
          </cell>
          <cell r="H969">
            <v>6.0000000000000001E-3</v>
          </cell>
          <cell r="I969">
            <v>0.16200000000000001</v>
          </cell>
          <cell r="J969">
            <v>1.0999999999999999E-2</v>
          </cell>
          <cell r="K969">
            <v>0.16700000000000001</v>
          </cell>
          <cell r="L969">
            <v>4.0000000000000001E-3</v>
          </cell>
          <cell r="M969">
            <v>2E-3</v>
          </cell>
          <cell r="N969">
            <v>2.7E-2</v>
          </cell>
          <cell r="O969">
            <v>4.0000000000000001E-3</v>
          </cell>
          <cell r="P969">
            <v>0.154</v>
          </cell>
          <cell r="Q969">
            <v>3.0000000000000001E-3</v>
          </cell>
          <cell r="R969">
            <v>1.0999999999999999E-2</v>
          </cell>
          <cell r="S969">
            <v>6.0000000000000001E-3</v>
          </cell>
          <cell r="T969">
            <v>3.4000000000000002E-2</v>
          </cell>
          <cell r="U969">
            <v>45260</v>
          </cell>
        </row>
        <row r="970">
          <cell r="B970">
            <v>6.0000000000000001E-3</v>
          </cell>
          <cell r="C970">
            <v>1.0999999999999999E-2</v>
          </cell>
          <cell r="D970">
            <v>0.39300000000000002</v>
          </cell>
          <cell r="E970">
            <v>5.0000000000000001E-3</v>
          </cell>
          <cell r="F970">
            <v>2.8000000000000001E-2</v>
          </cell>
          <cell r="G970">
            <v>8.0000000000000002E-3</v>
          </cell>
          <cell r="H970">
            <v>4.0000000000000001E-3</v>
          </cell>
          <cell r="I970">
            <v>0.55400000000000005</v>
          </cell>
          <cell r="J970">
            <v>3.3000000000000002E-2</v>
          </cell>
          <cell r="K970">
            <v>0.42799999999999999</v>
          </cell>
          <cell r="L970">
            <v>7.0000000000000001E-3</v>
          </cell>
          <cell r="M970">
            <v>4.0000000000000001E-3</v>
          </cell>
          <cell r="N970">
            <v>6.4000000000000001E-2</v>
          </cell>
          <cell r="O970">
            <v>3.0000000000000001E-3</v>
          </cell>
          <cell r="P970">
            <v>0.24299999999999999</v>
          </cell>
          <cell r="Q970">
            <v>4.0000000000000001E-3</v>
          </cell>
          <cell r="R970">
            <v>3.3000000000000002E-2</v>
          </cell>
          <cell r="S970">
            <v>6.0000000000000001E-3</v>
          </cell>
          <cell r="T970">
            <v>8.3000000000000004E-2</v>
          </cell>
          <cell r="U970">
            <v>45260</v>
          </cell>
        </row>
        <row r="971">
          <cell r="B971">
            <v>0.01</v>
          </cell>
          <cell r="C971">
            <v>4.4999999999999998E-2</v>
          </cell>
          <cell r="D971">
            <v>0.85</v>
          </cell>
          <cell r="E971">
            <v>3.9E-2</v>
          </cell>
          <cell r="F971">
            <v>4.4999999999999998E-2</v>
          </cell>
          <cell r="G971">
            <v>6.0999999999999999E-2</v>
          </cell>
          <cell r="H971">
            <v>3.0000000000000001E-3</v>
          </cell>
          <cell r="I971">
            <v>0.71</v>
          </cell>
          <cell r="J971">
            <v>0.11700000000000001</v>
          </cell>
          <cell r="K971">
            <v>0.78400000000000003</v>
          </cell>
          <cell r="L971">
            <v>2.1000000000000001E-2</v>
          </cell>
          <cell r="M971">
            <v>0.01</v>
          </cell>
          <cell r="N971">
            <v>7.4999999999999997E-2</v>
          </cell>
          <cell r="O971">
            <v>4.8000000000000001E-2</v>
          </cell>
          <cell r="P971">
            <v>0.32600000000000001</v>
          </cell>
          <cell r="Q971">
            <v>4.0000000000000001E-3</v>
          </cell>
          <cell r="R971">
            <v>4.1000000000000002E-2</v>
          </cell>
          <cell r="S971">
            <v>1.7999999999999999E-2</v>
          </cell>
          <cell r="T971">
            <v>0.17299999999999999</v>
          </cell>
          <cell r="U971">
            <v>45260</v>
          </cell>
        </row>
        <row r="972">
          <cell r="B972">
            <v>2.8000000000000001E-2</v>
          </cell>
          <cell r="C972">
            <v>8.1000000000000003E-2</v>
          </cell>
          <cell r="D972">
            <v>1.5349999999999999</v>
          </cell>
          <cell r="E972">
            <v>5.0999999999999997E-2</v>
          </cell>
          <cell r="F972">
            <v>6.8000000000000005E-2</v>
          </cell>
          <cell r="G972">
            <v>0.14000000000000001</v>
          </cell>
          <cell r="H972">
            <v>1.0999999999999999E-2</v>
          </cell>
          <cell r="I972">
            <v>0.94</v>
          </cell>
          <cell r="J972">
            <v>8.8999999999999996E-2</v>
          </cell>
          <cell r="K972">
            <v>1</v>
          </cell>
          <cell r="L972">
            <v>2.9000000000000001E-2</v>
          </cell>
          <cell r="M972">
            <v>2.1999999999999999E-2</v>
          </cell>
          <cell r="N972">
            <v>0.128</v>
          </cell>
          <cell r="O972">
            <v>7.0000000000000007E-2</v>
          </cell>
          <cell r="P972">
            <v>0.35899999999999999</v>
          </cell>
          <cell r="Q972">
            <v>6.0000000000000001E-3</v>
          </cell>
          <cell r="R972">
            <v>8.2000000000000003E-2</v>
          </cell>
          <cell r="S972">
            <v>1.7999999999999999E-2</v>
          </cell>
          <cell r="T972">
            <v>0.32</v>
          </cell>
          <cell r="U972">
            <v>45260</v>
          </cell>
        </row>
        <row r="973">
          <cell r="B973">
            <v>2.4E-2</v>
          </cell>
          <cell r="C973">
            <v>9.1999999999999998E-2</v>
          </cell>
          <cell r="D973">
            <v>1.5629999999999999</v>
          </cell>
          <cell r="E973">
            <v>4.8000000000000001E-2</v>
          </cell>
          <cell r="F973">
            <v>9.1999999999999998E-2</v>
          </cell>
          <cell r="G973">
            <v>0.496</v>
          </cell>
          <cell r="H973">
            <v>8.9999999999999993E-3</v>
          </cell>
          <cell r="I973">
            <v>1.2130000000000001</v>
          </cell>
          <cell r="J973">
            <v>0.12</v>
          </cell>
          <cell r="K973">
            <v>1.4319999999999999</v>
          </cell>
          <cell r="L973">
            <v>2.9000000000000001E-2</v>
          </cell>
          <cell r="M973">
            <v>3.4000000000000002E-2</v>
          </cell>
          <cell r="N973">
            <v>0.18</v>
          </cell>
          <cell r="O973">
            <v>0.08</v>
          </cell>
          <cell r="P973">
            <v>0.39800000000000002</v>
          </cell>
          <cell r="Q973">
            <v>8.0000000000000002E-3</v>
          </cell>
          <cell r="R973">
            <v>0.13200000000000001</v>
          </cell>
          <cell r="S973">
            <v>0.03</v>
          </cell>
          <cell r="T973">
            <v>0.35199999999999998</v>
          </cell>
          <cell r="U973">
            <v>45260</v>
          </cell>
        </row>
        <row r="974">
          <cell r="B974">
            <v>2.5000000000000001E-2</v>
          </cell>
          <cell r="C974">
            <v>5.2999999999999999E-2</v>
          </cell>
          <cell r="D974">
            <v>1.49</v>
          </cell>
          <cell r="E974">
            <v>2.9000000000000001E-2</v>
          </cell>
          <cell r="F974">
            <v>9.5000000000000001E-2</v>
          </cell>
          <cell r="G974">
            <v>0.49099999999999999</v>
          </cell>
          <cell r="H974">
            <v>8.9999999999999993E-3</v>
          </cell>
          <cell r="I974">
            <v>1.1040000000000001</v>
          </cell>
          <cell r="J974">
            <v>0.122</v>
          </cell>
          <cell r="K974">
            <v>1.3520000000000001</v>
          </cell>
          <cell r="L974">
            <v>3.6999999999999998E-2</v>
          </cell>
          <cell r="M974">
            <v>5.8999999999999997E-2</v>
          </cell>
          <cell r="N974">
            <v>0.16500000000000001</v>
          </cell>
          <cell r="O974">
            <v>9.4E-2</v>
          </cell>
          <cell r="P974">
            <v>0.42399999999999999</v>
          </cell>
          <cell r="Q974">
            <v>1.2E-2</v>
          </cell>
          <cell r="R974">
            <v>0.124</v>
          </cell>
          <cell r="S974">
            <v>2.7E-2</v>
          </cell>
          <cell r="T974">
            <v>0.32100000000000001</v>
          </cell>
          <cell r="U974">
            <v>45260</v>
          </cell>
        </row>
        <row r="975">
          <cell r="B975">
            <v>6.5000000000000002E-2</v>
          </cell>
          <cell r="C975">
            <v>4.7E-2</v>
          </cell>
          <cell r="D975">
            <v>1.4990000000000001</v>
          </cell>
          <cell r="E975">
            <v>1.6E-2</v>
          </cell>
          <cell r="F975">
            <v>9.6000000000000002E-2</v>
          </cell>
          <cell r="G975">
            <v>0.16700000000000001</v>
          </cell>
          <cell r="H975">
            <v>0.01</v>
          </cell>
          <cell r="I975">
            <v>1.024</v>
          </cell>
          <cell r="J975">
            <v>9.4E-2</v>
          </cell>
          <cell r="K975">
            <v>1.0289999999999999</v>
          </cell>
          <cell r="L975">
            <v>3.5000000000000003E-2</v>
          </cell>
          <cell r="M975">
            <v>4.3999999999999997E-2</v>
          </cell>
          <cell r="N975">
            <v>0.121</v>
          </cell>
          <cell r="O975">
            <v>7.1999999999999995E-2</v>
          </cell>
          <cell r="P975">
            <v>0.441</v>
          </cell>
          <cell r="Q975">
            <v>0.01</v>
          </cell>
          <cell r="R975">
            <v>8.3000000000000004E-2</v>
          </cell>
          <cell r="S975">
            <v>3.5000000000000003E-2</v>
          </cell>
          <cell r="T975">
            <v>0.309</v>
          </cell>
          <cell r="U975">
            <v>45260</v>
          </cell>
        </row>
        <row r="976">
          <cell r="B976">
            <v>6.6000000000000003E-2</v>
          </cell>
          <cell r="C976">
            <v>5.5E-2</v>
          </cell>
          <cell r="D976">
            <v>1.4910000000000001</v>
          </cell>
          <cell r="E976">
            <v>1.7000000000000001E-2</v>
          </cell>
          <cell r="F976">
            <v>0.115</v>
          </cell>
          <cell r="G976">
            <v>0.442</v>
          </cell>
          <cell r="H976">
            <v>4.3999999999999997E-2</v>
          </cell>
          <cell r="I976">
            <v>1.0449999999999999</v>
          </cell>
          <cell r="J976">
            <v>0.10199999999999999</v>
          </cell>
          <cell r="K976">
            <v>1.1659999999999999</v>
          </cell>
          <cell r="L976">
            <v>2.8000000000000001E-2</v>
          </cell>
          <cell r="M976">
            <v>5.7000000000000002E-2</v>
          </cell>
          <cell r="N976">
            <v>0.124</v>
          </cell>
          <cell r="O976">
            <v>6.2E-2</v>
          </cell>
          <cell r="P976">
            <v>0.41099999999999998</v>
          </cell>
          <cell r="Q976">
            <v>0.01</v>
          </cell>
          <cell r="R976">
            <v>0.11700000000000001</v>
          </cell>
          <cell r="S976">
            <v>4.4999999999999998E-2</v>
          </cell>
          <cell r="T976">
            <v>0.26300000000000001</v>
          </cell>
          <cell r="U976">
            <v>45260</v>
          </cell>
        </row>
        <row r="977">
          <cell r="B977">
            <v>6.0999999999999999E-2</v>
          </cell>
          <cell r="C977">
            <v>6.5000000000000002E-2</v>
          </cell>
          <cell r="D977">
            <v>1.448</v>
          </cell>
          <cell r="E977">
            <v>2.4E-2</v>
          </cell>
          <cell r="F977">
            <v>0.114</v>
          </cell>
          <cell r="G977">
            <v>0.46400000000000002</v>
          </cell>
          <cell r="H977">
            <v>6.7000000000000004E-2</v>
          </cell>
          <cell r="I977">
            <v>1.1479999999999999</v>
          </cell>
          <cell r="J977">
            <v>0.123</v>
          </cell>
          <cell r="K977">
            <v>1.23</v>
          </cell>
          <cell r="L977">
            <v>0.04</v>
          </cell>
          <cell r="M977">
            <v>4.8000000000000001E-2</v>
          </cell>
          <cell r="N977">
            <v>0.114</v>
          </cell>
          <cell r="O977">
            <v>6.2E-2</v>
          </cell>
          <cell r="P977">
            <v>0.34300000000000003</v>
          </cell>
          <cell r="Q977">
            <v>1.0999999999999999E-2</v>
          </cell>
          <cell r="R977">
            <v>0.13300000000000001</v>
          </cell>
          <cell r="S977">
            <v>3.5999999999999997E-2</v>
          </cell>
          <cell r="T977">
            <v>0.38</v>
          </cell>
          <cell r="U977">
            <v>45260</v>
          </cell>
        </row>
        <row r="978">
          <cell r="B978">
            <v>4.2000000000000003E-2</v>
          </cell>
          <cell r="C978">
            <v>5.8999999999999997E-2</v>
          </cell>
          <cell r="D978">
            <v>1.599</v>
          </cell>
          <cell r="E978">
            <v>2.8000000000000001E-2</v>
          </cell>
          <cell r="F978">
            <v>0.123</v>
          </cell>
          <cell r="G978">
            <v>0.14499999999999999</v>
          </cell>
          <cell r="H978">
            <v>5.5E-2</v>
          </cell>
          <cell r="I978">
            <v>1.1100000000000001</v>
          </cell>
          <cell r="J978">
            <v>0.152</v>
          </cell>
          <cell r="K978">
            <v>1.1379999999999999</v>
          </cell>
          <cell r="L978">
            <v>4.4999999999999998E-2</v>
          </cell>
          <cell r="M978">
            <v>4.1000000000000002E-2</v>
          </cell>
          <cell r="N978">
            <v>0.112</v>
          </cell>
          <cell r="O978">
            <v>5.8000000000000003E-2</v>
          </cell>
          <cell r="P978">
            <v>0.28999999999999998</v>
          </cell>
          <cell r="Q978">
            <v>8.9999999999999993E-3</v>
          </cell>
          <cell r="R978">
            <v>0.108</v>
          </cell>
          <cell r="S978">
            <v>3.9E-2</v>
          </cell>
          <cell r="T978">
            <v>0.34699999999999998</v>
          </cell>
          <cell r="U978">
            <v>45260</v>
          </cell>
        </row>
        <row r="979">
          <cell r="B979">
            <v>7.6999999999999999E-2</v>
          </cell>
          <cell r="C979">
            <v>7.8E-2</v>
          </cell>
          <cell r="D979">
            <v>1.712</v>
          </cell>
          <cell r="E979">
            <v>3.1E-2</v>
          </cell>
          <cell r="F979">
            <v>0.13200000000000001</v>
          </cell>
          <cell r="G979">
            <v>0.28100000000000003</v>
          </cell>
          <cell r="H979">
            <v>1.2999999999999999E-2</v>
          </cell>
          <cell r="I979">
            <v>1.468</v>
          </cell>
          <cell r="J979">
            <v>0.17499999999999999</v>
          </cell>
          <cell r="K979">
            <v>1.6279999999999999</v>
          </cell>
          <cell r="L979">
            <v>5.7000000000000002E-2</v>
          </cell>
          <cell r="M979">
            <v>5.6000000000000001E-2</v>
          </cell>
          <cell r="N979">
            <v>0.11799999999999999</v>
          </cell>
          <cell r="O979">
            <v>6.2E-2</v>
          </cell>
          <cell r="P979">
            <v>0.34699999999999998</v>
          </cell>
          <cell r="Q979">
            <v>1.0999999999999999E-2</v>
          </cell>
          <cell r="R979">
            <v>0.13700000000000001</v>
          </cell>
          <cell r="S979">
            <v>4.4999999999999998E-2</v>
          </cell>
          <cell r="T979">
            <v>0.35799999999999998</v>
          </cell>
          <cell r="U979">
            <v>45260</v>
          </cell>
        </row>
        <row r="980">
          <cell r="B980">
            <v>7.0000000000000007E-2</v>
          </cell>
          <cell r="C980">
            <v>0.08</v>
          </cell>
          <cell r="D980">
            <v>3.895</v>
          </cell>
          <cell r="E980">
            <v>2.3E-2</v>
          </cell>
          <cell r="F980">
            <v>0.186</v>
          </cell>
          <cell r="G980">
            <v>0.316</v>
          </cell>
          <cell r="H980">
            <v>1.4999999999999999E-2</v>
          </cell>
          <cell r="I980">
            <v>2.294</v>
          </cell>
          <cell r="J980">
            <v>0.26600000000000001</v>
          </cell>
          <cell r="K980">
            <v>2.71</v>
          </cell>
          <cell r="L980">
            <v>6.7000000000000004E-2</v>
          </cell>
          <cell r="M980">
            <v>0.06</v>
          </cell>
          <cell r="N980">
            <v>0.16400000000000001</v>
          </cell>
          <cell r="O980">
            <v>6.5000000000000002E-2</v>
          </cell>
          <cell r="P980">
            <v>0.41399999999999998</v>
          </cell>
          <cell r="Q980">
            <v>1.4E-2</v>
          </cell>
          <cell r="R980">
            <v>0.20100000000000001</v>
          </cell>
          <cell r="S980">
            <v>5.6000000000000001E-2</v>
          </cell>
          <cell r="T980">
            <v>0.51</v>
          </cell>
          <cell r="U980">
            <v>45260</v>
          </cell>
        </row>
        <row r="981">
          <cell r="B981">
            <v>6.0999999999999999E-2</v>
          </cell>
          <cell r="C981">
            <v>8.2000000000000003E-2</v>
          </cell>
          <cell r="D981">
            <v>8.907</v>
          </cell>
          <cell r="E981">
            <v>2.5999999999999999E-2</v>
          </cell>
          <cell r="F981">
            <v>0.183</v>
          </cell>
          <cell r="G981">
            <v>0.626</v>
          </cell>
          <cell r="H981">
            <v>4.9000000000000002E-2</v>
          </cell>
          <cell r="I981">
            <v>4.5149999999999997</v>
          </cell>
          <cell r="J981">
            <v>0.14899999999999999</v>
          </cell>
          <cell r="K981">
            <v>4.2850000000000001</v>
          </cell>
          <cell r="L981">
            <v>8.5000000000000006E-2</v>
          </cell>
          <cell r="M981">
            <v>5.3999999999999999E-2</v>
          </cell>
          <cell r="N981">
            <v>0.189</v>
          </cell>
          <cell r="O981">
            <v>9.9000000000000005E-2</v>
          </cell>
          <cell r="P981">
            <v>0.38200000000000001</v>
          </cell>
          <cell r="Q981">
            <v>1.2999999999999999E-2</v>
          </cell>
          <cell r="R981">
            <v>0.16900000000000001</v>
          </cell>
          <cell r="S981">
            <v>5.6000000000000001E-2</v>
          </cell>
          <cell r="T981">
            <v>0.70399999999999996</v>
          </cell>
          <cell r="U981">
            <v>45260</v>
          </cell>
        </row>
        <row r="982">
          <cell r="B982">
            <v>0.11</v>
          </cell>
          <cell r="C982">
            <v>8.2000000000000003E-2</v>
          </cell>
          <cell r="D982">
            <v>8.5860000000000003</v>
          </cell>
          <cell r="E982">
            <v>3.9E-2</v>
          </cell>
          <cell r="F982">
            <v>0.189</v>
          </cell>
          <cell r="G982">
            <v>1.24</v>
          </cell>
          <cell r="H982">
            <v>1.4999999999999999E-2</v>
          </cell>
          <cell r="I982">
            <v>7.0060000000000002</v>
          </cell>
          <cell r="J982">
            <v>0.17499999999999999</v>
          </cell>
          <cell r="K982">
            <v>5.3570000000000002</v>
          </cell>
          <cell r="L982">
            <v>6.6000000000000003E-2</v>
          </cell>
          <cell r="M982">
            <v>3.2000000000000001E-2</v>
          </cell>
          <cell r="N982">
            <v>0.57899999999999996</v>
          </cell>
          <cell r="O982">
            <v>8.8999999999999996E-2</v>
          </cell>
          <cell r="P982">
            <v>0.37</v>
          </cell>
          <cell r="Q982">
            <v>1.6E-2</v>
          </cell>
          <cell r="R982">
            <v>0.19600000000000001</v>
          </cell>
          <cell r="S982">
            <v>9.9000000000000005E-2</v>
          </cell>
          <cell r="T982">
            <v>1.335</v>
          </cell>
          <cell r="U982">
            <v>45260</v>
          </cell>
        </row>
        <row r="983">
          <cell r="B983">
            <v>0.12</v>
          </cell>
          <cell r="C983">
            <v>7.8E-2</v>
          </cell>
          <cell r="D983">
            <v>5.9880000000000004</v>
          </cell>
          <cell r="E983">
            <v>3.7999999999999999E-2</v>
          </cell>
          <cell r="F983">
            <v>0.17399999999999999</v>
          </cell>
          <cell r="G983">
            <v>0.95799999999999996</v>
          </cell>
          <cell r="H983">
            <v>1.2999999999999999E-2</v>
          </cell>
          <cell r="I983">
            <v>6.7830000000000004</v>
          </cell>
          <cell r="J983">
            <v>0.36699999999999999</v>
          </cell>
          <cell r="K983">
            <v>3.7229999999999999</v>
          </cell>
          <cell r="L983">
            <v>8.4000000000000005E-2</v>
          </cell>
          <cell r="M983">
            <v>5.3999999999999999E-2</v>
          </cell>
          <cell r="N983">
            <v>0.28000000000000003</v>
          </cell>
          <cell r="O983">
            <v>0.1</v>
          </cell>
          <cell r="P983">
            <v>0.53600000000000003</v>
          </cell>
          <cell r="Q983">
            <v>1.9E-2</v>
          </cell>
          <cell r="R983">
            <v>0.2</v>
          </cell>
          <cell r="S983">
            <v>4.9000000000000002E-2</v>
          </cell>
          <cell r="T983">
            <v>0.52</v>
          </cell>
          <cell r="U983">
            <v>45260</v>
          </cell>
        </row>
        <row r="984">
          <cell r="B984">
            <v>0.113</v>
          </cell>
          <cell r="C984">
            <v>6.5000000000000002E-2</v>
          </cell>
          <cell r="D984">
            <v>2.5030000000000001</v>
          </cell>
          <cell r="E984">
            <v>2.5999999999999999E-2</v>
          </cell>
          <cell r="F984">
            <v>0.187</v>
          </cell>
          <cell r="G984">
            <v>0.28199999999999997</v>
          </cell>
          <cell r="H984">
            <v>5.2999999999999999E-2</v>
          </cell>
          <cell r="I984">
            <v>2.9790000000000001</v>
          </cell>
          <cell r="J984">
            <v>0.223</v>
          </cell>
          <cell r="K984">
            <v>2.3479999999999999</v>
          </cell>
          <cell r="L984">
            <v>6.5000000000000002E-2</v>
          </cell>
          <cell r="M984">
            <v>5.6000000000000001E-2</v>
          </cell>
          <cell r="N984">
            <v>0.23699999999999999</v>
          </cell>
          <cell r="O984">
            <v>9.4E-2</v>
          </cell>
          <cell r="P984">
            <v>0.61799999999999999</v>
          </cell>
          <cell r="Q984">
            <v>2.1000000000000001E-2</v>
          </cell>
          <cell r="R984">
            <v>0.19800000000000001</v>
          </cell>
          <cell r="S984">
            <v>8.2000000000000003E-2</v>
          </cell>
          <cell r="T984">
            <v>0.56699999999999995</v>
          </cell>
          <cell r="U984">
            <v>45260</v>
          </cell>
        </row>
        <row r="985">
          <cell r="B985">
            <v>4.1000000000000002E-2</v>
          </cell>
          <cell r="C985">
            <v>3.1E-2</v>
          </cell>
          <cell r="D985">
            <v>0.93400000000000005</v>
          </cell>
          <cell r="E985">
            <v>2.5000000000000001E-2</v>
          </cell>
          <cell r="F985">
            <v>8.6999999999999994E-2</v>
          </cell>
          <cell r="G985">
            <v>6.5000000000000002E-2</v>
          </cell>
          <cell r="H985">
            <v>3.5999999999999997E-2</v>
          </cell>
          <cell r="I985">
            <v>1.357</v>
          </cell>
          <cell r="J985">
            <v>0.115</v>
          </cell>
          <cell r="K985">
            <v>1.115</v>
          </cell>
          <cell r="L985">
            <v>2.4E-2</v>
          </cell>
          <cell r="M985">
            <v>2.4E-2</v>
          </cell>
          <cell r="N985">
            <v>0.17599999999999999</v>
          </cell>
          <cell r="O985">
            <v>5.8000000000000003E-2</v>
          </cell>
          <cell r="P985">
            <v>0.30599999999999999</v>
          </cell>
          <cell r="Q985">
            <v>6.0000000000000001E-3</v>
          </cell>
          <cell r="R985">
            <v>8.2000000000000003E-2</v>
          </cell>
          <cell r="S985">
            <v>3.1E-2</v>
          </cell>
          <cell r="T985">
            <v>0.20499999999999999</v>
          </cell>
          <cell r="U985">
            <v>45260</v>
          </cell>
        </row>
        <row r="986">
          <cell r="B986">
            <v>8.9999999999999993E-3</v>
          </cell>
          <cell r="C986">
            <v>1.7000000000000001E-2</v>
          </cell>
          <cell r="D986">
            <v>0.92600000000000005</v>
          </cell>
          <cell r="E986">
            <v>3.6999999999999998E-2</v>
          </cell>
          <cell r="F986">
            <v>3.7999999999999999E-2</v>
          </cell>
          <cell r="G986">
            <v>1.4E-2</v>
          </cell>
          <cell r="H986">
            <v>1.4999999999999999E-2</v>
          </cell>
          <cell r="I986">
            <v>0.91500000000000004</v>
          </cell>
          <cell r="J986">
            <v>7.0000000000000007E-2</v>
          </cell>
          <cell r="K986">
            <v>0.754</v>
          </cell>
          <cell r="L986">
            <v>3.4000000000000002E-2</v>
          </cell>
          <cell r="M986">
            <v>7.0000000000000001E-3</v>
          </cell>
          <cell r="N986">
            <v>8.2000000000000003E-2</v>
          </cell>
          <cell r="O986">
            <v>2.4E-2</v>
          </cell>
          <cell r="P986">
            <v>9.9000000000000005E-2</v>
          </cell>
          <cell r="Q986">
            <v>1.0999999999999999E-2</v>
          </cell>
          <cell r="R986">
            <v>3.9E-2</v>
          </cell>
          <cell r="S986">
            <v>6.0000000000000001E-3</v>
          </cell>
          <cell r="T986">
            <v>0.11799999999999999</v>
          </cell>
          <cell r="U986">
            <v>45291</v>
          </cell>
        </row>
        <row r="987">
          <cell r="B987">
            <v>7.0000000000000001E-3</v>
          </cell>
          <cell r="C987">
            <v>6.0000000000000001E-3</v>
          </cell>
          <cell r="D987">
            <v>0.52100000000000002</v>
          </cell>
          <cell r="E987">
            <v>1.2E-2</v>
          </cell>
          <cell r="F987">
            <v>1.6E-2</v>
          </cell>
          <cell r="G987">
            <v>4.0000000000000001E-3</v>
          </cell>
          <cell r="H987">
            <v>8.9999999999999993E-3</v>
          </cell>
          <cell r="I987">
            <v>0.501</v>
          </cell>
          <cell r="J987">
            <v>3.5000000000000003E-2</v>
          </cell>
          <cell r="K987">
            <v>0.33600000000000002</v>
          </cell>
          <cell r="L987">
            <v>1.4999999999999999E-2</v>
          </cell>
          <cell r="M987">
            <v>5.0000000000000001E-3</v>
          </cell>
          <cell r="N987">
            <v>4.5999999999999999E-2</v>
          </cell>
          <cell r="O987">
            <v>1E-3</v>
          </cell>
          <cell r="P987">
            <v>4.8000000000000001E-2</v>
          </cell>
          <cell r="Q987">
            <v>6.0000000000000001E-3</v>
          </cell>
          <cell r="R987">
            <v>1.6E-2</v>
          </cell>
          <cell r="S987">
            <v>3.0000000000000001E-3</v>
          </cell>
          <cell r="T987">
            <v>6.8000000000000005E-2</v>
          </cell>
          <cell r="U987">
            <v>45291</v>
          </cell>
        </row>
        <row r="988">
          <cell r="B988">
            <v>1E-3</v>
          </cell>
          <cell r="C988">
            <v>2E-3</v>
          </cell>
          <cell r="D988">
            <v>0.22500000000000001</v>
          </cell>
          <cell r="E988">
            <v>5.0000000000000001E-3</v>
          </cell>
          <cell r="F988">
            <v>7.0000000000000001E-3</v>
          </cell>
          <cell r="G988">
            <v>5.0000000000000001E-3</v>
          </cell>
          <cell r="H988">
            <v>8.9999999999999993E-3</v>
          </cell>
          <cell r="I988">
            <v>0.28699999999999998</v>
          </cell>
          <cell r="J988">
            <v>1.2999999999999999E-2</v>
          </cell>
          <cell r="K988">
            <v>0.13700000000000001</v>
          </cell>
          <cell r="L988">
            <v>6.0000000000000001E-3</v>
          </cell>
          <cell r="M988">
            <v>3.0000000000000001E-3</v>
          </cell>
          <cell r="N988">
            <v>1.2E-2</v>
          </cell>
          <cell r="O988">
            <v>1E-3</v>
          </cell>
          <cell r="P988">
            <v>2.5000000000000001E-2</v>
          </cell>
          <cell r="Q988">
            <v>1E-3</v>
          </cell>
          <cell r="R988">
            <v>8.9999999999999993E-3</v>
          </cell>
          <cell r="S988">
            <v>3.0000000000000001E-3</v>
          </cell>
          <cell r="T988">
            <v>2.7E-2</v>
          </cell>
          <cell r="U988">
            <v>45291</v>
          </cell>
        </row>
        <row r="989">
          <cell r="B989">
            <v>1E-3</v>
          </cell>
          <cell r="C989">
            <v>0</v>
          </cell>
          <cell r="D989">
            <v>8.3000000000000004E-2</v>
          </cell>
          <cell r="E989">
            <v>3.0000000000000001E-3</v>
          </cell>
          <cell r="F989">
            <v>2E-3</v>
          </cell>
          <cell r="G989">
            <v>6.0000000000000001E-3</v>
          </cell>
          <cell r="H989">
            <v>3.0000000000000001E-3</v>
          </cell>
          <cell r="I989">
            <v>0.13300000000000001</v>
          </cell>
          <cell r="J989">
            <v>7.0000000000000001E-3</v>
          </cell>
          <cell r="K989">
            <v>4.8000000000000001E-2</v>
          </cell>
          <cell r="L989">
            <v>6.0000000000000001E-3</v>
          </cell>
          <cell r="M989">
            <v>3.0000000000000001E-3</v>
          </cell>
          <cell r="N989">
            <v>1E-3</v>
          </cell>
          <cell r="O989">
            <v>0</v>
          </cell>
          <cell r="P989">
            <v>1.6E-2</v>
          </cell>
          <cell r="Q989">
            <v>0</v>
          </cell>
          <cell r="R989">
            <v>6.0000000000000001E-3</v>
          </cell>
          <cell r="S989">
            <v>3.0000000000000001E-3</v>
          </cell>
          <cell r="T989">
            <v>1.0999999999999999E-2</v>
          </cell>
          <cell r="U989">
            <v>45291</v>
          </cell>
        </row>
        <row r="990">
          <cell r="B990">
            <v>0</v>
          </cell>
          <cell r="C990">
            <v>0</v>
          </cell>
          <cell r="D990">
            <v>0.04</v>
          </cell>
          <cell r="E990">
            <v>0</v>
          </cell>
          <cell r="F990">
            <v>2E-3</v>
          </cell>
          <cell r="G990">
            <v>1E-3</v>
          </cell>
          <cell r="H990">
            <v>0</v>
          </cell>
          <cell r="I990">
            <v>7.0000000000000007E-2</v>
          </cell>
          <cell r="J990">
            <v>2E-3</v>
          </cell>
          <cell r="K990">
            <v>3.1E-2</v>
          </cell>
          <cell r="L990">
            <v>3.0000000000000001E-3</v>
          </cell>
          <cell r="M990">
            <v>2E-3</v>
          </cell>
          <cell r="N990">
            <v>2E-3</v>
          </cell>
          <cell r="O990">
            <v>0</v>
          </cell>
          <cell r="P990">
            <v>0.01</v>
          </cell>
          <cell r="Q990">
            <v>1E-3</v>
          </cell>
          <cell r="R990">
            <v>4.0000000000000001E-3</v>
          </cell>
          <cell r="S990">
            <v>7.0000000000000001E-3</v>
          </cell>
          <cell r="T990">
            <v>6.0000000000000001E-3</v>
          </cell>
          <cell r="U990">
            <v>45291</v>
          </cell>
        </row>
        <row r="991">
          <cell r="B991">
            <v>0</v>
          </cell>
          <cell r="C991">
            <v>1E-3</v>
          </cell>
          <cell r="D991">
            <v>1.7000000000000001E-2</v>
          </cell>
          <cell r="E991">
            <v>1E-3</v>
          </cell>
          <cell r="F991">
            <v>1E-3</v>
          </cell>
          <cell r="G991">
            <v>1E-3</v>
          </cell>
          <cell r="H991">
            <v>2E-3</v>
          </cell>
          <cell r="I991">
            <v>2.7E-2</v>
          </cell>
          <cell r="J991">
            <v>7.0000000000000001E-3</v>
          </cell>
          <cell r="K991">
            <v>3.1E-2</v>
          </cell>
          <cell r="L991">
            <v>2E-3</v>
          </cell>
          <cell r="M991">
            <v>1E-3</v>
          </cell>
          <cell r="N991">
            <v>1.2999999999999999E-2</v>
          </cell>
          <cell r="O991">
            <v>0</v>
          </cell>
          <cell r="P991">
            <v>1.4E-2</v>
          </cell>
          <cell r="Q991">
            <v>1E-3</v>
          </cell>
          <cell r="R991">
            <v>6.0000000000000001E-3</v>
          </cell>
          <cell r="S991">
            <v>3.0000000000000001E-3</v>
          </cell>
          <cell r="T991">
            <v>1.2999999999999999E-2</v>
          </cell>
          <cell r="U991">
            <v>45291</v>
          </cell>
        </row>
        <row r="992">
          <cell r="B992">
            <v>1E-3</v>
          </cell>
          <cell r="C992">
            <v>5.8999999999999997E-2</v>
          </cell>
          <cell r="D992">
            <v>2.4E-2</v>
          </cell>
          <cell r="E992">
            <v>2E-3</v>
          </cell>
          <cell r="F992">
            <v>1E-3</v>
          </cell>
          <cell r="G992">
            <v>3.0000000000000001E-3</v>
          </cell>
          <cell r="H992">
            <v>0</v>
          </cell>
          <cell r="I992">
            <v>3.4000000000000002E-2</v>
          </cell>
          <cell r="J992">
            <v>7.0000000000000001E-3</v>
          </cell>
          <cell r="K992">
            <v>3.5000000000000003E-2</v>
          </cell>
          <cell r="L992">
            <v>3.0000000000000001E-3</v>
          </cell>
          <cell r="M992">
            <v>0</v>
          </cell>
          <cell r="N992">
            <v>5.6000000000000001E-2</v>
          </cell>
          <cell r="O992">
            <v>0.01</v>
          </cell>
          <cell r="P992">
            <v>4.3999999999999997E-2</v>
          </cell>
          <cell r="Q992">
            <v>1.2999999999999999E-2</v>
          </cell>
          <cell r="R992">
            <v>1E-3</v>
          </cell>
          <cell r="S992">
            <v>1E-3</v>
          </cell>
          <cell r="T992">
            <v>3.5000000000000003E-2</v>
          </cell>
          <cell r="U992">
            <v>45291</v>
          </cell>
        </row>
        <row r="993">
          <cell r="B993">
            <v>1E-3</v>
          </cell>
          <cell r="C993">
            <v>1.6E-2</v>
          </cell>
          <cell r="D993">
            <v>9.6000000000000002E-2</v>
          </cell>
          <cell r="E993">
            <v>2E-3</v>
          </cell>
          <cell r="F993">
            <v>6.0000000000000001E-3</v>
          </cell>
          <cell r="G993">
            <v>6.0000000000000001E-3</v>
          </cell>
          <cell r="H993">
            <v>0</v>
          </cell>
          <cell r="I993">
            <v>0.16400000000000001</v>
          </cell>
          <cell r="J993">
            <v>1.4E-2</v>
          </cell>
          <cell r="K993">
            <v>0.17599999999999999</v>
          </cell>
          <cell r="L993">
            <v>8.9999999999999993E-3</v>
          </cell>
          <cell r="M993">
            <v>3.0000000000000001E-3</v>
          </cell>
          <cell r="N993">
            <v>3.2000000000000001E-2</v>
          </cell>
          <cell r="O993">
            <v>3.0000000000000001E-3</v>
          </cell>
          <cell r="P993">
            <v>0.11</v>
          </cell>
          <cell r="Q993">
            <v>1E-3</v>
          </cell>
          <cell r="R993">
            <v>0.01</v>
          </cell>
          <cell r="S993">
            <v>2E-3</v>
          </cell>
          <cell r="T993">
            <v>3.6999999999999998E-2</v>
          </cell>
          <cell r="U993">
            <v>45291</v>
          </cell>
        </row>
        <row r="994">
          <cell r="B994">
            <v>5.0000000000000001E-3</v>
          </cell>
          <cell r="C994">
            <v>1.0999999999999999E-2</v>
          </cell>
          <cell r="D994">
            <v>0.34899999999999998</v>
          </cell>
          <cell r="E994">
            <v>6.0000000000000001E-3</v>
          </cell>
          <cell r="F994">
            <v>1.6E-2</v>
          </cell>
          <cell r="G994">
            <v>5.0000000000000001E-3</v>
          </cell>
          <cell r="H994">
            <v>1E-3</v>
          </cell>
          <cell r="I994">
            <v>0.45700000000000002</v>
          </cell>
          <cell r="J994">
            <v>5.1999999999999998E-2</v>
          </cell>
          <cell r="K994">
            <v>0.45800000000000002</v>
          </cell>
          <cell r="L994">
            <v>1.4999999999999999E-2</v>
          </cell>
          <cell r="M994">
            <v>4.0000000000000001E-3</v>
          </cell>
          <cell r="N994">
            <v>7.1999999999999995E-2</v>
          </cell>
          <cell r="O994">
            <v>4.0000000000000001E-3</v>
          </cell>
          <cell r="P994">
            <v>0.182</v>
          </cell>
          <cell r="Q994">
            <v>2E-3</v>
          </cell>
          <cell r="R994">
            <v>3.5999999999999997E-2</v>
          </cell>
          <cell r="S994">
            <v>0.01</v>
          </cell>
          <cell r="T994">
            <v>7.0000000000000007E-2</v>
          </cell>
          <cell r="U994">
            <v>45291</v>
          </cell>
        </row>
        <row r="995">
          <cell r="B995">
            <v>0.01</v>
          </cell>
          <cell r="C995">
            <v>5.0999999999999997E-2</v>
          </cell>
          <cell r="D995">
            <v>0.78800000000000003</v>
          </cell>
          <cell r="E995">
            <v>3.7999999999999999E-2</v>
          </cell>
          <cell r="F995">
            <v>0.04</v>
          </cell>
          <cell r="G995">
            <v>9.9000000000000005E-2</v>
          </cell>
          <cell r="H995">
            <v>2E-3</v>
          </cell>
          <cell r="I995">
            <v>0.66100000000000003</v>
          </cell>
          <cell r="J995">
            <v>0.11</v>
          </cell>
          <cell r="K995">
            <v>0.71799999999999997</v>
          </cell>
          <cell r="L995">
            <v>2.7E-2</v>
          </cell>
          <cell r="M995">
            <v>0.02</v>
          </cell>
          <cell r="N995">
            <v>7.3999999999999996E-2</v>
          </cell>
          <cell r="O995">
            <v>3.7999999999999999E-2</v>
          </cell>
          <cell r="P995">
            <v>0.24099999999999999</v>
          </cell>
          <cell r="Q995">
            <v>0.01</v>
          </cell>
          <cell r="R995">
            <v>5.8000000000000003E-2</v>
          </cell>
          <cell r="S995">
            <v>3.1E-2</v>
          </cell>
          <cell r="T995">
            <v>0.155</v>
          </cell>
          <cell r="U995">
            <v>45291</v>
          </cell>
        </row>
        <row r="996">
          <cell r="B996">
            <v>5.3999999999999999E-2</v>
          </cell>
          <cell r="C996">
            <v>7.5999999999999998E-2</v>
          </cell>
          <cell r="D996">
            <v>1.3979999999999999</v>
          </cell>
          <cell r="E996">
            <v>6.7000000000000004E-2</v>
          </cell>
          <cell r="F996">
            <v>6.9000000000000006E-2</v>
          </cell>
          <cell r="G996">
            <v>0.11899999999999999</v>
          </cell>
          <cell r="H996">
            <v>0.01</v>
          </cell>
          <cell r="I996">
            <v>1.0529999999999999</v>
          </cell>
          <cell r="J996">
            <v>0.114</v>
          </cell>
          <cell r="K996">
            <v>0.89400000000000002</v>
          </cell>
          <cell r="L996">
            <v>3.7999999999999999E-2</v>
          </cell>
          <cell r="M996">
            <v>4.1000000000000002E-2</v>
          </cell>
          <cell r="N996">
            <v>0.14299999999999999</v>
          </cell>
          <cell r="O996">
            <v>7.0000000000000007E-2</v>
          </cell>
          <cell r="P996">
            <v>0.33</v>
          </cell>
          <cell r="Q996">
            <v>1.6E-2</v>
          </cell>
          <cell r="R996">
            <v>7.5999999999999998E-2</v>
          </cell>
          <cell r="S996">
            <v>3.2000000000000001E-2</v>
          </cell>
          <cell r="T996">
            <v>0.23</v>
          </cell>
          <cell r="U996">
            <v>45291</v>
          </cell>
        </row>
        <row r="997">
          <cell r="B997">
            <v>4.3999999999999997E-2</v>
          </cell>
          <cell r="C997">
            <v>0.109</v>
          </cell>
          <cell r="D997">
            <v>1.7210000000000001</v>
          </cell>
          <cell r="E997">
            <v>0.06</v>
          </cell>
          <cell r="F997">
            <v>9.9000000000000005E-2</v>
          </cell>
          <cell r="G997">
            <v>0.45</v>
          </cell>
          <cell r="H997">
            <v>1.0999999999999999E-2</v>
          </cell>
          <cell r="I997">
            <v>1.0469999999999999</v>
          </cell>
          <cell r="J997">
            <v>0.159</v>
          </cell>
          <cell r="K997">
            <v>1.4410000000000001</v>
          </cell>
          <cell r="L997">
            <v>3.3000000000000002E-2</v>
          </cell>
          <cell r="M997">
            <v>4.1000000000000002E-2</v>
          </cell>
          <cell r="N997">
            <v>0.246</v>
          </cell>
          <cell r="O997">
            <v>6.6000000000000003E-2</v>
          </cell>
          <cell r="P997">
            <v>0.41299999999999998</v>
          </cell>
          <cell r="Q997">
            <v>1.2999999999999999E-2</v>
          </cell>
          <cell r="R997">
            <v>0.14499999999999999</v>
          </cell>
          <cell r="S997">
            <v>2.4E-2</v>
          </cell>
          <cell r="T997">
            <v>0.41199999999999998</v>
          </cell>
          <cell r="U997">
            <v>45291</v>
          </cell>
        </row>
        <row r="998">
          <cell r="B998">
            <v>3.5999999999999997E-2</v>
          </cell>
          <cell r="C998">
            <v>8.2000000000000003E-2</v>
          </cell>
          <cell r="D998">
            <v>1.508</v>
          </cell>
          <cell r="E998">
            <v>4.2999999999999997E-2</v>
          </cell>
          <cell r="F998">
            <v>0.10299999999999999</v>
          </cell>
          <cell r="G998">
            <v>0.46800000000000003</v>
          </cell>
          <cell r="H998">
            <v>0.02</v>
          </cell>
          <cell r="I998">
            <v>1.0229999999999999</v>
          </cell>
          <cell r="J998">
            <v>0.16500000000000001</v>
          </cell>
          <cell r="K998">
            <v>1.431</v>
          </cell>
          <cell r="L998">
            <v>4.2999999999999997E-2</v>
          </cell>
          <cell r="M998">
            <v>4.4999999999999998E-2</v>
          </cell>
          <cell r="N998">
            <v>0.20699999999999999</v>
          </cell>
          <cell r="O998">
            <v>7.1999999999999995E-2</v>
          </cell>
          <cell r="P998">
            <v>0.40699999999999997</v>
          </cell>
          <cell r="Q998">
            <v>8.9999999999999993E-3</v>
          </cell>
          <cell r="R998">
            <v>0.152</v>
          </cell>
          <cell r="S998">
            <v>2.7E-2</v>
          </cell>
          <cell r="T998">
            <v>0.35799999999999998</v>
          </cell>
          <cell r="U998">
            <v>45291</v>
          </cell>
        </row>
        <row r="999">
          <cell r="B999">
            <v>0.05</v>
          </cell>
          <cell r="C999">
            <v>7.3999999999999996E-2</v>
          </cell>
          <cell r="D999">
            <v>1.429</v>
          </cell>
          <cell r="E999">
            <v>3.1E-2</v>
          </cell>
          <cell r="F999">
            <v>0.115</v>
          </cell>
          <cell r="G999">
            <v>0.20499999999999999</v>
          </cell>
          <cell r="H999">
            <v>2.3E-2</v>
          </cell>
          <cell r="I999">
            <v>1.0089999999999999</v>
          </cell>
          <cell r="J999">
            <v>0.13</v>
          </cell>
          <cell r="K999">
            <v>1.212</v>
          </cell>
          <cell r="L999">
            <v>0.04</v>
          </cell>
          <cell r="M999">
            <v>5.1999999999999998E-2</v>
          </cell>
          <cell r="N999">
            <v>0.13100000000000001</v>
          </cell>
          <cell r="O999">
            <v>6.5000000000000002E-2</v>
          </cell>
          <cell r="P999">
            <v>0.441</v>
          </cell>
          <cell r="Q999">
            <v>5.0000000000000001E-3</v>
          </cell>
          <cell r="R999">
            <v>0.12</v>
          </cell>
          <cell r="S999">
            <v>2.5999999999999999E-2</v>
          </cell>
          <cell r="T999">
            <v>0.33400000000000002</v>
          </cell>
          <cell r="U999">
            <v>45291</v>
          </cell>
        </row>
        <row r="1000">
          <cell r="B1000">
            <v>4.9000000000000002E-2</v>
          </cell>
          <cell r="C1000">
            <v>8.1000000000000003E-2</v>
          </cell>
          <cell r="D1000">
            <v>1.4650000000000001</v>
          </cell>
          <cell r="E1000">
            <v>3.1E-2</v>
          </cell>
          <cell r="F1000">
            <v>0.105</v>
          </cell>
          <cell r="G1000">
            <v>0.40300000000000002</v>
          </cell>
          <cell r="H1000">
            <v>5.7000000000000002E-2</v>
          </cell>
          <cell r="I1000">
            <v>1.1160000000000001</v>
          </cell>
          <cell r="J1000">
            <v>0.14399999999999999</v>
          </cell>
          <cell r="K1000">
            <v>1.286</v>
          </cell>
          <cell r="L1000">
            <v>4.2000000000000003E-2</v>
          </cell>
          <cell r="M1000">
            <v>6.4000000000000001E-2</v>
          </cell>
          <cell r="N1000">
            <v>0.108</v>
          </cell>
          <cell r="O1000">
            <v>5.8000000000000003E-2</v>
          </cell>
          <cell r="P1000">
            <v>0.441</v>
          </cell>
          <cell r="Q1000">
            <v>0.01</v>
          </cell>
          <cell r="R1000">
            <v>0.11</v>
          </cell>
          <cell r="S1000">
            <v>4.2999999999999997E-2</v>
          </cell>
          <cell r="T1000">
            <v>0.35199999999999998</v>
          </cell>
          <cell r="U1000">
            <v>45291</v>
          </cell>
        </row>
        <row r="1001">
          <cell r="B1001">
            <v>5.7000000000000002E-2</v>
          </cell>
          <cell r="C1001">
            <v>8.1000000000000003E-2</v>
          </cell>
          <cell r="D1001">
            <v>1.55</v>
          </cell>
          <cell r="E1001">
            <v>2.7E-2</v>
          </cell>
          <cell r="F1001">
            <v>7.8E-2</v>
          </cell>
          <cell r="G1001">
            <v>0.375</v>
          </cell>
          <cell r="H1001">
            <v>8.6999999999999994E-2</v>
          </cell>
          <cell r="I1001">
            <v>1.081</v>
          </cell>
          <cell r="J1001">
            <v>0.17199999999999999</v>
          </cell>
          <cell r="K1001">
            <v>1.4059999999999999</v>
          </cell>
          <cell r="L1001">
            <v>4.2999999999999997E-2</v>
          </cell>
          <cell r="M1001">
            <v>4.5999999999999999E-2</v>
          </cell>
          <cell r="N1001">
            <v>0.126</v>
          </cell>
          <cell r="O1001">
            <v>6.0999999999999999E-2</v>
          </cell>
          <cell r="P1001">
            <v>0.38200000000000001</v>
          </cell>
          <cell r="Q1001">
            <v>1.2E-2</v>
          </cell>
          <cell r="R1001">
            <v>0.14799999999999999</v>
          </cell>
          <cell r="S1001">
            <v>3.3000000000000002E-2</v>
          </cell>
          <cell r="T1001">
            <v>0.41399999999999998</v>
          </cell>
          <cell r="U1001">
            <v>45291</v>
          </cell>
        </row>
        <row r="1002">
          <cell r="B1002">
            <v>6.4000000000000001E-2</v>
          </cell>
          <cell r="C1002">
            <v>6.6000000000000003E-2</v>
          </cell>
          <cell r="D1002">
            <v>1.6759999999999999</v>
          </cell>
          <cell r="E1002">
            <v>4.1000000000000002E-2</v>
          </cell>
          <cell r="F1002">
            <v>6.7000000000000004E-2</v>
          </cell>
          <cell r="G1002">
            <v>0.14799999999999999</v>
          </cell>
          <cell r="H1002">
            <v>8.2000000000000003E-2</v>
          </cell>
          <cell r="I1002">
            <v>1.1879999999999999</v>
          </cell>
          <cell r="J1002">
            <v>0.182</v>
          </cell>
          <cell r="K1002">
            <v>1.34</v>
          </cell>
          <cell r="L1002">
            <v>5.5E-2</v>
          </cell>
          <cell r="M1002">
            <v>4.9000000000000002E-2</v>
          </cell>
          <cell r="N1002">
            <v>0.159</v>
          </cell>
          <cell r="O1002">
            <v>6.9000000000000006E-2</v>
          </cell>
          <cell r="P1002">
            <v>0.34499999999999997</v>
          </cell>
          <cell r="Q1002">
            <v>1.2999999999999999E-2</v>
          </cell>
          <cell r="R1002">
            <v>0.17399999999999999</v>
          </cell>
          <cell r="S1002">
            <v>3.2000000000000001E-2</v>
          </cell>
          <cell r="T1002">
            <v>0.378</v>
          </cell>
          <cell r="U1002">
            <v>45291</v>
          </cell>
        </row>
        <row r="1003">
          <cell r="B1003">
            <v>9.8000000000000004E-2</v>
          </cell>
          <cell r="C1003">
            <v>8.2000000000000003E-2</v>
          </cell>
          <cell r="D1003">
            <v>1.9350000000000001</v>
          </cell>
          <cell r="E1003">
            <v>4.1000000000000002E-2</v>
          </cell>
          <cell r="F1003">
            <v>9.6000000000000002E-2</v>
          </cell>
          <cell r="G1003">
            <v>0.24299999999999999</v>
          </cell>
          <cell r="H1003">
            <v>1.6E-2</v>
          </cell>
          <cell r="I1003">
            <v>1.538</v>
          </cell>
          <cell r="J1003">
            <v>0.23400000000000001</v>
          </cell>
          <cell r="K1003">
            <v>1.7529999999999999</v>
          </cell>
          <cell r="L1003">
            <v>5.8999999999999997E-2</v>
          </cell>
          <cell r="M1003">
            <v>5.3999999999999999E-2</v>
          </cell>
          <cell r="N1003">
            <v>0.161</v>
          </cell>
          <cell r="O1003">
            <v>8.8999999999999996E-2</v>
          </cell>
          <cell r="P1003">
            <v>0.372</v>
          </cell>
          <cell r="Q1003">
            <v>2.1000000000000001E-2</v>
          </cell>
          <cell r="R1003">
            <v>0.16400000000000001</v>
          </cell>
          <cell r="S1003">
            <v>0.05</v>
          </cell>
          <cell r="T1003">
            <v>0.5</v>
          </cell>
          <cell r="U1003">
            <v>45291</v>
          </cell>
        </row>
        <row r="1004">
          <cell r="B1004">
            <v>0.105</v>
          </cell>
          <cell r="C1004">
            <v>8.4000000000000005E-2</v>
          </cell>
          <cell r="D1004">
            <v>4.0620000000000003</v>
          </cell>
          <cell r="E1004">
            <v>3.6999999999999998E-2</v>
          </cell>
          <cell r="F1004">
            <v>0.24299999999999999</v>
          </cell>
          <cell r="G1004">
            <v>0.30299999999999999</v>
          </cell>
          <cell r="H1004">
            <v>1.6E-2</v>
          </cell>
          <cell r="I1004">
            <v>2.7829999999999999</v>
          </cell>
          <cell r="J1004">
            <v>0.40200000000000002</v>
          </cell>
          <cell r="K1004">
            <v>3.3620000000000001</v>
          </cell>
          <cell r="L1004">
            <v>7.4999999999999997E-2</v>
          </cell>
          <cell r="M1004">
            <v>5.2999999999999999E-2</v>
          </cell>
          <cell r="N1004">
            <v>0.17</v>
          </cell>
          <cell r="O1004">
            <v>7.2999999999999995E-2</v>
          </cell>
          <cell r="P1004">
            <v>0.43099999999999999</v>
          </cell>
          <cell r="Q1004">
            <v>0.02</v>
          </cell>
          <cell r="R1004">
            <v>0.20799999999999999</v>
          </cell>
          <cell r="S1004">
            <v>4.8000000000000001E-2</v>
          </cell>
          <cell r="T1004">
            <v>0.69799999999999995</v>
          </cell>
          <cell r="U1004">
            <v>45291</v>
          </cell>
        </row>
        <row r="1005">
          <cell r="B1005">
            <v>6.7000000000000004E-2</v>
          </cell>
          <cell r="C1005">
            <v>6.6000000000000003E-2</v>
          </cell>
          <cell r="D1005">
            <v>8.8610000000000007</v>
          </cell>
          <cell r="E1005">
            <v>5.8999999999999997E-2</v>
          </cell>
          <cell r="F1005">
            <v>0.222</v>
          </cell>
          <cell r="G1005">
            <v>0.59799999999999998</v>
          </cell>
          <cell r="H1005">
            <v>4.4999999999999998E-2</v>
          </cell>
          <cell r="I1005">
            <v>5.0999999999999996</v>
          </cell>
          <cell r="J1005">
            <v>0.23</v>
          </cell>
          <cell r="K1005">
            <v>5.31</v>
          </cell>
          <cell r="L1005">
            <v>8.4000000000000005E-2</v>
          </cell>
          <cell r="M1005">
            <v>0.06</v>
          </cell>
          <cell r="N1005">
            <v>0.18099999999999999</v>
          </cell>
          <cell r="O1005">
            <v>0.10299999999999999</v>
          </cell>
          <cell r="P1005">
            <v>0.39500000000000002</v>
          </cell>
          <cell r="Q1005">
            <v>2.1000000000000001E-2</v>
          </cell>
          <cell r="R1005">
            <v>0.151</v>
          </cell>
          <cell r="S1005">
            <v>5.7000000000000002E-2</v>
          </cell>
          <cell r="T1005">
            <v>0.86899999999999999</v>
          </cell>
          <cell r="U1005">
            <v>45291</v>
          </cell>
        </row>
        <row r="1006">
          <cell r="B1006">
            <v>0.13700000000000001</v>
          </cell>
          <cell r="C1006">
            <v>6.5000000000000002E-2</v>
          </cell>
          <cell r="D1006">
            <v>9.0299999999999994</v>
          </cell>
          <cell r="E1006">
            <v>5.8000000000000003E-2</v>
          </cell>
          <cell r="F1006">
            <v>0.20599999999999999</v>
          </cell>
          <cell r="G1006">
            <v>1.0429999999999999</v>
          </cell>
          <cell r="H1006">
            <v>1.4E-2</v>
          </cell>
          <cell r="I1006">
            <v>8.0269999999999992</v>
          </cell>
          <cell r="J1006">
            <v>0.311</v>
          </cell>
          <cell r="K1006">
            <v>7.0380000000000003</v>
          </cell>
          <cell r="L1006">
            <v>8.8999999999999996E-2</v>
          </cell>
          <cell r="M1006">
            <v>4.9000000000000002E-2</v>
          </cell>
          <cell r="N1006">
            <v>0.63600000000000001</v>
          </cell>
          <cell r="O1006">
            <v>0.112</v>
          </cell>
          <cell r="P1006">
            <v>0.33100000000000002</v>
          </cell>
          <cell r="Q1006">
            <v>2.5999999999999999E-2</v>
          </cell>
          <cell r="R1006">
            <v>0.191</v>
          </cell>
          <cell r="S1006">
            <v>9.6000000000000002E-2</v>
          </cell>
          <cell r="T1006">
            <v>1.298</v>
          </cell>
          <cell r="U1006">
            <v>45291</v>
          </cell>
        </row>
        <row r="1007">
          <cell r="B1007">
            <v>0.121</v>
          </cell>
          <cell r="C1007">
            <v>6.9000000000000006E-2</v>
          </cell>
          <cell r="D1007">
            <v>5.9829999999999997</v>
          </cell>
          <cell r="E1007">
            <v>6.0999999999999999E-2</v>
          </cell>
          <cell r="F1007">
            <v>0.17</v>
          </cell>
          <cell r="G1007">
            <v>0.87</v>
          </cell>
          <cell r="H1007">
            <v>1.4E-2</v>
          </cell>
          <cell r="I1007">
            <v>8.0039999999999996</v>
          </cell>
          <cell r="J1007">
            <v>0.64900000000000002</v>
          </cell>
          <cell r="K1007">
            <v>5.1130000000000004</v>
          </cell>
          <cell r="L1007">
            <v>8.8999999999999996E-2</v>
          </cell>
          <cell r="M1007">
            <v>4.7E-2</v>
          </cell>
          <cell r="N1007">
            <v>0.32400000000000001</v>
          </cell>
          <cell r="O1007">
            <v>0.11</v>
          </cell>
          <cell r="P1007">
            <v>0.54200000000000004</v>
          </cell>
          <cell r="Q1007">
            <v>3.1E-2</v>
          </cell>
          <cell r="R1007">
            <v>0.20799999999999999</v>
          </cell>
          <cell r="S1007">
            <v>4.9000000000000002E-2</v>
          </cell>
          <cell r="T1007">
            <v>0.626</v>
          </cell>
          <cell r="U1007">
            <v>45291</v>
          </cell>
        </row>
        <row r="1008">
          <cell r="B1008">
            <v>9.5000000000000001E-2</v>
          </cell>
          <cell r="C1008">
            <v>5.8000000000000003E-2</v>
          </cell>
          <cell r="D1008">
            <v>3.0739999999999998</v>
          </cell>
          <cell r="E1008">
            <v>3.5999999999999997E-2</v>
          </cell>
          <cell r="F1008">
            <v>0.16</v>
          </cell>
          <cell r="G1008">
            <v>0.34799999999999998</v>
          </cell>
          <cell r="H1008">
            <v>5.6000000000000001E-2</v>
          </cell>
          <cell r="I1008">
            <v>3.7160000000000002</v>
          </cell>
          <cell r="J1008">
            <v>0.32800000000000001</v>
          </cell>
          <cell r="K1008">
            <v>3.0489999999999999</v>
          </cell>
          <cell r="L1008">
            <v>0.105</v>
          </cell>
          <cell r="M1008">
            <v>3.9E-2</v>
          </cell>
          <cell r="N1008">
            <v>0.28199999999999997</v>
          </cell>
          <cell r="O1008">
            <v>8.1000000000000003E-2</v>
          </cell>
          <cell r="P1008">
            <v>0.501</v>
          </cell>
          <cell r="Q1008">
            <v>4.2000000000000003E-2</v>
          </cell>
          <cell r="R1008">
            <v>0.156</v>
          </cell>
          <cell r="S1008">
            <v>8.3000000000000004E-2</v>
          </cell>
          <cell r="T1008">
            <v>0.76100000000000001</v>
          </cell>
          <cell r="U1008">
            <v>45291</v>
          </cell>
        </row>
        <row r="1009">
          <cell r="B1009">
            <v>3.3000000000000002E-2</v>
          </cell>
          <cell r="C1009">
            <v>2.5999999999999999E-2</v>
          </cell>
          <cell r="D1009">
            <v>1.3560000000000001</v>
          </cell>
          <cell r="E1009">
            <v>2.8000000000000001E-2</v>
          </cell>
          <cell r="F1009">
            <v>9.0999999999999998E-2</v>
          </cell>
          <cell r="G1009">
            <v>0.11899999999999999</v>
          </cell>
          <cell r="H1009">
            <v>4.4999999999999998E-2</v>
          </cell>
          <cell r="I1009">
            <v>1.524</v>
          </cell>
          <cell r="J1009">
            <v>0.14699999999999999</v>
          </cell>
          <cell r="K1009">
            <v>1.2809999999999999</v>
          </cell>
          <cell r="L1009">
            <v>5.6000000000000001E-2</v>
          </cell>
          <cell r="M1009">
            <v>2.5000000000000001E-2</v>
          </cell>
          <cell r="N1009">
            <v>0.19600000000000001</v>
          </cell>
          <cell r="O1009">
            <v>5.3999999999999999E-2</v>
          </cell>
          <cell r="P1009">
            <v>0.29199999999999998</v>
          </cell>
          <cell r="Q1009">
            <v>1.2E-2</v>
          </cell>
          <cell r="R1009">
            <v>7.2999999999999995E-2</v>
          </cell>
          <cell r="S1009">
            <v>3.5999999999999997E-2</v>
          </cell>
          <cell r="T1009">
            <v>0.24399999999999999</v>
          </cell>
          <cell r="U1009">
            <v>45291</v>
          </cell>
        </row>
        <row r="1010">
          <cell r="B1010">
            <v>8.0000000000000002E-3</v>
          </cell>
          <cell r="C1010">
            <v>2.5000000000000001E-2</v>
          </cell>
          <cell r="D1010">
            <v>0.97699999999999998</v>
          </cell>
          <cell r="E1010">
            <v>3.6999999999999998E-2</v>
          </cell>
          <cell r="F1010">
            <v>5.3999999999999999E-2</v>
          </cell>
          <cell r="G1010">
            <v>2.9000000000000001E-2</v>
          </cell>
          <cell r="H1010">
            <v>8.9999999999999993E-3</v>
          </cell>
          <cell r="I1010">
            <v>0.80100000000000005</v>
          </cell>
          <cell r="J1010">
            <v>0.11</v>
          </cell>
          <cell r="K1010">
            <v>0.77100000000000002</v>
          </cell>
          <cell r="L1010">
            <v>1.6E-2</v>
          </cell>
          <cell r="M1010">
            <v>2.9000000000000001E-2</v>
          </cell>
          <cell r="N1010">
            <v>6.2E-2</v>
          </cell>
          <cell r="O1010">
            <v>4.1000000000000002E-2</v>
          </cell>
          <cell r="P1010">
            <v>0.08</v>
          </cell>
          <cell r="Q1010">
            <v>7.0000000000000001E-3</v>
          </cell>
          <cell r="R1010">
            <v>4.9000000000000002E-2</v>
          </cell>
          <cell r="S1010">
            <v>8.9999999999999993E-3</v>
          </cell>
          <cell r="T1010">
            <v>0.13900000000000001</v>
          </cell>
          <cell r="U1010">
            <v>45322</v>
          </cell>
        </row>
        <row r="1011">
          <cell r="B1011">
            <v>4.0000000000000001E-3</v>
          </cell>
          <cell r="C1011">
            <v>2E-3</v>
          </cell>
          <cell r="D1011">
            <v>0.55200000000000005</v>
          </cell>
          <cell r="E1011">
            <v>1.7000000000000001E-2</v>
          </cell>
          <cell r="F1011">
            <v>0.02</v>
          </cell>
          <cell r="G1011">
            <v>8.0000000000000002E-3</v>
          </cell>
          <cell r="H1011">
            <v>6.0000000000000001E-3</v>
          </cell>
          <cell r="I1011">
            <v>0.50900000000000001</v>
          </cell>
          <cell r="J1011">
            <v>3.9E-2</v>
          </cell>
          <cell r="K1011">
            <v>0.317</v>
          </cell>
          <cell r="L1011">
            <v>0.01</v>
          </cell>
          <cell r="M1011">
            <v>2E-3</v>
          </cell>
          <cell r="N1011">
            <v>3.7999999999999999E-2</v>
          </cell>
          <cell r="O1011">
            <v>6.0000000000000001E-3</v>
          </cell>
          <cell r="P1011">
            <v>3.3000000000000002E-2</v>
          </cell>
          <cell r="Q1011">
            <v>2E-3</v>
          </cell>
          <cell r="R1011">
            <v>2.4E-2</v>
          </cell>
          <cell r="S1011">
            <v>8.9999999999999993E-3</v>
          </cell>
          <cell r="T1011">
            <v>5.8000000000000003E-2</v>
          </cell>
          <cell r="U1011">
            <v>45322</v>
          </cell>
        </row>
        <row r="1012">
          <cell r="B1012">
            <v>3.0000000000000001E-3</v>
          </cell>
          <cell r="C1012">
            <v>1E-3</v>
          </cell>
          <cell r="D1012">
            <v>0.24199999999999999</v>
          </cell>
          <cell r="E1012">
            <v>7.0000000000000001E-3</v>
          </cell>
          <cell r="F1012">
            <v>7.0000000000000001E-3</v>
          </cell>
          <cell r="G1012">
            <v>6.0000000000000001E-3</v>
          </cell>
          <cell r="H1012">
            <v>3.0000000000000001E-3</v>
          </cell>
          <cell r="I1012">
            <v>0.27300000000000002</v>
          </cell>
          <cell r="J1012">
            <v>8.9999999999999993E-3</v>
          </cell>
          <cell r="K1012">
            <v>0.13200000000000001</v>
          </cell>
          <cell r="L1012">
            <v>1E-3</v>
          </cell>
          <cell r="M1012">
            <v>1E-3</v>
          </cell>
          <cell r="N1012">
            <v>1.2E-2</v>
          </cell>
          <cell r="O1012">
            <v>5.0000000000000001E-3</v>
          </cell>
          <cell r="P1012">
            <v>1.7999999999999999E-2</v>
          </cell>
          <cell r="Q1012">
            <v>2E-3</v>
          </cell>
          <cell r="R1012">
            <v>1.6E-2</v>
          </cell>
          <cell r="S1012">
            <v>3.0000000000000001E-3</v>
          </cell>
          <cell r="T1012">
            <v>2.7E-2</v>
          </cell>
          <cell r="U1012">
            <v>45322</v>
          </cell>
        </row>
        <row r="1013">
          <cell r="B1013">
            <v>3.0000000000000001E-3</v>
          </cell>
          <cell r="C1013">
            <v>1E-3</v>
          </cell>
          <cell r="D1013">
            <v>9.4E-2</v>
          </cell>
          <cell r="E1013">
            <v>2E-3</v>
          </cell>
          <cell r="F1013">
            <v>8.0000000000000002E-3</v>
          </cell>
          <cell r="G1013">
            <v>2E-3</v>
          </cell>
          <cell r="H1013">
            <v>1E-3</v>
          </cell>
          <cell r="I1013">
            <v>0.13500000000000001</v>
          </cell>
          <cell r="J1013">
            <v>5.0000000000000001E-3</v>
          </cell>
          <cell r="K1013">
            <v>0.05</v>
          </cell>
          <cell r="L1013">
            <v>3.0000000000000001E-3</v>
          </cell>
          <cell r="M1013">
            <v>0</v>
          </cell>
          <cell r="N1013">
            <v>1.0999999999999999E-2</v>
          </cell>
          <cell r="O1013">
            <v>4.0000000000000001E-3</v>
          </cell>
          <cell r="P1013">
            <v>1.2E-2</v>
          </cell>
          <cell r="Q1013">
            <v>0</v>
          </cell>
          <cell r="R1013">
            <v>8.0000000000000002E-3</v>
          </cell>
          <cell r="S1013">
            <v>2E-3</v>
          </cell>
          <cell r="T1013">
            <v>8.0000000000000002E-3</v>
          </cell>
          <cell r="U1013">
            <v>45322</v>
          </cell>
        </row>
        <row r="1014">
          <cell r="B1014">
            <v>3.0000000000000001E-3</v>
          </cell>
          <cell r="C1014">
            <v>1E-3</v>
          </cell>
          <cell r="D1014">
            <v>5.7000000000000002E-2</v>
          </cell>
          <cell r="E1014">
            <v>1E-3</v>
          </cell>
          <cell r="F1014">
            <v>5.0000000000000001E-3</v>
          </cell>
          <cell r="G1014">
            <v>0</v>
          </cell>
          <cell r="H1014">
            <v>1E-3</v>
          </cell>
          <cell r="I1014">
            <v>5.8000000000000003E-2</v>
          </cell>
          <cell r="J1014">
            <v>2E-3</v>
          </cell>
          <cell r="K1014">
            <v>0.03</v>
          </cell>
          <cell r="L1014">
            <v>4.0000000000000001E-3</v>
          </cell>
          <cell r="M1014">
            <v>0</v>
          </cell>
          <cell r="N1014">
            <v>8.9999999999999993E-3</v>
          </cell>
          <cell r="O1014">
            <v>4.0000000000000001E-3</v>
          </cell>
          <cell r="P1014">
            <v>5.0000000000000001E-3</v>
          </cell>
          <cell r="Q1014">
            <v>0</v>
          </cell>
          <cell r="R1014">
            <v>6.0000000000000001E-3</v>
          </cell>
          <cell r="S1014">
            <v>1E-3</v>
          </cell>
          <cell r="T1014">
            <v>6.0000000000000001E-3</v>
          </cell>
          <cell r="U1014">
            <v>45322</v>
          </cell>
        </row>
        <row r="1015">
          <cell r="B1015">
            <v>7.0000000000000001E-3</v>
          </cell>
          <cell r="C1015">
            <v>1E-3</v>
          </cell>
          <cell r="D1015">
            <v>2.8000000000000001E-2</v>
          </cell>
          <cell r="E1015">
            <v>0</v>
          </cell>
          <cell r="F1015">
            <v>3.0000000000000001E-3</v>
          </cell>
          <cell r="G1015">
            <v>0</v>
          </cell>
          <cell r="H1015">
            <v>0</v>
          </cell>
          <cell r="I1015">
            <v>2.3E-2</v>
          </cell>
          <cell r="J1015">
            <v>1E-3</v>
          </cell>
          <cell r="K1015">
            <v>3.6999999999999998E-2</v>
          </cell>
          <cell r="L1015">
            <v>1E-3</v>
          </cell>
          <cell r="M1015">
            <v>0</v>
          </cell>
          <cell r="N1015">
            <v>1.2999999999999999E-2</v>
          </cell>
          <cell r="O1015">
            <v>1E-3</v>
          </cell>
          <cell r="P1015">
            <v>0.01</v>
          </cell>
          <cell r="Q1015">
            <v>0</v>
          </cell>
          <cell r="R1015">
            <v>6.0000000000000001E-3</v>
          </cell>
          <cell r="S1015">
            <v>0</v>
          </cell>
          <cell r="T1015">
            <v>1.2E-2</v>
          </cell>
          <cell r="U1015">
            <v>45322</v>
          </cell>
        </row>
        <row r="1016">
          <cell r="B1016">
            <v>3.0000000000000001E-3</v>
          </cell>
          <cell r="C1016">
            <v>3.6999999999999998E-2</v>
          </cell>
          <cell r="D1016">
            <v>3.3000000000000002E-2</v>
          </cell>
          <cell r="E1016">
            <v>0</v>
          </cell>
          <cell r="F1016">
            <v>3.0000000000000001E-3</v>
          </cell>
          <cell r="G1016">
            <v>0</v>
          </cell>
          <cell r="H1016">
            <v>0</v>
          </cell>
          <cell r="I1016">
            <v>2.9000000000000001E-2</v>
          </cell>
          <cell r="J1016">
            <v>2E-3</v>
          </cell>
          <cell r="K1016">
            <v>4.8000000000000001E-2</v>
          </cell>
          <cell r="L1016">
            <v>1E-3</v>
          </cell>
          <cell r="M1016">
            <v>0</v>
          </cell>
          <cell r="N1016">
            <v>4.5999999999999999E-2</v>
          </cell>
          <cell r="O1016">
            <v>1.4E-2</v>
          </cell>
          <cell r="P1016">
            <v>3.5999999999999997E-2</v>
          </cell>
          <cell r="Q1016">
            <v>7.0000000000000001E-3</v>
          </cell>
          <cell r="R1016">
            <v>6.0000000000000001E-3</v>
          </cell>
          <cell r="S1016">
            <v>1E-3</v>
          </cell>
          <cell r="T1016">
            <v>4.7E-2</v>
          </cell>
          <cell r="U1016">
            <v>45322</v>
          </cell>
        </row>
        <row r="1017">
          <cell r="B1017">
            <v>2E-3</v>
          </cell>
          <cell r="C1017">
            <v>1.2999999999999999E-2</v>
          </cell>
          <cell r="D1017">
            <v>0.11700000000000001</v>
          </cell>
          <cell r="E1017">
            <v>1E-3</v>
          </cell>
          <cell r="F1017">
            <v>3.0000000000000001E-3</v>
          </cell>
          <cell r="G1017">
            <v>1E-3</v>
          </cell>
          <cell r="H1017">
            <v>2E-3</v>
          </cell>
          <cell r="I1017">
            <v>0.17399999999999999</v>
          </cell>
          <cell r="J1017">
            <v>0.01</v>
          </cell>
          <cell r="K1017">
            <v>0.13500000000000001</v>
          </cell>
          <cell r="L1017">
            <v>0</v>
          </cell>
          <cell r="M1017">
            <v>1E-3</v>
          </cell>
          <cell r="N1017">
            <v>3.4000000000000002E-2</v>
          </cell>
          <cell r="O1017">
            <v>5.0000000000000001E-3</v>
          </cell>
          <cell r="P1017">
            <v>8.5000000000000006E-2</v>
          </cell>
          <cell r="Q1017">
            <v>1E-3</v>
          </cell>
          <cell r="R1017">
            <v>0.01</v>
          </cell>
          <cell r="S1017">
            <v>2E-3</v>
          </cell>
          <cell r="T1017">
            <v>3.9E-2</v>
          </cell>
          <cell r="U1017">
            <v>45322</v>
          </cell>
        </row>
        <row r="1018">
          <cell r="B1018">
            <v>4.0000000000000001E-3</v>
          </cell>
          <cell r="C1018">
            <v>8.9999999999999993E-3</v>
          </cell>
          <cell r="D1018">
            <v>0.45800000000000002</v>
          </cell>
          <cell r="E1018">
            <v>2E-3</v>
          </cell>
          <cell r="F1018">
            <v>8.9999999999999993E-3</v>
          </cell>
          <cell r="G1018">
            <v>8.9999999999999993E-3</v>
          </cell>
          <cell r="H1018">
            <v>3.0000000000000001E-3</v>
          </cell>
          <cell r="I1018">
            <v>0.40200000000000002</v>
          </cell>
          <cell r="J1018">
            <v>3.6999999999999998E-2</v>
          </cell>
          <cell r="K1018">
            <v>0.42699999999999999</v>
          </cell>
          <cell r="L1018">
            <v>8.0000000000000002E-3</v>
          </cell>
          <cell r="M1018">
            <v>2E-3</v>
          </cell>
          <cell r="N1018">
            <v>7.8E-2</v>
          </cell>
          <cell r="O1018">
            <v>2E-3</v>
          </cell>
          <cell r="P1018">
            <v>0.155</v>
          </cell>
          <cell r="Q1018">
            <v>1E-3</v>
          </cell>
          <cell r="R1018">
            <v>2.9000000000000001E-2</v>
          </cell>
          <cell r="S1018">
            <v>4.0000000000000001E-3</v>
          </cell>
          <cell r="T1018">
            <v>9.0999999999999998E-2</v>
          </cell>
          <cell r="U1018">
            <v>45322</v>
          </cell>
        </row>
        <row r="1019">
          <cell r="B1019">
            <v>8.9999999999999993E-3</v>
          </cell>
          <cell r="C1019">
            <v>3.9E-2</v>
          </cell>
          <cell r="D1019">
            <v>0.91600000000000004</v>
          </cell>
          <cell r="E1019">
            <v>2.7E-2</v>
          </cell>
          <cell r="F1019">
            <v>3.1E-2</v>
          </cell>
          <cell r="G1019">
            <v>9.1999999999999998E-2</v>
          </cell>
          <cell r="H1019">
            <v>2E-3</v>
          </cell>
          <cell r="I1019">
            <v>0.63500000000000001</v>
          </cell>
          <cell r="J1019">
            <v>6.0999999999999999E-2</v>
          </cell>
          <cell r="K1019">
            <v>0.82899999999999996</v>
          </cell>
          <cell r="L1019">
            <v>2.4E-2</v>
          </cell>
          <cell r="M1019">
            <v>1.0999999999999999E-2</v>
          </cell>
          <cell r="N1019">
            <v>8.3000000000000004E-2</v>
          </cell>
          <cell r="O1019">
            <v>3.3000000000000002E-2</v>
          </cell>
          <cell r="P1019">
            <v>0.21299999999999999</v>
          </cell>
          <cell r="Q1019">
            <v>6.0000000000000001E-3</v>
          </cell>
          <cell r="R1019">
            <v>3.6999999999999998E-2</v>
          </cell>
          <cell r="S1019">
            <v>3.7999999999999999E-2</v>
          </cell>
          <cell r="T1019">
            <v>0.13600000000000001</v>
          </cell>
          <cell r="U1019">
            <v>45322</v>
          </cell>
        </row>
        <row r="1020">
          <cell r="B1020">
            <v>0.03</v>
          </cell>
          <cell r="C1020">
            <v>4.2999999999999997E-2</v>
          </cell>
          <cell r="D1020">
            <v>1.474</v>
          </cell>
          <cell r="E1020">
            <v>5.3999999999999999E-2</v>
          </cell>
          <cell r="F1020">
            <v>5.5E-2</v>
          </cell>
          <cell r="G1020">
            <v>0.108</v>
          </cell>
          <cell r="H1020">
            <v>5.0000000000000001E-3</v>
          </cell>
          <cell r="I1020">
            <v>1.0289999999999999</v>
          </cell>
          <cell r="J1020">
            <v>9.4E-2</v>
          </cell>
          <cell r="K1020">
            <v>0.90800000000000003</v>
          </cell>
          <cell r="L1020">
            <v>3.6999999999999998E-2</v>
          </cell>
          <cell r="M1020">
            <v>2.5999999999999999E-2</v>
          </cell>
          <cell r="N1020">
            <v>0.13700000000000001</v>
          </cell>
          <cell r="O1020">
            <v>5.7000000000000002E-2</v>
          </cell>
          <cell r="P1020">
            <v>0.28299999999999997</v>
          </cell>
          <cell r="Q1020">
            <v>1.4E-2</v>
          </cell>
          <cell r="R1020">
            <v>6.6000000000000003E-2</v>
          </cell>
          <cell r="S1020">
            <v>3.5999999999999997E-2</v>
          </cell>
          <cell r="T1020">
            <v>0.20100000000000001</v>
          </cell>
          <cell r="U1020">
            <v>45322</v>
          </cell>
        </row>
        <row r="1021">
          <cell r="B1021">
            <v>4.7E-2</v>
          </cell>
          <cell r="C1021">
            <v>6.0999999999999999E-2</v>
          </cell>
          <cell r="D1021">
            <v>1.6080000000000001</v>
          </cell>
          <cell r="E1021">
            <v>0.05</v>
          </cell>
          <cell r="F1021">
            <v>7.8E-2</v>
          </cell>
          <cell r="G1021">
            <v>0.29899999999999999</v>
          </cell>
          <cell r="H1021">
            <v>1.4E-2</v>
          </cell>
          <cell r="I1021">
            <v>1.1659999999999999</v>
          </cell>
          <cell r="J1021">
            <v>0.124</v>
          </cell>
          <cell r="K1021">
            <v>1.351</v>
          </cell>
          <cell r="L1021">
            <v>4.2999999999999997E-2</v>
          </cell>
          <cell r="M1021">
            <v>3.5999999999999997E-2</v>
          </cell>
          <cell r="N1021">
            <v>0.21099999999999999</v>
          </cell>
          <cell r="O1021">
            <v>6.2E-2</v>
          </cell>
          <cell r="P1021">
            <v>0.34100000000000003</v>
          </cell>
          <cell r="Q1021">
            <v>8.0000000000000002E-3</v>
          </cell>
          <cell r="R1021">
            <v>0.113</v>
          </cell>
          <cell r="S1021">
            <v>3.6999999999999998E-2</v>
          </cell>
          <cell r="T1021">
            <v>0.39400000000000002</v>
          </cell>
          <cell r="U1021">
            <v>45322</v>
          </cell>
        </row>
        <row r="1022">
          <cell r="B1022">
            <v>5.5E-2</v>
          </cell>
          <cell r="C1022">
            <v>7.8E-2</v>
          </cell>
          <cell r="D1022">
            <v>1.59</v>
          </cell>
          <cell r="E1022">
            <v>4.9000000000000002E-2</v>
          </cell>
          <cell r="F1022">
            <v>6.8000000000000005E-2</v>
          </cell>
          <cell r="G1022">
            <v>0.49199999999999999</v>
          </cell>
          <cell r="H1022">
            <v>2.3E-2</v>
          </cell>
          <cell r="I1022">
            <v>1.1739999999999999</v>
          </cell>
          <cell r="J1022">
            <v>0.151</v>
          </cell>
          <cell r="K1022">
            <v>1.39</v>
          </cell>
          <cell r="L1022">
            <v>5.0999999999999997E-2</v>
          </cell>
          <cell r="M1022">
            <v>3.7999999999999999E-2</v>
          </cell>
          <cell r="N1022">
            <v>0.189</v>
          </cell>
          <cell r="O1022">
            <v>6.9000000000000006E-2</v>
          </cell>
          <cell r="P1022">
            <v>0.35399999999999998</v>
          </cell>
          <cell r="Q1022">
            <v>8.0000000000000002E-3</v>
          </cell>
          <cell r="R1022">
            <v>0.129</v>
          </cell>
          <cell r="S1022">
            <v>3.5000000000000003E-2</v>
          </cell>
          <cell r="T1022">
            <v>0.36599999999999999</v>
          </cell>
          <cell r="U1022">
            <v>45322</v>
          </cell>
        </row>
        <row r="1023">
          <cell r="B1023">
            <v>4.9000000000000002E-2</v>
          </cell>
          <cell r="C1023">
            <v>6.9000000000000006E-2</v>
          </cell>
          <cell r="D1023">
            <v>1.726</v>
          </cell>
          <cell r="E1023">
            <v>3.7999999999999999E-2</v>
          </cell>
          <cell r="F1023">
            <v>8.3000000000000004E-2</v>
          </cell>
          <cell r="G1023">
            <v>0.41899999999999998</v>
          </cell>
          <cell r="H1023">
            <v>1.4999999999999999E-2</v>
          </cell>
          <cell r="I1023">
            <v>1.173</v>
          </cell>
          <cell r="J1023">
            <v>0.11600000000000001</v>
          </cell>
          <cell r="K1023">
            <v>1.2829999999999999</v>
          </cell>
          <cell r="L1023">
            <v>4.2000000000000003E-2</v>
          </cell>
          <cell r="M1023">
            <v>4.1000000000000002E-2</v>
          </cell>
          <cell r="N1023">
            <v>0.129</v>
          </cell>
          <cell r="O1023">
            <v>6.4000000000000001E-2</v>
          </cell>
          <cell r="P1023">
            <v>0.40600000000000003</v>
          </cell>
          <cell r="Q1023">
            <v>7.0000000000000001E-3</v>
          </cell>
          <cell r="R1023">
            <v>0.111</v>
          </cell>
          <cell r="S1023">
            <v>2.3E-2</v>
          </cell>
          <cell r="T1023">
            <v>0.30399999999999999</v>
          </cell>
          <cell r="U1023">
            <v>45322</v>
          </cell>
        </row>
        <row r="1024">
          <cell r="B1024">
            <v>4.2000000000000003E-2</v>
          </cell>
          <cell r="C1024">
            <v>7.2999999999999995E-2</v>
          </cell>
          <cell r="D1024">
            <v>1.6950000000000001</v>
          </cell>
          <cell r="E1024">
            <v>2.8000000000000001E-2</v>
          </cell>
          <cell r="F1024">
            <v>8.6999999999999994E-2</v>
          </cell>
          <cell r="G1024">
            <v>0.443</v>
          </cell>
          <cell r="H1024">
            <v>3.3000000000000002E-2</v>
          </cell>
          <cell r="I1024">
            <v>1.165</v>
          </cell>
          <cell r="J1024">
            <v>0.14000000000000001</v>
          </cell>
          <cell r="K1024">
            <v>1.3759999999999999</v>
          </cell>
          <cell r="L1024">
            <v>5.0999999999999997E-2</v>
          </cell>
          <cell r="M1024">
            <v>3.5999999999999997E-2</v>
          </cell>
          <cell r="N1024">
            <v>0.11</v>
          </cell>
          <cell r="O1024">
            <v>5.5E-2</v>
          </cell>
          <cell r="P1024">
            <v>0.38900000000000001</v>
          </cell>
          <cell r="Q1024">
            <v>7.0000000000000001E-3</v>
          </cell>
          <cell r="R1024">
            <v>0.14399999999999999</v>
          </cell>
          <cell r="S1024">
            <v>3.4000000000000002E-2</v>
          </cell>
          <cell r="T1024">
            <v>0.28899999999999998</v>
          </cell>
          <cell r="U1024">
            <v>45322</v>
          </cell>
        </row>
        <row r="1025">
          <cell r="B1025">
            <v>3.3000000000000002E-2</v>
          </cell>
          <cell r="C1025">
            <v>6.4000000000000001E-2</v>
          </cell>
          <cell r="D1025">
            <v>1.5449999999999999</v>
          </cell>
          <cell r="E1025">
            <v>2.4E-2</v>
          </cell>
          <cell r="F1025">
            <v>9.5000000000000001E-2</v>
          </cell>
          <cell r="G1025">
            <v>0.33300000000000002</v>
          </cell>
          <cell r="H1025">
            <v>6.7000000000000004E-2</v>
          </cell>
          <cell r="I1025">
            <v>1.2050000000000001</v>
          </cell>
          <cell r="J1025">
            <v>0.193</v>
          </cell>
          <cell r="K1025">
            <v>1.431</v>
          </cell>
          <cell r="L1025">
            <v>7.0000000000000007E-2</v>
          </cell>
          <cell r="M1025">
            <v>3.6999999999999998E-2</v>
          </cell>
          <cell r="N1025">
            <v>0.10299999999999999</v>
          </cell>
          <cell r="O1025">
            <v>5.5E-2</v>
          </cell>
          <cell r="P1025">
            <v>0.34100000000000003</v>
          </cell>
          <cell r="Q1025">
            <v>7.0000000000000001E-3</v>
          </cell>
          <cell r="R1025">
            <v>0.14899999999999999</v>
          </cell>
          <cell r="S1025">
            <v>0.03</v>
          </cell>
          <cell r="T1025">
            <v>0.39</v>
          </cell>
          <cell r="U1025">
            <v>45322</v>
          </cell>
        </row>
        <row r="1026">
          <cell r="B1026">
            <v>5.0999999999999997E-2</v>
          </cell>
          <cell r="C1026">
            <v>7.1999999999999995E-2</v>
          </cell>
          <cell r="D1026">
            <v>1.671</v>
          </cell>
          <cell r="E1026">
            <v>4.3999999999999997E-2</v>
          </cell>
          <cell r="F1026">
            <v>8.1000000000000003E-2</v>
          </cell>
          <cell r="G1026">
            <v>0.16400000000000001</v>
          </cell>
          <cell r="H1026">
            <v>5.8999999999999997E-2</v>
          </cell>
          <cell r="I1026">
            <v>1.1890000000000001</v>
          </cell>
          <cell r="J1026">
            <v>0.17399999999999999</v>
          </cell>
          <cell r="K1026">
            <v>1.504</v>
          </cell>
          <cell r="L1026">
            <v>5.8999999999999997E-2</v>
          </cell>
          <cell r="M1026">
            <v>4.2000000000000003E-2</v>
          </cell>
          <cell r="N1026">
            <v>0.13600000000000001</v>
          </cell>
          <cell r="O1026">
            <v>5.8999999999999997E-2</v>
          </cell>
          <cell r="P1026">
            <v>0.29299999999999998</v>
          </cell>
          <cell r="Q1026">
            <v>6.0000000000000001E-3</v>
          </cell>
          <cell r="R1026">
            <v>0.158</v>
          </cell>
          <cell r="S1026">
            <v>4.3999999999999997E-2</v>
          </cell>
          <cell r="T1026">
            <v>0.41699999999999998</v>
          </cell>
          <cell r="U1026">
            <v>45322</v>
          </cell>
        </row>
        <row r="1027">
          <cell r="B1027">
            <v>8.5000000000000006E-2</v>
          </cell>
          <cell r="C1027">
            <v>8.1000000000000003E-2</v>
          </cell>
          <cell r="D1027">
            <v>1.9139999999999999</v>
          </cell>
          <cell r="E1027">
            <v>4.5999999999999999E-2</v>
          </cell>
          <cell r="F1027">
            <v>8.2000000000000003E-2</v>
          </cell>
          <cell r="G1027">
            <v>0.314</v>
          </cell>
          <cell r="H1027">
            <v>1.7999999999999999E-2</v>
          </cell>
          <cell r="I1027">
            <v>1.458</v>
          </cell>
          <cell r="J1027">
            <v>0.182</v>
          </cell>
          <cell r="K1027">
            <v>1.887</v>
          </cell>
          <cell r="L1027">
            <v>0.05</v>
          </cell>
          <cell r="M1027">
            <v>4.9000000000000002E-2</v>
          </cell>
          <cell r="N1027">
            <v>0.121</v>
          </cell>
          <cell r="O1027">
            <v>6.6000000000000003E-2</v>
          </cell>
          <cell r="P1027">
            <v>0.34699999999999998</v>
          </cell>
          <cell r="Q1027">
            <v>0.01</v>
          </cell>
          <cell r="R1027">
            <v>0.13600000000000001</v>
          </cell>
          <cell r="S1027">
            <v>0.06</v>
          </cell>
          <cell r="T1027">
            <v>0.495</v>
          </cell>
          <cell r="U1027">
            <v>45322</v>
          </cell>
        </row>
        <row r="1028">
          <cell r="B1028">
            <v>9.6000000000000002E-2</v>
          </cell>
          <cell r="C1028">
            <v>7.2999999999999995E-2</v>
          </cell>
          <cell r="D1028">
            <v>3.6429999999999998</v>
          </cell>
          <cell r="E1028">
            <v>3.1E-2</v>
          </cell>
          <cell r="F1028">
            <v>0.188</v>
          </cell>
          <cell r="G1028">
            <v>0.31900000000000001</v>
          </cell>
          <cell r="H1028">
            <v>6.0999999999999999E-2</v>
          </cell>
          <cell r="I1028">
            <v>2.9140000000000001</v>
          </cell>
          <cell r="J1028">
            <v>0.35599999999999998</v>
          </cell>
          <cell r="K1028">
            <v>2.9340000000000002</v>
          </cell>
          <cell r="L1028">
            <v>7.1999999999999995E-2</v>
          </cell>
          <cell r="M1028">
            <v>5.0999999999999997E-2</v>
          </cell>
          <cell r="N1028">
            <v>0.14799999999999999</v>
          </cell>
          <cell r="O1028">
            <v>6.2E-2</v>
          </cell>
          <cell r="P1028">
            <v>0.41099999999999998</v>
          </cell>
          <cell r="Q1028">
            <v>1.4999999999999999E-2</v>
          </cell>
          <cell r="R1028">
            <v>0.123</v>
          </cell>
          <cell r="S1028">
            <v>5.3999999999999999E-2</v>
          </cell>
          <cell r="T1028">
            <v>0.65600000000000003</v>
          </cell>
          <cell r="U1028">
            <v>45322</v>
          </cell>
        </row>
        <row r="1029">
          <cell r="B1029">
            <v>0.06</v>
          </cell>
          <cell r="C1029">
            <v>4.3999999999999997E-2</v>
          </cell>
          <cell r="D1029">
            <v>9.3930000000000007</v>
          </cell>
          <cell r="E1029">
            <v>4.5999999999999999E-2</v>
          </cell>
          <cell r="F1029">
            <v>0.19600000000000001</v>
          </cell>
          <cell r="G1029">
            <v>0.60699999999999998</v>
          </cell>
          <cell r="H1029">
            <v>4.7E-2</v>
          </cell>
          <cell r="I1029">
            <v>5.6189999999999998</v>
          </cell>
          <cell r="J1029">
            <v>0.26300000000000001</v>
          </cell>
          <cell r="K1029">
            <v>4.3890000000000002</v>
          </cell>
          <cell r="L1029">
            <v>5.6000000000000001E-2</v>
          </cell>
          <cell r="M1029">
            <v>4.5999999999999999E-2</v>
          </cell>
          <cell r="N1029">
            <v>0.19</v>
          </cell>
          <cell r="O1029">
            <v>6.7000000000000004E-2</v>
          </cell>
          <cell r="P1029">
            <v>0.32800000000000001</v>
          </cell>
          <cell r="Q1029">
            <v>1.7999999999999999E-2</v>
          </cell>
          <cell r="R1029">
            <v>9.7000000000000003E-2</v>
          </cell>
          <cell r="S1029">
            <v>6.5000000000000002E-2</v>
          </cell>
          <cell r="T1029">
            <v>0.82199999999999995</v>
          </cell>
          <cell r="U1029">
            <v>45322</v>
          </cell>
        </row>
        <row r="1030">
          <cell r="B1030">
            <v>0.11600000000000001</v>
          </cell>
          <cell r="C1030">
            <v>3.7999999999999999E-2</v>
          </cell>
          <cell r="D1030">
            <v>9.84</v>
          </cell>
          <cell r="E1030">
            <v>0.05</v>
          </cell>
          <cell r="F1030">
            <v>0.17100000000000001</v>
          </cell>
          <cell r="G1030">
            <v>1.137</v>
          </cell>
          <cell r="H1030">
            <v>1.2E-2</v>
          </cell>
          <cell r="I1030">
            <v>9.1120000000000001</v>
          </cell>
          <cell r="J1030">
            <v>0.33800000000000002</v>
          </cell>
          <cell r="K1030">
            <v>6.4539999999999997</v>
          </cell>
          <cell r="L1030">
            <v>8.1000000000000003E-2</v>
          </cell>
          <cell r="M1030">
            <v>4.9000000000000002E-2</v>
          </cell>
          <cell r="N1030">
            <v>0.57799999999999996</v>
          </cell>
          <cell r="O1030">
            <v>8.2000000000000003E-2</v>
          </cell>
          <cell r="P1030">
            <v>0.28899999999999998</v>
          </cell>
          <cell r="Q1030">
            <v>1.9E-2</v>
          </cell>
          <cell r="R1030">
            <v>0.13300000000000001</v>
          </cell>
          <cell r="S1030">
            <v>7.4999999999999997E-2</v>
          </cell>
          <cell r="T1030">
            <v>1.19</v>
          </cell>
          <cell r="U1030">
            <v>45322</v>
          </cell>
        </row>
        <row r="1031">
          <cell r="B1031">
            <v>9.7000000000000003E-2</v>
          </cell>
          <cell r="C1031">
            <v>5.2999999999999999E-2</v>
          </cell>
          <cell r="D1031">
            <v>6.4359999999999999</v>
          </cell>
          <cell r="E1031">
            <v>0.06</v>
          </cell>
          <cell r="F1031">
            <v>0.16200000000000001</v>
          </cell>
          <cell r="G1031">
            <v>0.88500000000000001</v>
          </cell>
          <cell r="H1031">
            <v>2.5999999999999999E-2</v>
          </cell>
          <cell r="I1031">
            <v>7.4109999999999996</v>
          </cell>
          <cell r="J1031">
            <v>0.72799999999999998</v>
          </cell>
          <cell r="K1031">
            <v>5.7149999999999999</v>
          </cell>
          <cell r="L1031">
            <v>8.6999999999999994E-2</v>
          </cell>
          <cell r="M1031">
            <v>5.1999999999999998E-2</v>
          </cell>
          <cell r="N1031">
            <v>0.32200000000000001</v>
          </cell>
          <cell r="O1031">
            <v>6.8000000000000005E-2</v>
          </cell>
          <cell r="P1031">
            <v>0.45200000000000001</v>
          </cell>
          <cell r="Q1031">
            <v>1.7999999999999999E-2</v>
          </cell>
          <cell r="R1031">
            <v>0.19400000000000001</v>
          </cell>
          <cell r="S1031">
            <v>6.0999999999999999E-2</v>
          </cell>
          <cell r="T1031">
            <v>0.78300000000000003</v>
          </cell>
          <cell r="U1031">
            <v>45322</v>
          </cell>
        </row>
        <row r="1032">
          <cell r="B1032">
            <v>9.5000000000000001E-2</v>
          </cell>
          <cell r="C1032">
            <v>0.05</v>
          </cell>
          <cell r="D1032">
            <v>3.9969999999999999</v>
          </cell>
          <cell r="E1032">
            <v>5.0999999999999997E-2</v>
          </cell>
          <cell r="F1032">
            <v>0.192</v>
          </cell>
          <cell r="G1032">
            <v>0.27300000000000002</v>
          </cell>
          <cell r="H1032">
            <v>7.9000000000000001E-2</v>
          </cell>
          <cell r="I1032">
            <v>3.1520000000000001</v>
          </cell>
          <cell r="J1032">
            <v>0.375</v>
          </cell>
          <cell r="K1032">
            <v>2.9820000000000002</v>
          </cell>
          <cell r="L1032">
            <v>7.2999999999999995E-2</v>
          </cell>
          <cell r="M1032">
            <v>4.8000000000000001E-2</v>
          </cell>
          <cell r="N1032">
            <v>0.247</v>
          </cell>
          <cell r="O1032">
            <v>6.3E-2</v>
          </cell>
          <cell r="P1032">
            <v>0.49399999999999999</v>
          </cell>
          <cell r="Q1032">
            <v>2.1999999999999999E-2</v>
          </cell>
          <cell r="R1032">
            <v>0.154</v>
          </cell>
          <cell r="S1032">
            <v>6.5000000000000002E-2</v>
          </cell>
          <cell r="T1032">
            <v>0.85099999999999998</v>
          </cell>
          <cell r="U1032">
            <v>45322</v>
          </cell>
        </row>
        <row r="1033">
          <cell r="B1033">
            <v>3.9E-2</v>
          </cell>
          <cell r="C1033">
            <v>3.3000000000000002E-2</v>
          </cell>
          <cell r="D1033">
            <v>1.6080000000000001</v>
          </cell>
          <cell r="E1033">
            <v>3.1E-2</v>
          </cell>
          <cell r="F1033">
            <v>9.0999999999999998E-2</v>
          </cell>
          <cell r="G1033">
            <v>0.13400000000000001</v>
          </cell>
          <cell r="H1033">
            <v>3.1E-2</v>
          </cell>
          <cell r="I1033">
            <v>1.48</v>
          </cell>
          <cell r="J1033">
            <v>0.14899999999999999</v>
          </cell>
          <cell r="K1033">
            <v>1.47</v>
          </cell>
          <cell r="L1033">
            <v>3.6999999999999998E-2</v>
          </cell>
          <cell r="M1033">
            <v>3.1E-2</v>
          </cell>
          <cell r="N1033">
            <v>0.17299999999999999</v>
          </cell>
          <cell r="O1033">
            <v>0.05</v>
          </cell>
          <cell r="P1033">
            <v>0.32300000000000001</v>
          </cell>
          <cell r="Q1033">
            <v>8.9999999999999993E-3</v>
          </cell>
          <cell r="R1033">
            <v>6.9000000000000006E-2</v>
          </cell>
          <cell r="S1033">
            <v>3.9E-2</v>
          </cell>
          <cell r="T1033">
            <v>0.28799999999999998</v>
          </cell>
          <cell r="U1033">
            <v>45322</v>
          </cell>
        </row>
        <row r="1034">
          <cell r="B1034">
            <v>8.9999999999999993E-3</v>
          </cell>
          <cell r="C1034">
            <v>1.4E-2</v>
          </cell>
          <cell r="D1034">
            <v>0.95</v>
          </cell>
          <cell r="E1034">
            <v>3.5000000000000003E-2</v>
          </cell>
          <cell r="F1034">
            <v>5.2999999999999999E-2</v>
          </cell>
          <cell r="G1034">
            <v>0.03</v>
          </cell>
          <cell r="H1034">
            <v>1.0999999999999999E-2</v>
          </cell>
          <cell r="I1034">
            <v>0.67400000000000004</v>
          </cell>
          <cell r="J1034">
            <v>8.4000000000000005E-2</v>
          </cell>
          <cell r="K1034">
            <v>0.71899999999999997</v>
          </cell>
          <cell r="L1034">
            <v>2.3E-2</v>
          </cell>
          <cell r="M1034">
            <v>1.6E-2</v>
          </cell>
          <cell r="N1034">
            <v>9.2999999999999999E-2</v>
          </cell>
          <cell r="O1034">
            <v>2.3E-2</v>
          </cell>
          <cell r="P1034">
            <v>4.4999999999999998E-2</v>
          </cell>
          <cell r="Q1034">
            <v>7.0000000000000001E-3</v>
          </cell>
          <cell r="R1034">
            <v>1.6E-2</v>
          </cell>
          <cell r="S1034">
            <v>1.7000000000000001E-2</v>
          </cell>
          <cell r="T1034">
            <v>0.158</v>
          </cell>
          <cell r="U1034">
            <v>45351</v>
          </cell>
        </row>
        <row r="1035">
          <cell r="B1035">
            <v>7.0000000000000001E-3</v>
          </cell>
          <cell r="C1035">
            <v>8.0000000000000002E-3</v>
          </cell>
          <cell r="D1035">
            <v>0.53400000000000003</v>
          </cell>
          <cell r="E1035">
            <v>1.7999999999999999E-2</v>
          </cell>
          <cell r="F1035">
            <v>1.7999999999999999E-2</v>
          </cell>
          <cell r="G1035">
            <v>7.0000000000000001E-3</v>
          </cell>
          <cell r="H1035">
            <v>6.0000000000000001E-3</v>
          </cell>
          <cell r="I1035">
            <v>0.47699999999999998</v>
          </cell>
          <cell r="J1035">
            <v>5.0999999999999997E-2</v>
          </cell>
          <cell r="K1035">
            <v>0.308</v>
          </cell>
          <cell r="L1035">
            <v>8.0000000000000002E-3</v>
          </cell>
          <cell r="M1035">
            <v>2E-3</v>
          </cell>
          <cell r="N1035">
            <v>3.6999999999999998E-2</v>
          </cell>
          <cell r="O1035">
            <v>4.0000000000000001E-3</v>
          </cell>
          <cell r="P1035">
            <v>2.1000000000000001E-2</v>
          </cell>
          <cell r="Q1035">
            <v>4.0000000000000001E-3</v>
          </cell>
          <cell r="R1035">
            <v>8.0000000000000002E-3</v>
          </cell>
          <cell r="S1035">
            <v>1.0999999999999999E-2</v>
          </cell>
          <cell r="T1035">
            <v>7.4999999999999997E-2</v>
          </cell>
          <cell r="U1035">
            <v>45351</v>
          </cell>
        </row>
        <row r="1036">
          <cell r="B1036">
            <v>4.0000000000000001E-3</v>
          </cell>
          <cell r="C1036">
            <v>5.0000000000000001E-3</v>
          </cell>
          <cell r="D1036">
            <v>0.28199999999999997</v>
          </cell>
          <cell r="E1036">
            <v>7.0000000000000001E-3</v>
          </cell>
          <cell r="F1036">
            <v>8.0000000000000002E-3</v>
          </cell>
          <cell r="G1036">
            <v>4.0000000000000001E-3</v>
          </cell>
          <cell r="H1036">
            <v>3.0000000000000001E-3</v>
          </cell>
          <cell r="I1036">
            <v>0.29299999999999998</v>
          </cell>
          <cell r="J1036">
            <v>1.2999999999999999E-2</v>
          </cell>
          <cell r="K1036">
            <v>0.11600000000000001</v>
          </cell>
          <cell r="L1036">
            <v>2E-3</v>
          </cell>
          <cell r="M1036">
            <v>3.0000000000000001E-3</v>
          </cell>
          <cell r="N1036">
            <v>1.2E-2</v>
          </cell>
          <cell r="O1036">
            <v>1E-3</v>
          </cell>
          <cell r="P1036">
            <v>1.4999999999999999E-2</v>
          </cell>
          <cell r="Q1036">
            <v>4.0000000000000001E-3</v>
          </cell>
          <cell r="R1036">
            <v>2E-3</v>
          </cell>
          <cell r="S1036">
            <v>3.0000000000000001E-3</v>
          </cell>
          <cell r="T1036">
            <v>4.3999999999999997E-2</v>
          </cell>
          <cell r="U1036">
            <v>45351</v>
          </cell>
        </row>
        <row r="1037">
          <cell r="B1037">
            <v>1E-3</v>
          </cell>
          <cell r="C1037">
            <v>3.0000000000000001E-3</v>
          </cell>
          <cell r="D1037">
            <v>0.13600000000000001</v>
          </cell>
          <cell r="E1037">
            <v>1E-3</v>
          </cell>
          <cell r="F1037">
            <v>5.0000000000000001E-3</v>
          </cell>
          <cell r="G1037">
            <v>1E-3</v>
          </cell>
          <cell r="H1037">
            <v>1E-3</v>
          </cell>
          <cell r="I1037">
            <v>0.13700000000000001</v>
          </cell>
          <cell r="J1037">
            <v>1.2E-2</v>
          </cell>
          <cell r="K1037">
            <v>4.2000000000000003E-2</v>
          </cell>
          <cell r="L1037">
            <v>1E-3</v>
          </cell>
          <cell r="M1037">
            <v>4.0000000000000001E-3</v>
          </cell>
          <cell r="N1037">
            <v>6.0000000000000001E-3</v>
          </cell>
          <cell r="O1037">
            <v>0</v>
          </cell>
          <cell r="P1037">
            <v>1.2999999999999999E-2</v>
          </cell>
          <cell r="Q1037">
            <v>2E-3</v>
          </cell>
          <cell r="R1037">
            <v>3.0000000000000001E-3</v>
          </cell>
          <cell r="S1037">
            <v>3.0000000000000001E-3</v>
          </cell>
          <cell r="T1037">
            <v>0.02</v>
          </cell>
          <cell r="U1037">
            <v>45351</v>
          </cell>
        </row>
        <row r="1038">
          <cell r="B1038">
            <v>1E-3</v>
          </cell>
          <cell r="C1038">
            <v>2E-3</v>
          </cell>
          <cell r="D1038">
            <v>7.0999999999999994E-2</v>
          </cell>
          <cell r="E1038">
            <v>1E-3</v>
          </cell>
          <cell r="F1038">
            <v>2E-3</v>
          </cell>
          <cell r="G1038">
            <v>0</v>
          </cell>
          <cell r="H1038">
            <v>0</v>
          </cell>
          <cell r="I1038">
            <v>5.6000000000000001E-2</v>
          </cell>
          <cell r="J1038">
            <v>8.0000000000000002E-3</v>
          </cell>
          <cell r="K1038">
            <v>2.8000000000000001E-2</v>
          </cell>
          <cell r="L1038">
            <v>1E-3</v>
          </cell>
          <cell r="M1038">
            <v>0</v>
          </cell>
          <cell r="N1038">
            <v>6.0000000000000001E-3</v>
          </cell>
          <cell r="O1038">
            <v>0</v>
          </cell>
          <cell r="P1038">
            <v>6.0000000000000001E-3</v>
          </cell>
          <cell r="Q1038">
            <v>1E-3</v>
          </cell>
          <cell r="R1038">
            <v>1E-3</v>
          </cell>
          <cell r="S1038">
            <v>3.0000000000000001E-3</v>
          </cell>
          <cell r="T1038">
            <v>1.0999999999999999E-2</v>
          </cell>
          <cell r="U1038">
            <v>45351</v>
          </cell>
        </row>
        <row r="1039">
          <cell r="B1039">
            <v>1E-3</v>
          </cell>
          <cell r="C1039">
            <v>2E-3</v>
          </cell>
          <cell r="D1039">
            <v>3.3000000000000002E-2</v>
          </cell>
          <cell r="E1039">
            <v>1E-3</v>
          </cell>
          <cell r="F1039">
            <v>2E-3</v>
          </cell>
          <cell r="G1039">
            <v>1E-3</v>
          </cell>
          <cell r="H1039">
            <v>2E-3</v>
          </cell>
          <cell r="I1039">
            <v>2.5000000000000001E-2</v>
          </cell>
          <cell r="J1039">
            <v>1E-3</v>
          </cell>
          <cell r="K1039">
            <v>0.03</v>
          </cell>
          <cell r="L1039">
            <v>1E-3</v>
          </cell>
          <cell r="M1039">
            <v>1E-3</v>
          </cell>
          <cell r="N1039">
            <v>1.6E-2</v>
          </cell>
          <cell r="O1039">
            <v>1E-3</v>
          </cell>
          <cell r="P1039">
            <v>1.2E-2</v>
          </cell>
          <cell r="Q1039">
            <v>0</v>
          </cell>
          <cell r="R1039">
            <v>2E-3</v>
          </cell>
          <cell r="S1039">
            <v>4.0000000000000001E-3</v>
          </cell>
          <cell r="T1039">
            <v>1.7000000000000001E-2</v>
          </cell>
          <cell r="U1039">
            <v>45351</v>
          </cell>
        </row>
        <row r="1040">
          <cell r="B1040">
            <v>2E-3</v>
          </cell>
          <cell r="C1040">
            <v>3.9E-2</v>
          </cell>
          <cell r="D1040">
            <v>3.5000000000000003E-2</v>
          </cell>
          <cell r="E1040">
            <v>1E-3</v>
          </cell>
          <cell r="F1040">
            <v>1E-3</v>
          </cell>
          <cell r="G1040">
            <v>1E-3</v>
          </cell>
          <cell r="H1040">
            <v>1E-3</v>
          </cell>
          <cell r="I1040">
            <v>3.2000000000000001E-2</v>
          </cell>
          <cell r="J1040">
            <v>5.0000000000000001E-3</v>
          </cell>
          <cell r="K1040">
            <v>3.3000000000000002E-2</v>
          </cell>
          <cell r="L1040">
            <v>2E-3</v>
          </cell>
          <cell r="M1040">
            <v>1E-3</v>
          </cell>
          <cell r="N1040">
            <v>2.9000000000000001E-2</v>
          </cell>
          <cell r="O1040">
            <v>1.4E-2</v>
          </cell>
          <cell r="P1040">
            <v>4.1000000000000002E-2</v>
          </cell>
          <cell r="Q1040">
            <v>5.0000000000000001E-3</v>
          </cell>
          <cell r="R1040">
            <v>6.0000000000000001E-3</v>
          </cell>
          <cell r="S1040">
            <v>2E-3</v>
          </cell>
          <cell r="T1040">
            <v>3.5999999999999997E-2</v>
          </cell>
          <cell r="U1040">
            <v>45351</v>
          </cell>
        </row>
        <row r="1041">
          <cell r="B1041">
            <v>1E-3</v>
          </cell>
          <cell r="C1041">
            <v>7.0000000000000001E-3</v>
          </cell>
          <cell r="D1041">
            <v>9.6000000000000002E-2</v>
          </cell>
          <cell r="E1041">
            <v>3.0000000000000001E-3</v>
          </cell>
          <cell r="F1041">
            <v>2E-3</v>
          </cell>
          <cell r="G1041">
            <v>6.0000000000000001E-3</v>
          </cell>
          <cell r="H1041">
            <v>1E-3</v>
          </cell>
          <cell r="I1041">
            <v>0.154</v>
          </cell>
          <cell r="J1041">
            <v>0.02</v>
          </cell>
          <cell r="K1041">
            <v>0.108</v>
          </cell>
          <cell r="L1041">
            <v>4.0000000000000001E-3</v>
          </cell>
          <cell r="M1041">
            <v>1E-3</v>
          </cell>
          <cell r="N1041">
            <v>2.5000000000000001E-2</v>
          </cell>
          <cell r="O1041">
            <v>2E-3</v>
          </cell>
          <cell r="P1041">
            <v>7.4999999999999997E-2</v>
          </cell>
          <cell r="Q1041">
            <v>1E-3</v>
          </cell>
          <cell r="R1041">
            <v>8.0000000000000002E-3</v>
          </cell>
          <cell r="S1041">
            <v>0</v>
          </cell>
          <cell r="T1041">
            <v>3.7999999999999999E-2</v>
          </cell>
          <cell r="U1041">
            <v>45351</v>
          </cell>
        </row>
        <row r="1042">
          <cell r="B1042">
            <v>3.0000000000000001E-3</v>
          </cell>
          <cell r="C1042">
            <v>7.0000000000000001E-3</v>
          </cell>
          <cell r="D1042">
            <v>0.374</v>
          </cell>
          <cell r="E1042">
            <v>1.0999999999999999E-2</v>
          </cell>
          <cell r="F1042">
            <v>0.01</v>
          </cell>
          <cell r="G1042">
            <v>5.6000000000000001E-2</v>
          </cell>
          <cell r="H1042">
            <v>0</v>
          </cell>
          <cell r="I1042">
            <v>0.36399999999999999</v>
          </cell>
          <cell r="J1042">
            <v>5.1999999999999998E-2</v>
          </cell>
          <cell r="K1042">
            <v>0.39700000000000002</v>
          </cell>
          <cell r="L1042">
            <v>8.0000000000000002E-3</v>
          </cell>
          <cell r="M1042">
            <v>4.0000000000000001E-3</v>
          </cell>
          <cell r="N1042">
            <v>5.7000000000000002E-2</v>
          </cell>
          <cell r="O1042">
            <v>2E-3</v>
          </cell>
          <cell r="P1042">
            <v>0.13300000000000001</v>
          </cell>
          <cell r="Q1042">
            <v>1E-3</v>
          </cell>
          <cell r="R1042">
            <v>2.3E-2</v>
          </cell>
          <cell r="S1042">
            <v>4.0000000000000001E-3</v>
          </cell>
          <cell r="T1042">
            <v>9.2999999999999999E-2</v>
          </cell>
          <cell r="U1042">
            <v>45351</v>
          </cell>
        </row>
        <row r="1043">
          <cell r="B1043">
            <v>2.1000000000000001E-2</v>
          </cell>
          <cell r="C1043">
            <v>5.3999999999999999E-2</v>
          </cell>
          <cell r="D1043">
            <v>0.77700000000000002</v>
          </cell>
          <cell r="E1043">
            <v>3.6999999999999998E-2</v>
          </cell>
          <cell r="F1043">
            <v>3.2000000000000001E-2</v>
          </cell>
          <cell r="G1043">
            <v>8.1000000000000003E-2</v>
          </cell>
          <cell r="H1043">
            <v>0</v>
          </cell>
          <cell r="I1043">
            <v>0.65800000000000003</v>
          </cell>
          <cell r="J1043">
            <v>6.4000000000000001E-2</v>
          </cell>
          <cell r="K1043">
            <v>0.70499999999999996</v>
          </cell>
          <cell r="L1043">
            <v>2.4E-2</v>
          </cell>
          <cell r="M1043">
            <v>8.0000000000000002E-3</v>
          </cell>
          <cell r="N1043">
            <v>8.1000000000000003E-2</v>
          </cell>
          <cell r="O1043">
            <v>3.2000000000000001E-2</v>
          </cell>
          <cell r="P1043">
            <v>0.21</v>
          </cell>
          <cell r="Q1043">
            <v>4.0000000000000001E-3</v>
          </cell>
          <cell r="R1043">
            <v>3.9E-2</v>
          </cell>
          <cell r="S1043">
            <v>2.5000000000000001E-2</v>
          </cell>
          <cell r="T1043">
            <v>0.158</v>
          </cell>
          <cell r="U1043">
            <v>45351</v>
          </cell>
        </row>
        <row r="1044">
          <cell r="B1044">
            <v>4.2000000000000003E-2</v>
          </cell>
          <cell r="C1044">
            <v>6.7000000000000004E-2</v>
          </cell>
          <cell r="D1044">
            <v>1.349</v>
          </cell>
          <cell r="E1044">
            <v>0.06</v>
          </cell>
          <cell r="F1044">
            <v>6.6000000000000003E-2</v>
          </cell>
          <cell r="G1044">
            <v>7.2999999999999995E-2</v>
          </cell>
          <cell r="H1044">
            <v>2E-3</v>
          </cell>
          <cell r="I1044">
            <v>1.018</v>
          </cell>
          <cell r="J1044">
            <v>0.115</v>
          </cell>
          <cell r="K1044">
            <v>0.747</v>
          </cell>
          <cell r="L1044">
            <v>3.2000000000000001E-2</v>
          </cell>
          <cell r="M1044">
            <v>0.02</v>
          </cell>
          <cell r="N1044">
            <v>0.152</v>
          </cell>
          <cell r="O1044">
            <v>5.8999999999999997E-2</v>
          </cell>
          <cell r="P1044">
            <v>0.253</v>
          </cell>
          <cell r="Q1044">
            <v>7.0000000000000001E-3</v>
          </cell>
          <cell r="R1044">
            <v>3.5000000000000003E-2</v>
          </cell>
          <cell r="S1044">
            <v>2.7E-2</v>
          </cell>
          <cell r="T1044">
            <v>0.23699999999999999</v>
          </cell>
          <cell r="U1044">
            <v>45351</v>
          </cell>
        </row>
        <row r="1045">
          <cell r="B1045">
            <v>5.0999999999999997E-2</v>
          </cell>
          <cell r="C1045">
            <v>7.1999999999999995E-2</v>
          </cell>
          <cell r="D1045">
            <v>1.4950000000000001</v>
          </cell>
          <cell r="E1045">
            <v>5.3999999999999999E-2</v>
          </cell>
          <cell r="F1045">
            <v>5.6000000000000001E-2</v>
          </cell>
          <cell r="G1045">
            <v>0.28799999999999998</v>
          </cell>
          <cell r="H1045">
            <v>1.0999999999999999E-2</v>
          </cell>
          <cell r="I1045">
            <v>0.98199999999999998</v>
          </cell>
          <cell r="J1045">
            <v>0.129</v>
          </cell>
          <cell r="K1045">
            <v>1.254</v>
          </cell>
          <cell r="L1045">
            <v>3.6999999999999998E-2</v>
          </cell>
          <cell r="M1045">
            <v>4.2999999999999997E-2</v>
          </cell>
          <cell r="N1045">
            <v>0.17599999999999999</v>
          </cell>
          <cell r="O1045">
            <v>8.2000000000000003E-2</v>
          </cell>
          <cell r="P1045">
            <v>0.28899999999999998</v>
          </cell>
          <cell r="Q1045">
            <v>8.0000000000000002E-3</v>
          </cell>
          <cell r="R1045">
            <v>5.6000000000000001E-2</v>
          </cell>
          <cell r="S1045">
            <v>0.02</v>
          </cell>
          <cell r="T1045">
            <v>0.30199999999999999</v>
          </cell>
          <cell r="U1045">
            <v>45351</v>
          </cell>
        </row>
        <row r="1046">
          <cell r="B1046">
            <v>3.9E-2</v>
          </cell>
          <cell r="C1046">
            <v>7.8E-2</v>
          </cell>
          <cell r="D1046">
            <v>1.4690000000000001</v>
          </cell>
          <cell r="E1046">
            <v>4.9000000000000002E-2</v>
          </cell>
          <cell r="F1046">
            <v>6.6000000000000003E-2</v>
          </cell>
          <cell r="G1046">
            <v>0.51200000000000001</v>
          </cell>
          <cell r="H1046">
            <v>1.0999999999999999E-2</v>
          </cell>
          <cell r="I1046">
            <v>0.99</v>
          </cell>
          <cell r="J1046">
            <v>0.108</v>
          </cell>
          <cell r="K1046">
            <v>1.3440000000000001</v>
          </cell>
          <cell r="L1046">
            <v>4.1000000000000002E-2</v>
          </cell>
          <cell r="M1046">
            <v>4.8000000000000001E-2</v>
          </cell>
          <cell r="N1046">
            <v>0.17100000000000001</v>
          </cell>
          <cell r="O1046">
            <v>7.1999999999999995E-2</v>
          </cell>
          <cell r="P1046">
            <v>0.371</v>
          </cell>
          <cell r="Q1046">
            <v>8.0000000000000002E-3</v>
          </cell>
          <cell r="R1046">
            <v>7.4999999999999997E-2</v>
          </cell>
          <cell r="S1046">
            <v>4.1000000000000002E-2</v>
          </cell>
          <cell r="T1046">
            <v>0.253</v>
          </cell>
          <cell r="U1046">
            <v>45351</v>
          </cell>
        </row>
        <row r="1047">
          <cell r="B1047">
            <v>5.0999999999999997E-2</v>
          </cell>
          <cell r="C1047">
            <v>5.1999999999999998E-2</v>
          </cell>
          <cell r="D1047">
            <v>1.5589999999999999</v>
          </cell>
          <cell r="E1047">
            <v>0.03</v>
          </cell>
          <cell r="F1047">
            <v>8.2000000000000003E-2</v>
          </cell>
          <cell r="G1047">
            <v>0.59499999999999997</v>
          </cell>
          <cell r="H1047">
            <v>0.01</v>
          </cell>
          <cell r="I1047">
            <v>0.997</v>
          </cell>
          <cell r="J1047">
            <v>7.6999999999999999E-2</v>
          </cell>
          <cell r="K1047">
            <v>1.157</v>
          </cell>
          <cell r="L1047">
            <v>4.1000000000000002E-2</v>
          </cell>
          <cell r="M1047">
            <v>3.7999999999999999E-2</v>
          </cell>
          <cell r="N1047">
            <v>0.14299999999999999</v>
          </cell>
          <cell r="O1047">
            <v>6.8000000000000005E-2</v>
          </cell>
          <cell r="P1047">
            <v>0.38800000000000001</v>
          </cell>
          <cell r="Q1047">
            <v>8.9999999999999993E-3</v>
          </cell>
          <cell r="R1047">
            <v>6.7000000000000004E-2</v>
          </cell>
          <cell r="S1047">
            <v>3.4000000000000002E-2</v>
          </cell>
          <cell r="T1047">
            <v>0.251</v>
          </cell>
          <cell r="U1047">
            <v>45351</v>
          </cell>
        </row>
        <row r="1048">
          <cell r="B1048">
            <v>3.5999999999999997E-2</v>
          </cell>
          <cell r="C1048">
            <v>5.8000000000000003E-2</v>
          </cell>
          <cell r="D1048">
            <v>1.5069999999999999</v>
          </cell>
          <cell r="E1048">
            <v>2.4E-2</v>
          </cell>
          <cell r="F1048">
            <v>0.11799999999999999</v>
          </cell>
          <cell r="G1048">
            <v>0.60399999999999998</v>
          </cell>
          <cell r="H1048">
            <v>4.4999999999999998E-2</v>
          </cell>
          <cell r="I1048">
            <v>0.94399999999999995</v>
          </cell>
          <cell r="J1048">
            <v>9.5000000000000001E-2</v>
          </cell>
          <cell r="K1048">
            <v>1.1619999999999999</v>
          </cell>
          <cell r="L1048">
            <v>5.2999999999999999E-2</v>
          </cell>
          <cell r="M1048">
            <v>3.3000000000000002E-2</v>
          </cell>
          <cell r="N1048">
            <v>9.7000000000000003E-2</v>
          </cell>
          <cell r="O1048">
            <v>5.1999999999999998E-2</v>
          </cell>
          <cell r="P1048">
            <v>0.36299999999999999</v>
          </cell>
          <cell r="Q1048">
            <v>1.2999999999999999E-2</v>
          </cell>
          <cell r="R1048">
            <v>7.0000000000000007E-2</v>
          </cell>
          <cell r="S1048">
            <v>3.5000000000000003E-2</v>
          </cell>
          <cell r="T1048">
            <v>0.29499999999999998</v>
          </cell>
          <cell r="U1048">
            <v>45351</v>
          </cell>
        </row>
        <row r="1049">
          <cell r="B1049">
            <v>3.6999999999999998E-2</v>
          </cell>
          <cell r="C1049">
            <v>6.7000000000000004E-2</v>
          </cell>
          <cell r="D1049">
            <v>1.3480000000000001</v>
          </cell>
          <cell r="E1049">
            <v>2.5999999999999999E-2</v>
          </cell>
          <cell r="F1049">
            <v>0.13100000000000001</v>
          </cell>
          <cell r="G1049">
            <v>0.36499999999999999</v>
          </cell>
          <cell r="H1049">
            <v>6.3E-2</v>
          </cell>
          <cell r="I1049">
            <v>0.97499999999999998</v>
          </cell>
          <cell r="J1049">
            <v>0.14599999999999999</v>
          </cell>
          <cell r="K1049">
            <v>1.171</v>
          </cell>
          <cell r="L1049">
            <v>5.1999999999999998E-2</v>
          </cell>
          <cell r="M1049">
            <v>3.4000000000000002E-2</v>
          </cell>
          <cell r="N1049">
            <v>9.6000000000000002E-2</v>
          </cell>
          <cell r="O1049">
            <v>5.5E-2</v>
          </cell>
          <cell r="P1049">
            <v>0.30499999999999999</v>
          </cell>
          <cell r="Q1049">
            <v>6.0000000000000001E-3</v>
          </cell>
          <cell r="R1049">
            <v>7.1999999999999995E-2</v>
          </cell>
          <cell r="S1049">
            <v>0.03</v>
          </cell>
          <cell r="T1049">
            <v>0.36599999999999999</v>
          </cell>
          <cell r="U1049">
            <v>45351</v>
          </cell>
        </row>
        <row r="1050">
          <cell r="B1050">
            <v>3.7999999999999999E-2</v>
          </cell>
          <cell r="C1050">
            <v>0.05</v>
          </cell>
          <cell r="D1050">
            <v>1.516</v>
          </cell>
          <cell r="E1050">
            <v>2.9000000000000001E-2</v>
          </cell>
          <cell r="F1050">
            <v>9.7000000000000003E-2</v>
          </cell>
          <cell r="G1050">
            <v>0.17499999999999999</v>
          </cell>
          <cell r="H1050">
            <v>5.5E-2</v>
          </cell>
          <cell r="I1050">
            <v>1.06</v>
          </cell>
          <cell r="J1050">
            <v>0.16500000000000001</v>
          </cell>
          <cell r="K1050">
            <v>1.3420000000000001</v>
          </cell>
          <cell r="L1050">
            <v>5.1999999999999998E-2</v>
          </cell>
          <cell r="M1050">
            <v>3.2000000000000001E-2</v>
          </cell>
          <cell r="N1050">
            <v>0.13</v>
          </cell>
          <cell r="O1050">
            <v>4.7E-2</v>
          </cell>
          <cell r="P1050">
            <v>0.25800000000000001</v>
          </cell>
          <cell r="Q1050">
            <v>5.0000000000000001E-3</v>
          </cell>
          <cell r="R1050">
            <v>7.1999999999999995E-2</v>
          </cell>
          <cell r="S1050">
            <v>0.03</v>
          </cell>
          <cell r="T1050">
            <v>0.32500000000000001</v>
          </cell>
          <cell r="U1050">
            <v>45351</v>
          </cell>
        </row>
        <row r="1051">
          <cell r="B1051">
            <v>6.3E-2</v>
          </cell>
          <cell r="C1051">
            <v>4.9000000000000002E-2</v>
          </cell>
          <cell r="D1051">
            <v>1.724</v>
          </cell>
          <cell r="E1051">
            <v>2.5999999999999999E-2</v>
          </cell>
          <cell r="F1051">
            <v>8.8999999999999996E-2</v>
          </cell>
          <cell r="G1051">
            <v>0.316</v>
          </cell>
          <cell r="H1051">
            <v>1.6E-2</v>
          </cell>
          <cell r="I1051">
            <v>1.431</v>
          </cell>
          <cell r="J1051">
            <v>0.157</v>
          </cell>
          <cell r="K1051">
            <v>1.6639999999999999</v>
          </cell>
          <cell r="L1051">
            <v>6.3E-2</v>
          </cell>
          <cell r="M1051">
            <v>3.1E-2</v>
          </cell>
          <cell r="N1051">
            <v>0.11700000000000001</v>
          </cell>
          <cell r="O1051">
            <v>4.9000000000000002E-2</v>
          </cell>
          <cell r="P1051">
            <v>0.28799999999999998</v>
          </cell>
          <cell r="Q1051">
            <v>8.0000000000000002E-3</v>
          </cell>
          <cell r="R1051">
            <v>6.8000000000000005E-2</v>
          </cell>
          <cell r="S1051">
            <v>5.2999999999999999E-2</v>
          </cell>
          <cell r="T1051">
            <v>0.33200000000000002</v>
          </cell>
          <cell r="U1051">
            <v>45351</v>
          </cell>
        </row>
        <row r="1052">
          <cell r="B1052">
            <v>0.06</v>
          </cell>
          <cell r="C1052">
            <v>4.4999999999999998E-2</v>
          </cell>
          <cell r="D1052">
            <v>2.9249999999999998</v>
          </cell>
          <cell r="E1052">
            <v>3.1E-2</v>
          </cell>
          <cell r="F1052">
            <v>0.124</v>
          </cell>
          <cell r="G1052">
            <v>0.27600000000000002</v>
          </cell>
          <cell r="H1052">
            <v>6.5000000000000002E-2</v>
          </cell>
          <cell r="I1052">
            <v>2.399</v>
          </cell>
          <cell r="J1052">
            <v>0.26300000000000001</v>
          </cell>
          <cell r="K1052">
            <v>2.3679999999999999</v>
          </cell>
          <cell r="L1052">
            <v>5.8000000000000003E-2</v>
          </cell>
          <cell r="M1052">
            <v>2.5999999999999999E-2</v>
          </cell>
          <cell r="N1052">
            <v>0.124</v>
          </cell>
          <cell r="O1052">
            <v>4.8000000000000001E-2</v>
          </cell>
          <cell r="P1052">
            <v>0.33700000000000002</v>
          </cell>
          <cell r="Q1052">
            <v>7.0000000000000001E-3</v>
          </cell>
          <cell r="R1052">
            <v>6.6000000000000003E-2</v>
          </cell>
          <cell r="S1052">
            <v>0.04</v>
          </cell>
          <cell r="T1052">
            <v>0.55300000000000005</v>
          </cell>
          <cell r="U1052">
            <v>45351</v>
          </cell>
        </row>
        <row r="1053">
          <cell r="B1053">
            <v>4.9000000000000002E-2</v>
          </cell>
          <cell r="C1053">
            <v>0.04</v>
          </cell>
          <cell r="D1053">
            <v>8.4730000000000008</v>
          </cell>
          <cell r="E1053">
            <v>7.1999999999999995E-2</v>
          </cell>
          <cell r="F1053">
            <v>0.11700000000000001</v>
          </cell>
          <cell r="G1053">
            <v>0.77300000000000002</v>
          </cell>
          <cell r="H1053">
            <v>5.5E-2</v>
          </cell>
          <cell r="I1053">
            <v>4.67</v>
          </cell>
          <cell r="J1053">
            <v>0.16300000000000001</v>
          </cell>
          <cell r="K1053">
            <v>4.1319999999999997</v>
          </cell>
          <cell r="L1053">
            <v>5.5E-2</v>
          </cell>
          <cell r="M1053">
            <v>2.9000000000000001E-2</v>
          </cell>
          <cell r="N1053">
            <v>0.151</v>
          </cell>
          <cell r="O1053">
            <v>5.6000000000000001E-2</v>
          </cell>
          <cell r="P1053">
            <v>0.28899999999999998</v>
          </cell>
          <cell r="Q1053">
            <v>1.4E-2</v>
          </cell>
          <cell r="R1053">
            <v>5.5E-2</v>
          </cell>
          <cell r="S1053">
            <v>6.0999999999999999E-2</v>
          </cell>
          <cell r="T1053">
            <v>0.84099999999999997</v>
          </cell>
          <cell r="U1053">
            <v>45351</v>
          </cell>
        </row>
        <row r="1054">
          <cell r="B1054">
            <v>0.10199999999999999</v>
          </cell>
          <cell r="C1054">
            <v>4.2000000000000003E-2</v>
          </cell>
          <cell r="D1054">
            <v>8.3729999999999993</v>
          </cell>
          <cell r="E1054">
            <v>4.8000000000000001E-2</v>
          </cell>
          <cell r="F1054">
            <v>0.13</v>
          </cell>
          <cell r="G1054">
            <v>1.292</v>
          </cell>
          <cell r="H1054">
            <v>1.6E-2</v>
          </cell>
          <cell r="I1054">
            <v>8.4169999999999998</v>
          </cell>
          <cell r="J1054">
            <v>0.222</v>
          </cell>
          <cell r="K1054">
            <v>6.4160000000000004</v>
          </cell>
          <cell r="L1054">
            <v>7.1999999999999995E-2</v>
          </cell>
          <cell r="M1054">
            <v>0.03</v>
          </cell>
          <cell r="N1054">
            <v>0.57499999999999996</v>
          </cell>
          <cell r="O1054">
            <v>6.2E-2</v>
          </cell>
          <cell r="P1054">
            <v>0.254</v>
          </cell>
          <cell r="Q1054">
            <v>1.2999999999999999E-2</v>
          </cell>
          <cell r="R1054">
            <v>9.1999999999999998E-2</v>
          </cell>
          <cell r="S1054">
            <v>6.0999999999999999E-2</v>
          </cell>
          <cell r="T1054">
            <v>0.92700000000000005</v>
          </cell>
          <cell r="U1054">
            <v>45351</v>
          </cell>
        </row>
        <row r="1055">
          <cell r="B1055">
            <v>5.3999999999999999E-2</v>
          </cell>
          <cell r="C1055">
            <v>4.2999999999999997E-2</v>
          </cell>
          <cell r="D1055">
            <v>5.7350000000000003</v>
          </cell>
          <cell r="E1055">
            <v>4.5999999999999999E-2</v>
          </cell>
          <cell r="F1055">
            <v>0.13400000000000001</v>
          </cell>
          <cell r="G1055">
            <v>0.99299999999999999</v>
          </cell>
          <cell r="H1055">
            <v>1.7000000000000001E-2</v>
          </cell>
          <cell r="I1055">
            <v>7.1790000000000003</v>
          </cell>
          <cell r="J1055">
            <v>0.22700000000000001</v>
          </cell>
          <cell r="K1055">
            <v>5.4420000000000002</v>
          </cell>
          <cell r="L1055">
            <v>8.5999999999999993E-2</v>
          </cell>
          <cell r="M1055">
            <v>3.6999999999999998E-2</v>
          </cell>
          <cell r="N1055">
            <v>0.35399999999999998</v>
          </cell>
          <cell r="O1055">
            <v>5.8000000000000003E-2</v>
          </cell>
          <cell r="P1055">
            <v>0.36299999999999999</v>
          </cell>
          <cell r="Q1055">
            <v>1.9E-2</v>
          </cell>
          <cell r="R1055">
            <v>5.7000000000000002E-2</v>
          </cell>
          <cell r="S1055">
            <v>3.7999999999999999E-2</v>
          </cell>
          <cell r="T1055">
            <v>0.66200000000000003</v>
          </cell>
          <cell r="U1055">
            <v>45351</v>
          </cell>
        </row>
        <row r="1056">
          <cell r="B1056">
            <v>9.7000000000000003E-2</v>
          </cell>
          <cell r="C1056">
            <v>4.3999999999999997E-2</v>
          </cell>
          <cell r="D1056">
            <v>3.5190000000000001</v>
          </cell>
          <cell r="E1056">
            <v>2.9000000000000001E-2</v>
          </cell>
          <cell r="F1056">
            <v>0.186</v>
          </cell>
          <cell r="G1056">
            <v>0.28000000000000003</v>
          </cell>
          <cell r="H1056">
            <v>3.4000000000000002E-2</v>
          </cell>
          <cell r="I1056">
            <v>2.82</v>
          </cell>
          <cell r="J1056">
            <v>0.221</v>
          </cell>
          <cell r="K1056">
            <v>2.4990000000000001</v>
          </cell>
          <cell r="L1056">
            <v>6.6000000000000003E-2</v>
          </cell>
          <cell r="M1056">
            <v>2.7E-2</v>
          </cell>
          <cell r="N1056">
            <v>0.27700000000000002</v>
          </cell>
          <cell r="O1056">
            <v>4.8000000000000001E-2</v>
          </cell>
          <cell r="P1056">
            <v>0.308</v>
          </cell>
          <cell r="Q1056">
            <v>3.9E-2</v>
          </cell>
          <cell r="R1056">
            <v>6.7000000000000004E-2</v>
          </cell>
          <cell r="S1056">
            <v>7.0000000000000007E-2</v>
          </cell>
          <cell r="T1056">
            <v>0.65600000000000003</v>
          </cell>
          <cell r="U1056">
            <v>45351</v>
          </cell>
        </row>
        <row r="1057">
          <cell r="B1057">
            <v>2.7E-2</v>
          </cell>
          <cell r="C1057">
            <v>3.2000000000000001E-2</v>
          </cell>
          <cell r="D1057">
            <v>1.5349999999999999</v>
          </cell>
          <cell r="E1057">
            <v>2.5999999999999999E-2</v>
          </cell>
          <cell r="F1057">
            <v>0.10100000000000001</v>
          </cell>
          <cell r="G1057">
            <v>0.23799999999999999</v>
          </cell>
          <cell r="H1057">
            <v>0.04</v>
          </cell>
          <cell r="I1057">
            <v>1.1819999999999999</v>
          </cell>
          <cell r="J1057">
            <v>0.128</v>
          </cell>
          <cell r="K1057">
            <v>1.2509999999999999</v>
          </cell>
          <cell r="L1057">
            <v>3.3000000000000002E-2</v>
          </cell>
          <cell r="M1057">
            <v>0.02</v>
          </cell>
          <cell r="N1057">
            <v>0.19</v>
          </cell>
          <cell r="O1057">
            <v>4.2000000000000003E-2</v>
          </cell>
          <cell r="P1057">
            <v>0.193</v>
          </cell>
          <cell r="Q1057">
            <v>1.0999999999999999E-2</v>
          </cell>
          <cell r="R1057">
            <v>3.6999999999999998E-2</v>
          </cell>
          <cell r="S1057">
            <v>4.4999999999999998E-2</v>
          </cell>
          <cell r="T1057">
            <v>0.29799999999999999</v>
          </cell>
          <cell r="U1057">
            <v>45351</v>
          </cell>
        </row>
      </sheetData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DCF1F-FFA2-4805-82FF-E3B4D84FDE7A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Date" tableColumnId="1"/>
      <queryTableField id="2" name="Channels" tableColumnId="2"/>
      <queryTableField id="3" name="Rating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C74534-8763-4388-A49C-A687D5C5C4FF}" name="Table1_1" displayName="Table1_1" ref="A1:D463" tableType="queryTable" totalsRowShown="0">
  <autoFilter ref="A1:D463" xr:uid="{09C74534-8763-4388-A49C-A687D5C5C4FF}"/>
  <tableColumns count="4">
    <tableColumn id="1" xr3:uid="{AE6C1451-4378-4038-B726-929EBF13B39B}" uniqueName="1" name="Date" queryTableFieldId="1" dataDxfId="3"/>
    <tableColumn id="2" xr3:uid="{939A1D83-0DF6-44E0-A237-3BAD3FEFFDE4}" uniqueName="2" name="Channels" queryTableFieldId="2" dataDxfId="2"/>
    <tableColumn id="3" xr3:uid="{A9FE4001-2825-43F5-9F5F-4610D52D1DEE}" uniqueName="3" name="Rating" queryTableFieldId="3" dataDxfId="1" dataCellStyle="Comma"/>
    <tableColumn id="4" xr3:uid="{8DD88503-63C3-4292-BAE0-E58212C7C69E}" uniqueName="4" name="Ad_rev" queryTableFieldId="4" dataDxfId="0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607FD-8622-49BE-8B30-DA4E20EBBE6B}" name="Table1" displayName="Table1" ref="A1:T45" totalsRowShown="0" headerRowDxfId="25" dataDxfId="24" dataCellStyle="Comma">
  <autoFilter ref="A1:T45" xr:uid="{6DC607FD-8622-49BE-8B30-DA4E20EBBE6B}"/>
  <tableColumns count="20">
    <tableColumn id="1" xr3:uid="{81D3C4C2-C2A2-46E2-9275-BFC217BEC616}" name="Date" dataDxfId="23"/>
    <tableColumn id="2" xr3:uid="{BB21504F-7439-4D03-B0C2-D58D4212A6C9}" name="AAJ ENTERTAINMENT" dataDxfId="22" dataCellStyle="Comma">
      <calculatedColumnFormula>AVERAGEIFS([1]Rating!B$2:B$1057,[1]Rating!$U$2:$U$1057,$A2)</calculatedColumnFormula>
    </tableColumn>
    <tableColumn id="3" xr3:uid="{EAB2EE1A-F974-4EA2-A696-04D1CF838E78}" name="A PLUS" dataDxfId="21" dataCellStyle="Comma">
      <calculatedColumnFormula>AVERAGEIFS([1]Rating!C$2:C$1057,[1]Rating!$U$2:$U$1057,$A2)</calculatedColumnFormula>
    </tableColumn>
    <tableColumn id="4" xr3:uid="{0C0D9921-9805-4825-B390-00FD484F373D}" name="ARY DIGITAL" dataDxfId="20" dataCellStyle="Comma">
      <calculatedColumnFormula>AVERAGEIFS([1]Rating!D$2:D$1057,[1]Rating!$U$2:$U$1057,$A2)</calculatedColumnFormula>
    </tableColumn>
    <tableColumn id="5" xr3:uid="{2431CEE9-EC5D-458C-AB07-9173E8292367}" name="ARY ZINDAGI" dataDxfId="19" dataCellStyle="Comma">
      <calculatedColumnFormula>AVERAGEIFS([1]Rating!E$2:E$1057,[1]Rating!$U$2:$U$1057,$A2)</calculatedColumnFormula>
    </tableColumn>
    <tableColumn id="6" xr3:uid="{655C4158-F633-473F-BD29-55D1407B75AD}" name="BOL ENTERTAINMENT" dataDxfId="18" dataCellStyle="Comma">
      <calculatedColumnFormula>AVERAGEIFS([1]Rating!F$2:F$1057,[1]Rating!$U$2:$U$1057,$A2)</calculatedColumnFormula>
    </tableColumn>
    <tableColumn id="7" xr3:uid="{32007887-DC33-4CE7-BD68-09940CBBA5C7}" name="EXPRESS ENTERTAINMENT" dataDxfId="17" dataCellStyle="Comma">
      <calculatedColumnFormula>AVERAGEIFS([1]Rating!G$2:G$1057,[1]Rating!$U$2:$U$1057,$A2)</calculatedColumnFormula>
    </tableColumn>
    <tableColumn id="8" xr3:uid="{E1503EBC-48F3-4FED-BA4E-93669FB5B684}" name="LTN FAMILY" dataDxfId="16" dataCellStyle="Comma">
      <calculatedColumnFormula>AVERAGEIFS([1]Rating!H$2:H$1057,[1]Rating!$U$2:$U$1057,$A2)</calculatedColumnFormula>
    </tableColumn>
    <tableColumn id="9" xr3:uid="{ED24D93E-1F27-4824-94DE-0BF9BE925367}" name="GEO ENTERTAINMENT" dataDxfId="15" dataCellStyle="Comma">
      <calculatedColumnFormula>AVERAGEIFS([1]Rating!I$2:I$1057,[1]Rating!$U$2:$U$1057,$A2)</calculatedColumnFormula>
    </tableColumn>
    <tableColumn id="10" xr3:uid="{EE25BA58-785F-4588-80B6-BCD505A66C2D}" name="GEO KAHANI" dataDxfId="14" dataCellStyle="Comma">
      <calculatedColumnFormula>AVERAGEIFS([1]Rating!J$2:J$1057,[1]Rating!$U$2:$U$1057,$A2)</calculatedColumnFormula>
    </tableColumn>
    <tableColumn id="11" xr3:uid="{B9128C69-063F-4063-A2FD-CF27BA178F91}" name="HUM TV" dataDxfId="13" dataCellStyle="Comma">
      <calculatedColumnFormula>AVERAGEIFS([1]Rating!K$2:K$1057,[1]Rating!$U$2:$U$1057,$A2)</calculatedColumnFormula>
    </tableColumn>
    <tableColumn id="12" xr3:uid="{08C1B67C-01F4-4739-94F2-23F3FB102FB8}" name="HUM SITARAY" dataDxfId="12" dataCellStyle="Comma">
      <calculatedColumnFormula>AVERAGEIFS([1]Rating!L$2:L$1057,[1]Rating!$U$2:$U$1057,$A2)</calculatedColumnFormula>
    </tableColumn>
    <tableColumn id="13" xr3:uid="{D643DD14-110D-401F-AA10-044323B71E09}" name="PLAY ENTERTAINMENT" dataDxfId="11" dataCellStyle="Comma">
      <calculatedColumnFormula>AVERAGEIFS([1]Rating!M$2:M$1057,[1]Rating!$U$2:$U$1057,$A2)</calculatedColumnFormula>
    </tableColumn>
    <tableColumn id="14" xr3:uid="{E2FFD1FC-AD68-42A8-8DFD-D6108A9F8523}" name="PTV HOME" dataDxfId="10" dataCellStyle="Comma">
      <calculatedColumnFormula>AVERAGEIFS([1]Rating!N$2:N$1057,[1]Rating!$U$2:$U$1057,$A2)</calculatedColumnFormula>
    </tableColumn>
    <tableColumn id="15" xr3:uid="{992E3C00-518C-452D-B1DB-F898EC168E12}" name="TV ONE" dataDxfId="9" dataCellStyle="Comma">
      <calculatedColumnFormula>AVERAGEIFS([1]Rating!O$2:O$1057,[1]Rating!$U$2:$U$1057,$A2)</calculatedColumnFormula>
    </tableColumn>
    <tableColumn id="16" xr3:uid="{4AD368FD-8C37-4556-BF79-9E661203AADC}" name="URDU 1" dataDxfId="8" dataCellStyle="Comma">
      <calculatedColumnFormula>AVERAGEIFS([1]Rating!P$2:P$1057,[1]Rating!$U$2:$U$1057,$A2)</calculatedColumnFormula>
    </tableColumn>
    <tableColumn id="17" xr3:uid="{0D2C0F86-512B-4810-87A7-6F958991BAD4}" name="ATV" dataDxfId="7" dataCellStyle="Comma">
      <calculatedColumnFormula>AVERAGEIFS([1]Rating!Q$2:Q$1057,[1]Rating!$U$2:$U$1057,$A2)</calculatedColumnFormula>
    </tableColumn>
    <tableColumn id="18" xr3:uid="{12016477-942D-45B1-91E9-89CD15A53EFB}" name="AAN TV" dataDxfId="6" dataCellStyle="Comma">
      <calculatedColumnFormula>AVERAGEIFS([1]Rating!R$2:R$1057,[1]Rating!$U$2:$U$1057,$A2)</calculatedColumnFormula>
    </tableColumn>
    <tableColumn id="19" xr3:uid="{9705D4EE-8882-4CDB-AFC7-40AB87341E7D}" name="AUR Life HD" dataDxfId="5" dataCellStyle="Comma">
      <calculatedColumnFormula>AVERAGEIFS([1]Rating!S$2:S$1057,[1]Rating!$U$2:$U$1057,$A2)</calculatedColumnFormula>
    </tableColumn>
    <tableColumn id="20" xr3:uid="{773E896B-A751-4CB1-837B-78F6CE1083A8}" name="GREEN ENTERTAINMENT" dataDxfId="4" dataCellStyle="Comma">
      <calculatedColumnFormula>AVERAGEIFS([1]Rating!T$2:T$1057,[1]Rating!$U$2:$U$1057,$A2)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E3CF-79E1-4E45-9B8F-485065BE4A5D}">
  <dimension ref="A1:D463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4.28515625" bestFit="1" customWidth="1"/>
    <col min="3" max="3" width="12" style="6" bestFit="1" customWidth="1"/>
    <col min="4" max="4" width="15.28515625" bestFit="1" customWidth="1"/>
  </cols>
  <sheetData>
    <row r="1" spans="1:4" x14ac:dyDescent="0.25">
      <c r="A1" t="s">
        <v>19</v>
      </c>
      <c r="B1" t="s">
        <v>20</v>
      </c>
      <c r="C1" s="6" t="s">
        <v>21</v>
      </c>
      <c r="D1" t="s">
        <v>24</v>
      </c>
    </row>
    <row r="2" spans="1:4" x14ac:dyDescent="0.25">
      <c r="A2" s="5">
        <v>44227</v>
      </c>
      <c r="B2" t="s">
        <v>0</v>
      </c>
      <c r="C2" s="6">
        <v>0.16233333333333333</v>
      </c>
      <c r="D2" s="43">
        <v>22.537398755081199</v>
      </c>
    </row>
    <row r="3" spans="1:4" x14ac:dyDescent="0.25">
      <c r="A3" s="5">
        <v>44227</v>
      </c>
      <c r="B3" t="s">
        <v>1</v>
      </c>
      <c r="C3" s="6">
        <v>0.16162499999999999</v>
      </c>
      <c r="D3" s="43">
        <v>24.079033835632323</v>
      </c>
    </row>
    <row r="4" spans="1:4" x14ac:dyDescent="0.25">
      <c r="A4" s="5">
        <v>44227</v>
      </c>
      <c r="B4" t="s">
        <v>2</v>
      </c>
      <c r="C4" s="6">
        <v>1.5172083333333335</v>
      </c>
      <c r="D4" s="43">
        <v>384.38102155442812</v>
      </c>
    </row>
    <row r="5" spans="1:4" x14ac:dyDescent="0.25">
      <c r="A5" s="5">
        <v>44227</v>
      </c>
      <c r="B5" t="s">
        <v>3</v>
      </c>
      <c r="C5" s="6">
        <v>6.0666666666666667E-2</v>
      </c>
      <c r="D5" s="43">
        <v>12.028123360008239</v>
      </c>
    </row>
    <row r="6" spans="1:4" x14ac:dyDescent="0.25">
      <c r="A6" s="5">
        <v>44227</v>
      </c>
      <c r="B6" t="s">
        <v>6</v>
      </c>
      <c r="C6" s="6">
        <v>4.7583333333333332E-2</v>
      </c>
      <c r="D6" s="43">
        <v>14.02168504113388</v>
      </c>
    </row>
    <row r="7" spans="1:4" x14ac:dyDescent="0.25">
      <c r="A7" s="5">
        <v>44227</v>
      </c>
      <c r="B7" t="s">
        <v>7</v>
      </c>
      <c r="C7" s="6">
        <v>1.9308749999999997</v>
      </c>
      <c r="D7" s="43">
        <v>382.63728034570005</v>
      </c>
    </row>
    <row r="8" spans="1:4" x14ac:dyDescent="0.25">
      <c r="A8" s="5">
        <v>44227</v>
      </c>
      <c r="B8" t="s">
        <v>8</v>
      </c>
      <c r="C8" s="6">
        <v>0.29041666666666666</v>
      </c>
      <c r="D8" s="43">
        <v>22.983934412100002</v>
      </c>
    </row>
    <row r="9" spans="1:4" x14ac:dyDescent="0.25">
      <c r="A9" s="5">
        <v>44227</v>
      </c>
      <c r="B9" t="s">
        <v>9</v>
      </c>
      <c r="C9" s="6">
        <v>0.65708333333333324</v>
      </c>
      <c r="D9" s="43">
        <v>206.88523953141785</v>
      </c>
    </row>
    <row r="10" spans="1:4" x14ac:dyDescent="0.25">
      <c r="A10" s="5">
        <v>44227</v>
      </c>
      <c r="B10" t="s">
        <v>10</v>
      </c>
      <c r="C10" s="6">
        <v>0.65708333333333324</v>
      </c>
      <c r="D10" s="43">
        <v>0.84677708502960203</v>
      </c>
    </row>
    <row r="11" spans="1:4" x14ac:dyDescent="0.25">
      <c r="A11" s="5">
        <v>44227</v>
      </c>
      <c r="B11" t="s">
        <v>11</v>
      </c>
      <c r="C11" s="6">
        <v>0.12991666666666665</v>
      </c>
      <c r="D11" s="43">
        <v>7.6802033953857425</v>
      </c>
    </row>
    <row r="12" spans="1:4" x14ac:dyDescent="0.25">
      <c r="A12" s="5">
        <v>44227</v>
      </c>
      <c r="B12" t="s">
        <v>13</v>
      </c>
      <c r="C12" s="6">
        <v>0.16220833333333332</v>
      </c>
      <c r="D12" s="43">
        <v>39.527937534332274</v>
      </c>
    </row>
    <row r="13" spans="1:4" x14ac:dyDescent="0.25">
      <c r="A13" s="5">
        <v>44227</v>
      </c>
      <c r="B13" t="s">
        <v>14</v>
      </c>
      <c r="C13" s="6">
        <v>9.1124999999999998E-2</v>
      </c>
      <c r="D13" s="43">
        <v>29.775579399036406</v>
      </c>
    </row>
    <row r="14" spans="1:4" x14ac:dyDescent="0.25">
      <c r="A14" s="5">
        <v>44255</v>
      </c>
      <c r="B14" t="s">
        <v>0</v>
      </c>
      <c r="C14" s="6">
        <v>0.16233333333333333</v>
      </c>
      <c r="D14" s="43">
        <v>20.067042342285156</v>
      </c>
    </row>
    <row r="15" spans="1:4" x14ac:dyDescent="0.25">
      <c r="A15" s="5">
        <v>44255</v>
      </c>
      <c r="B15" t="s">
        <v>1</v>
      </c>
      <c r="C15" s="6">
        <v>0.18945833333333337</v>
      </c>
      <c r="D15" s="43">
        <v>21.407586542881013</v>
      </c>
    </row>
    <row r="16" spans="1:4" x14ac:dyDescent="0.25">
      <c r="A16" s="5">
        <v>44255</v>
      </c>
      <c r="B16" t="s">
        <v>2</v>
      </c>
      <c r="C16" s="6">
        <v>1.3754166666666665</v>
      </c>
      <c r="D16" s="43">
        <v>340.83030503210449</v>
      </c>
    </row>
    <row r="17" spans="1:4" x14ac:dyDescent="0.25">
      <c r="A17" s="5">
        <v>44255</v>
      </c>
      <c r="B17" t="s">
        <v>3</v>
      </c>
      <c r="C17" s="6">
        <v>7.5916666666666674E-2</v>
      </c>
      <c r="D17" s="43">
        <v>10.713980870246887</v>
      </c>
    </row>
    <row r="18" spans="1:4" x14ac:dyDescent="0.25">
      <c r="A18" s="5">
        <v>44255</v>
      </c>
      <c r="B18" t="s">
        <v>6</v>
      </c>
      <c r="C18" s="6">
        <v>5.4958333333333331E-2</v>
      </c>
      <c r="D18" s="43">
        <v>11.573175016452788</v>
      </c>
    </row>
    <row r="19" spans="1:4" x14ac:dyDescent="0.25">
      <c r="A19" s="5">
        <v>44255</v>
      </c>
      <c r="B19" t="s">
        <v>7</v>
      </c>
      <c r="C19" s="6">
        <v>1.6365833333333333</v>
      </c>
      <c r="D19" s="43">
        <v>365.07338055171903</v>
      </c>
    </row>
    <row r="20" spans="1:4" x14ac:dyDescent="0.25">
      <c r="A20" s="5">
        <v>44255</v>
      </c>
      <c r="B20" t="s">
        <v>8</v>
      </c>
      <c r="C20" s="6">
        <v>0.22329166666666669</v>
      </c>
      <c r="D20" s="43">
        <v>20.469366156000003</v>
      </c>
    </row>
    <row r="21" spans="1:4" x14ac:dyDescent="0.25">
      <c r="A21" s="5">
        <v>44255</v>
      </c>
      <c r="B21" t="s">
        <v>9</v>
      </c>
      <c r="C21" s="6">
        <v>0.65337499999999993</v>
      </c>
      <c r="D21" s="43">
        <v>201.03392311064147</v>
      </c>
    </row>
    <row r="22" spans="1:4" x14ac:dyDescent="0.25">
      <c r="A22" s="5">
        <v>44255</v>
      </c>
      <c r="B22" t="s">
        <v>10</v>
      </c>
      <c r="C22" s="6">
        <v>7.3208333333333334E-2</v>
      </c>
      <c r="D22" s="43">
        <v>0.8992220793151855</v>
      </c>
    </row>
    <row r="23" spans="1:4" x14ac:dyDescent="0.25">
      <c r="A23" s="5">
        <v>44255</v>
      </c>
      <c r="B23" t="s">
        <v>11</v>
      </c>
      <c r="C23" s="6">
        <v>0.13916666666666663</v>
      </c>
      <c r="D23" s="43">
        <v>7.29533049023056</v>
      </c>
    </row>
    <row r="24" spans="1:4" x14ac:dyDescent="0.25">
      <c r="A24" s="5">
        <v>44255</v>
      </c>
      <c r="B24" t="s">
        <v>13</v>
      </c>
      <c r="C24" s="6">
        <v>0.14354166666666668</v>
      </c>
      <c r="D24" s="43">
        <v>40.607619634605406</v>
      </c>
    </row>
    <row r="25" spans="1:4" x14ac:dyDescent="0.25">
      <c r="A25" s="5">
        <v>44255</v>
      </c>
      <c r="B25" t="s">
        <v>14</v>
      </c>
      <c r="C25" s="6">
        <v>8.7583333333333332E-2</v>
      </c>
      <c r="D25" s="43">
        <v>29.188102590164185</v>
      </c>
    </row>
    <row r="26" spans="1:4" x14ac:dyDescent="0.25">
      <c r="A26" s="5">
        <v>44286</v>
      </c>
      <c r="B26" t="s">
        <v>0</v>
      </c>
      <c r="C26" s="6">
        <v>0.16549999999999998</v>
      </c>
      <c r="D26" s="43">
        <v>24.078512564731597</v>
      </c>
    </row>
    <row r="27" spans="1:4" x14ac:dyDescent="0.25">
      <c r="A27" s="5">
        <v>44286</v>
      </c>
      <c r="B27" t="s">
        <v>1</v>
      </c>
      <c r="C27" s="6">
        <v>0.161</v>
      </c>
      <c r="D27" s="43">
        <v>24.427399252206801</v>
      </c>
    </row>
    <row r="28" spans="1:4" x14ac:dyDescent="0.25">
      <c r="A28" s="5">
        <v>44286</v>
      </c>
      <c r="B28" t="s">
        <v>2</v>
      </c>
      <c r="C28" s="6">
        <v>1.3398750000000001</v>
      </c>
      <c r="D28" s="43">
        <v>412.73925616265871</v>
      </c>
    </row>
    <row r="29" spans="1:4" x14ac:dyDescent="0.25">
      <c r="A29" s="5">
        <v>44286</v>
      </c>
      <c r="B29" t="s">
        <v>3</v>
      </c>
      <c r="C29" s="6">
        <v>8.1750000000000003E-2</v>
      </c>
      <c r="D29" s="43">
        <v>12.697328388225555</v>
      </c>
    </row>
    <row r="30" spans="1:4" x14ac:dyDescent="0.25">
      <c r="A30" s="5">
        <v>44286</v>
      </c>
      <c r="B30" t="s">
        <v>6</v>
      </c>
      <c r="C30" s="6">
        <v>6.7458333333333328E-2</v>
      </c>
      <c r="D30" s="43">
        <v>14.339478806152345</v>
      </c>
    </row>
    <row r="31" spans="1:4" x14ac:dyDescent="0.25">
      <c r="A31" s="5">
        <v>44286</v>
      </c>
      <c r="B31" t="s">
        <v>7</v>
      </c>
      <c r="C31" s="6">
        <v>1.610916666666667</v>
      </c>
      <c r="D31" s="43">
        <v>474.4543835118418</v>
      </c>
    </row>
    <row r="32" spans="1:4" x14ac:dyDescent="0.25">
      <c r="A32" s="5">
        <v>44286</v>
      </c>
      <c r="B32" t="s">
        <v>8</v>
      </c>
      <c r="C32" s="6">
        <v>0.21587500000000001</v>
      </c>
      <c r="D32" s="43">
        <v>20.852252298000007</v>
      </c>
    </row>
    <row r="33" spans="1:4" x14ac:dyDescent="0.25">
      <c r="A33" s="5">
        <v>44286</v>
      </c>
      <c r="B33" t="s">
        <v>9</v>
      </c>
      <c r="C33" s="6">
        <v>0.66279166666666667</v>
      </c>
      <c r="D33" s="43">
        <v>254.34298859695434</v>
      </c>
    </row>
    <row r="34" spans="1:4" x14ac:dyDescent="0.25">
      <c r="A34" s="5">
        <v>44286</v>
      </c>
      <c r="B34" t="s">
        <v>10</v>
      </c>
      <c r="C34" s="6">
        <v>8.3666666666666667E-2</v>
      </c>
      <c r="D34" s="43">
        <v>0.70279416964721675</v>
      </c>
    </row>
    <row r="35" spans="1:4" x14ac:dyDescent="0.25">
      <c r="A35" s="5">
        <v>44286</v>
      </c>
      <c r="B35" t="s">
        <v>11</v>
      </c>
      <c r="C35" s="6">
        <v>0.10712500000000001</v>
      </c>
      <c r="D35" s="43">
        <v>9.7473184114875799</v>
      </c>
    </row>
    <row r="36" spans="1:4" x14ac:dyDescent="0.25">
      <c r="A36" s="5">
        <v>44286</v>
      </c>
      <c r="B36" t="s">
        <v>13</v>
      </c>
      <c r="C36" s="6">
        <v>0.10833333333333332</v>
      </c>
      <c r="D36" s="43">
        <v>56.739710820812228</v>
      </c>
    </row>
    <row r="37" spans="1:4" x14ac:dyDescent="0.25">
      <c r="A37" s="5">
        <v>44286</v>
      </c>
      <c r="B37" t="s">
        <v>14</v>
      </c>
      <c r="C37" s="6">
        <v>9.4541666666666649E-2</v>
      </c>
      <c r="D37" s="43">
        <v>33.170894510555264</v>
      </c>
    </row>
    <row r="38" spans="1:4" x14ac:dyDescent="0.25">
      <c r="A38" s="5">
        <v>44316</v>
      </c>
      <c r="B38" t="s">
        <v>0</v>
      </c>
      <c r="C38" s="6">
        <v>0.15004166666666668</v>
      </c>
      <c r="D38" s="43">
        <v>21.14905275307083</v>
      </c>
    </row>
    <row r="39" spans="1:4" x14ac:dyDescent="0.25">
      <c r="A39" s="5">
        <v>44316</v>
      </c>
      <c r="B39" t="s">
        <v>1</v>
      </c>
      <c r="C39" s="6">
        <v>0.13241666666666665</v>
      </c>
      <c r="D39" s="43">
        <v>24.116125686958313</v>
      </c>
    </row>
    <row r="40" spans="1:4" x14ac:dyDescent="0.25">
      <c r="A40" s="5">
        <v>44316</v>
      </c>
      <c r="B40" t="s">
        <v>2</v>
      </c>
      <c r="C40" s="6">
        <v>1.6856249999999999</v>
      </c>
      <c r="D40" s="43">
        <v>513.10082880021662</v>
      </c>
    </row>
    <row r="41" spans="1:4" x14ac:dyDescent="0.25">
      <c r="A41" s="5">
        <v>44316</v>
      </c>
      <c r="B41" t="s">
        <v>3</v>
      </c>
      <c r="C41" s="6">
        <v>6.8000000000000019E-2</v>
      </c>
      <c r="D41" s="43">
        <v>12.935689640300751</v>
      </c>
    </row>
    <row r="42" spans="1:4" x14ac:dyDescent="0.25">
      <c r="A42" s="5">
        <v>44316</v>
      </c>
      <c r="B42" t="s">
        <v>6</v>
      </c>
      <c r="C42" s="6">
        <v>9.0666666666666673E-2</v>
      </c>
      <c r="D42" s="43">
        <v>15.677640847972869</v>
      </c>
    </row>
    <row r="43" spans="1:4" x14ac:dyDescent="0.25">
      <c r="A43" s="5">
        <v>44316</v>
      </c>
      <c r="B43" t="s">
        <v>7</v>
      </c>
      <c r="C43" s="6">
        <v>1.8192916666666665</v>
      </c>
      <c r="D43" s="43">
        <v>459.52019512698791</v>
      </c>
    </row>
    <row r="44" spans="1:4" x14ac:dyDescent="0.25">
      <c r="A44" s="5">
        <v>44316</v>
      </c>
      <c r="B44" t="s">
        <v>8</v>
      </c>
      <c r="C44" s="6">
        <v>0.16691666666666669</v>
      </c>
      <c r="D44" s="43">
        <v>14.748727484999998</v>
      </c>
    </row>
    <row r="45" spans="1:4" x14ac:dyDescent="0.25">
      <c r="A45" s="5">
        <v>44316</v>
      </c>
      <c r="B45" t="s">
        <v>9</v>
      </c>
      <c r="C45" s="6">
        <v>0.79208333333333336</v>
      </c>
      <c r="D45" s="43">
        <v>243.82998807684325</v>
      </c>
    </row>
    <row r="46" spans="1:4" x14ac:dyDescent="0.25">
      <c r="A46" s="5">
        <v>44316</v>
      </c>
      <c r="B46" t="s">
        <v>10</v>
      </c>
      <c r="C46" s="6">
        <v>4.9958333333333348E-2</v>
      </c>
      <c r="D46" s="43">
        <v>0.28790916760253904</v>
      </c>
    </row>
    <row r="47" spans="1:4" x14ac:dyDescent="0.25">
      <c r="A47" s="5">
        <v>44316</v>
      </c>
      <c r="B47" t="s">
        <v>11</v>
      </c>
      <c r="C47" s="6">
        <v>9.0458333333333321E-2</v>
      </c>
      <c r="D47" s="43">
        <v>8.8506675769042964</v>
      </c>
    </row>
    <row r="48" spans="1:4" x14ac:dyDescent="0.25">
      <c r="A48" s="5">
        <v>44316</v>
      </c>
      <c r="B48" t="s">
        <v>13</v>
      </c>
      <c r="C48" s="6">
        <v>7.3374999999999996E-2</v>
      </c>
      <c r="D48" s="43">
        <v>46.78237377774429</v>
      </c>
    </row>
    <row r="49" spans="1:4" x14ac:dyDescent="0.25">
      <c r="A49" s="5">
        <v>44316</v>
      </c>
      <c r="B49" t="s">
        <v>14</v>
      </c>
      <c r="C49" s="6">
        <v>9.1833333333333322E-2</v>
      </c>
      <c r="D49" s="43">
        <v>32.040262046318055</v>
      </c>
    </row>
    <row r="50" spans="1:4" x14ac:dyDescent="0.25">
      <c r="A50" s="5">
        <v>44347</v>
      </c>
      <c r="B50" t="s">
        <v>0</v>
      </c>
      <c r="C50" s="6">
        <v>0.16666666666666671</v>
      </c>
      <c r="D50" s="43">
        <v>21.262369033489229</v>
      </c>
    </row>
    <row r="51" spans="1:4" x14ac:dyDescent="0.25">
      <c r="A51" s="5">
        <v>44347</v>
      </c>
      <c r="B51" t="s">
        <v>1</v>
      </c>
      <c r="C51" s="6">
        <v>0.12554166666666669</v>
      </c>
      <c r="D51" s="43">
        <v>24.614718015697481</v>
      </c>
    </row>
    <row r="52" spans="1:4" x14ac:dyDescent="0.25">
      <c r="A52" s="5">
        <v>44347</v>
      </c>
      <c r="B52" t="s">
        <v>2</v>
      </c>
      <c r="C52" s="6">
        <v>1.4593750000000003</v>
      </c>
      <c r="D52" s="43">
        <v>431.63373337515259</v>
      </c>
    </row>
    <row r="53" spans="1:4" x14ac:dyDescent="0.25">
      <c r="A53" s="5">
        <v>44347</v>
      </c>
      <c r="B53" t="s">
        <v>3</v>
      </c>
      <c r="C53" s="6">
        <v>4.8666666666666657E-2</v>
      </c>
      <c r="D53" s="43">
        <v>13.222224655429841</v>
      </c>
    </row>
    <row r="54" spans="1:4" x14ac:dyDescent="0.25">
      <c r="A54" s="5">
        <v>44347</v>
      </c>
      <c r="B54" t="s">
        <v>6</v>
      </c>
      <c r="C54" s="6">
        <v>9.2958333333333351E-2</v>
      </c>
      <c r="D54" s="43">
        <v>6.8005241136512753</v>
      </c>
    </row>
    <row r="55" spans="1:4" x14ac:dyDescent="0.25">
      <c r="A55" s="5">
        <v>44347</v>
      </c>
      <c r="B55" t="s">
        <v>7</v>
      </c>
      <c r="C55" s="6">
        <v>1.6669583333333333</v>
      </c>
      <c r="D55" s="43">
        <v>402.05053347269995</v>
      </c>
    </row>
    <row r="56" spans="1:4" x14ac:dyDescent="0.25">
      <c r="A56" s="5">
        <v>44347</v>
      </c>
      <c r="B56" t="s">
        <v>8</v>
      </c>
      <c r="C56" s="6">
        <v>0.16112499999999999</v>
      </c>
      <c r="D56" s="43">
        <v>14.828037202999996</v>
      </c>
    </row>
    <row r="57" spans="1:4" x14ac:dyDescent="0.25">
      <c r="A57" s="5">
        <v>44347</v>
      </c>
      <c r="B57" t="s">
        <v>9</v>
      </c>
      <c r="C57" s="6">
        <v>0.83574999999999988</v>
      </c>
      <c r="D57" s="43">
        <v>243.37483572706603</v>
      </c>
    </row>
    <row r="58" spans="1:4" x14ac:dyDescent="0.25">
      <c r="A58" s="5">
        <v>44347</v>
      </c>
      <c r="B58" t="s">
        <v>10</v>
      </c>
      <c r="C58" s="6">
        <v>5.2833333333333336E-2</v>
      </c>
      <c r="D58" s="43">
        <v>0.35412416794586182</v>
      </c>
    </row>
    <row r="59" spans="1:4" x14ac:dyDescent="0.25">
      <c r="A59" s="5">
        <v>44347</v>
      </c>
      <c r="B59" t="s">
        <v>11</v>
      </c>
      <c r="C59" s="6">
        <v>6.0458333333333329E-2</v>
      </c>
      <c r="D59" s="43">
        <v>8.3722309120712275</v>
      </c>
    </row>
    <row r="60" spans="1:4" x14ac:dyDescent="0.25">
      <c r="A60" s="5">
        <v>44347</v>
      </c>
      <c r="B60" t="s">
        <v>13</v>
      </c>
      <c r="C60" s="6">
        <v>9.6166666666666664E-2</v>
      </c>
      <c r="D60" s="43">
        <v>46.154307353855131</v>
      </c>
    </row>
    <row r="61" spans="1:4" x14ac:dyDescent="0.25">
      <c r="A61" s="5">
        <v>44347</v>
      </c>
      <c r="B61" t="s">
        <v>14</v>
      </c>
      <c r="C61" s="6">
        <v>8.4541666666666668E-2</v>
      </c>
      <c r="D61" s="43">
        <v>29.202391058311463</v>
      </c>
    </row>
    <row r="62" spans="1:4" x14ac:dyDescent="0.25">
      <c r="A62" s="5">
        <v>44377</v>
      </c>
      <c r="B62" t="s">
        <v>0</v>
      </c>
      <c r="C62" s="6">
        <v>0.12354166666666666</v>
      </c>
      <c r="D62" s="43">
        <v>21.585628352207184</v>
      </c>
    </row>
    <row r="63" spans="1:4" x14ac:dyDescent="0.25">
      <c r="A63" s="5">
        <v>44377</v>
      </c>
      <c r="B63" t="s">
        <v>1</v>
      </c>
      <c r="C63" s="6">
        <v>0.11950000000000001</v>
      </c>
      <c r="D63" s="43">
        <v>23.511201983127595</v>
      </c>
    </row>
    <row r="64" spans="1:4" x14ac:dyDescent="0.25">
      <c r="A64" s="5">
        <v>44377</v>
      </c>
      <c r="B64" t="s">
        <v>2</v>
      </c>
      <c r="C64" s="6">
        <v>1.1499166666666667</v>
      </c>
      <c r="D64" s="43">
        <v>372.16852922196961</v>
      </c>
    </row>
    <row r="65" spans="1:4" x14ac:dyDescent="0.25">
      <c r="A65" s="5">
        <v>44377</v>
      </c>
      <c r="B65" t="s">
        <v>3</v>
      </c>
      <c r="C65" s="6">
        <v>5.1041666666666673E-2</v>
      </c>
      <c r="D65" s="43">
        <v>12.545277572635651</v>
      </c>
    </row>
    <row r="66" spans="1:4" x14ac:dyDescent="0.25">
      <c r="A66" s="5">
        <v>44377</v>
      </c>
      <c r="B66" t="s">
        <v>6</v>
      </c>
      <c r="C66" s="6">
        <v>9.2749999999999999E-2</v>
      </c>
      <c r="D66" s="43">
        <v>5.5451732811164858</v>
      </c>
    </row>
    <row r="67" spans="1:4" x14ac:dyDescent="0.25">
      <c r="A67" s="5">
        <v>44377</v>
      </c>
      <c r="B67" t="s">
        <v>7</v>
      </c>
      <c r="C67" s="6">
        <v>1.711125</v>
      </c>
      <c r="D67" s="43">
        <v>405.90091089318901</v>
      </c>
    </row>
    <row r="68" spans="1:4" x14ac:dyDescent="0.25">
      <c r="A68" s="5">
        <v>44377</v>
      </c>
      <c r="B68" t="s">
        <v>8</v>
      </c>
      <c r="C68" s="6">
        <v>0.17754166666666663</v>
      </c>
      <c r="D68" s="43">
        <v>22.002257626399999</v>
      </c>
    </row>
    <row r="69" spans="1:4" x14ac:dyDescent="0.25">
      <c r="A69" s="5">
        <v>44377</v>
      </c>
      <c r="B69" t="s">
        <v>9</v>
      </c>
      <c r="C69" s="6">
        <v>0.64087499999999997</v>
      </c>
      <c r="D69" s="43">
        <v>277.8140117148132</v>
      </c>
    </row>
    <row r="70" spans="1:4" x14ac:dyDescent="0.25">
      <c r="A70" s="5">
        <v>44377</v>
      </c>
      <c r="B70" t="s">
        <v>10</v>
      </c>
      <c r="C70" s="6">
        <v>5.2875000000000005E-2</v>
      </c>
      <c r="D70" s="43">
        <v>1.4525012525939942</v>
      </c>
    </row>
    <row r="71" spans="1:4" x14ac:dyDescent="0.25">
      <c r="A71" s="5">
        <v>44377</v>
      </c>
      <c r="B71" t="s">
        <v>11</v>
      </c>
      <c r="C71" s="6">
        <v>8.3083333333333328E-2</v>
      </c>
      <c r="D71" s="43">
        <v>8.4651288314971929</v>
      </c>
    </row>
    <row r="72" spans="1:4" x14ac:dyDescent="0.25">
      <c r="A72" s="5">
        <v>44377</v>
      </c>
      <c r="B72" t="s">
        <v>13</v>
      </c>
      <c r="C72" s="6">
        <v>0.11104166666666665</v>
      </c>
      <c r="D72" s="43">
        <v>34.510816769737247</v>
      </c>
    </row>
    <row r="73" spans="1:4" x14ac:dyDescent="0.25">
      <c r="A73" s="5">
        <v>44377</v>
      </c>
      <c r="B73" t="s">
        <v>14</v>
      </c>
      <c r="C73" s="6">
        <v>8.3791666666666667E-2</v>
      </c>
      <c r="D73" s="43">
        <v>30.091935955501555</v>
      </c>
    </row>
    <row r="74" spans="1:4" x14ac:dyDescent="0.25">
      <c r="A74" s="5">
        <v>44408</v>
      </c>
      <c r="B74" t="s">
        <v>0</v>
      </c>
      <c r="C74" s="6">
        <v>0.13049999999999998</v>
      </c>
      <c r="D74" s="43">
        <v>24.107724271179197</v>
      </c>
    </row>
    <row r="75" spans="1:4" x14ac:dyDescent="0.25">
      <c r="A75" s="5">
        <v>44408</v>
      </c>
      <c r="B75" t="s">
        <v>1</v>
      </c>
      <c r="C75" s="6">
        <v>0.13283333333333336</v>
      </c>
      <c r="D75" s="43">
        <v>24.605066990541459</v>
      </c>
    </row>
    <row r="76" spans="1:4" x14ac:dyDescent="0.25">
      <c r="A76" s="5">
        <v>44408</v>
      </c>
      <c r="B76" t="s">
        <v>2</v>
      </c>
      <c r="C76" s="6">
        <v>1.1385833333333333</v>
      </c>
      <c r="D76" s="43">
        <v>438.72568743716431</v>
      </c>
    </row>
    <row r="77" spans="1:4" x14ac:dyDescent="0.25">
      <c r="A77" s="5">
        <v>44408</v>
      </c>
      <c r="B77" t="s">
        <v>3</v>
      </c>
      <c r="C77" s="6">
        <v>4.8374999999999994E-2</v>
      </c>
      <c r="D77" s="43">
        <v>13.054413399215699</v>
      </c>
    </row>
    <row r="78" spans="1:4" x14ac:dyDescent="0.25">
      <c r="A78" s="5">
        <v>44408</v>
      </c>
      <c r="B78" t="s">
        <v>6</v>
      </c>
      <c r="C78" s="6">
        <v>9.4708333333333325E-2</v>
      </c>
      <c r="D78" s="43">
        <v>15.930402526607514</v>
      </c>
    </row>
    <row r="79" spans="1:4" x14ac:dyDescent="0.25">
      <c r="A79" s="5">
        <v>44408</v>
      </c>
      <c r="B79" t="s">
        <v>7</v>
      </c>
      <c r="C79" s="6">
        <v>1.5046666666666668</v>
      </c>
      <c r="D79" s="43">
        <v>433.87405842379974</v>
      </c>
    </row>
    <row r="80" spans="1:4" x14ac:dyDescent="0.25">
      <c r="A80" s="5">
        <v>44408</v>
      </c>
      <c r="B80" t="s">
        <v>8</v>
      </c>
      <c r="C80" s="6">
        <v>0.12604166666666666</v>
      </c>
      <c r="D80" s="43">
        <v>25.716473370399999</v>
      </c>
    </row>
    <row r="81" spans="1:4" x14ac:dyDescent="0.25">
      <c r="A81" s="5">
        <v>44408</v>
      </c>
      <c r="B81" t="s">
        <v>9</v>
      </c>
      <c r="C81" s="6">
        <v>0.68270833333333325</v>
      </c>
      <c r="D81" s="43">
        <v>290.12002694635009</v>
      </c>
    </row>
    <row r="82" spans="1:4" x14ac:dyDescent="0.25">
      <c r="A82" s="5">
        <v>44408</v>
      </c>
      <c r="B82" t="s">
        <v>10</v>
      </c>
      <c r="C82" s="6">
        <v>5.1916666666666667E-2</v>
      </c>
      <c r="D82" s="43">
        <v>0.71883083750915522</v>
      </c>
    </row>
    <row r="83" spans="1:4" x14ac:dyDescent="0.25">
      <c r="A83" s="5">
        <v>44408</v>
      </c>
      <c r="B83" t="s">
        <v>11</v>
      </c>
      <c r="C83" s="6">
        <v>8.8416666666666657E-2</v>
      </c>
      <c r="D83" s="43">
        <v>9.1044634170799252</v>
      </c>
    </row>
    <row r="84" spans="1:4" x14ac:dyDescent="0.25">
      <c r="A84" s="5">
        <v>44408</v>
      </c>
      <c r="B84" t="s">
        <v>13</v>
      </c>
      <c r="C84" s="6">
        <v>0.12558333333333332</v>
      </c>
      <c r="D84" s="43">
        <v>46.831143922378537</v>
      </c>
    </row>
    <row r="85" spans="1:4" x14ac:dyDescent="0.25">
      <c r="A85" s="5">
        <v>44408</v>
      </c>
      <c r="B85" t="s">
        <v>14</v>
      </c>
      <c r="C85" s="6">
        <v>9.0166666666666673E-2</v>
      </c>
      <c r="D85" s="43">
        <v>32.411291275318149</v>
      </c>
    </row>
    <row r="86" spans="1:4" x14ac:dyDescent="0.25">
      <c r="A86" s="5">
        <v>44439</v>
      </c>
      <c r="B86" t="s">
        <v>0</v>
      </c>
      <c r="C86" s="6">
        <v>0.10725000000000003</v>
      </c>
      <c r="D86" s="43">
        <v>22.549138761066438</v>
      </c>
    </row>
    <row r="87" spans="1:4" x14ac:dyDescent="0.25">
      <c r="A87" s="5">
        <v>44439</v>
      </c>
      <c r="B87" t="s">
        <v>1</v>
      </c>
      <c r="C87" s="6">
        <v>0.12579166666666666</v>
      </c>
      <c r="D87" s="43">
        <v>21.537151327299117</v>
      </c>
    </row>
    <row r="88" spans="1:4" x14ac:dyDescent="0.25">
      <c r="A88" s="5">
        <v>44439</v>
      </c>
      <c r="B88" t="s">
        <v>2</v>
      </c>
      <c r="C88" s="6">
        <v>1.1694999999999998</v>
      </c>
      <c r="D88" s="43">
        <v>374.70812198858641</v>
      </c>
    </row>
    <row r="89" spans="1:4" x14ac:dyDescent="0.25">
      <c r="A89" s="5">
        <v>44439</v>
      </c>
      <c r="B89" t="s">
        <v>3</v>
      </c>
      <c r="C89" s="6">
        <v>5.1916666666666667E-2</v>
      </c>
      <c r="D89" s="43">
        <v>11.474305868598938</v>
      </c>
    </row>
    <row r="90" spans="1:4" x14ac:dyDescent="0.25">
      <c r="A90" s="5">
        <v>44439</v>
      </c>
      <c r="B90" t="s">
        <v>6</v>
      </c>
      <c r="C90" s="6">
        <v>7.8833333333333352E-2</v>
      </c>
      <c r="D90" s="43">
        <v>15.846549949733735</v>
      </c>
    </row>
    <row r="91" spans="1:4" x14ac:dyDescent="0.25">
      <c r="A91" s="5">
        <v>44439</v>
      </c>
      <c r="B91" t="s">
        <v>7</v>
      </c>
      <c r="C91" s="6">
        <v>1.6899583333333335</v>
      </c>
      <c r="D91" s="43">
        <v>371.04655434409983</v>
      </c>
    </row>
    <row r="92" spans="1:4" x14ac:dyDescent="0.25">
      <c r="A92" s="5">
        <v>44439</v>
      </c>
      <c r="B92" t="s">
        <v>8</v>
      </c>
      <c r="C92" s="6">
        <v>0.16770833333333332</v>
      </c>
      <c r="D92" s="43">
        <v>23.902597573699992</v>
      </c>
    </row>
    <row r="93" spans="1:4" x14ac:dyDescent="0.25">
      <c r="A93" s="5">
        <v>44439</v>
      </c>
      <c r="B93" t="s">
        <v>9</v>
      </c>
      <c r="C93" s="6">
        <v>0.70712499999999989</v>
      </c>
      <c r="D93" s="43">
        <v>238.25766077731322</v>
      </c>
    </row>
    <row r="94" spans="1:4" x14ac:dyDescent="0.25">
      <c r="A94" s="5">
        <v>44439</v>
      </c>
      <c r="B94" t="s">
        <v>10</v>
      </c>
      <c r="C94" s="6">
        <v>5.6875000000000002E-2</v>
      </c>
      <c r="D94" s="43">
        <v>0.22118416542053224</v>
      </c>
    </row>
    <row r="95" spans="1:4" x14ac:dyDescent="0.25">
      <c r="A95" s="5">
        <v>44439</v>
      </c>
      <c r="B95" t="s">
        <v>11</v>
      </c>
      <c r="C95" s="6">
        <v>9.8416666666666666E-2</v>
      </c>
      <c r="D95" s="43">
        <v>7.6001263169479367</v>
      </c>
    </row>
    <row r="96" spans="1:4" x14ac:dyDescent="0.25">
      <c r="A96" s="5">
        <v>44439</v>
      </c>
      <c r="B96" t="s">
        <v>13</v>
      </c>
      <c r="C96" s="6">
        <v>0.1225</v>
      </c>
      <c r="D96" s="43">
        <v>40.718622490486148</v>
      </c>
    </row>
    <row r="97" spans="1:4" x14ac:dyDescent="0.25">
      <c r="A97" s="5">
        <v>44439</v>
      </c>
      <c r="B97" t="s">
        <v>14</v>
      </c>
      <c r="C97" s="6">
        <v>9.0000000000000011E-2</v>
      </c>
      <c r="D97" s="43">
        <v>29.74243293572998</v>
      </c>
    </row>
    <row r="98" spans="1:4" x14ac:dyDescent="0.25">
      <c r="A98" s="5">
        <v>44469</v>
      </c>
      <c r="B98" t="s">
        <v>0</v>
      </c>
      <c r="C98" s="6">
        <v>0.11720833333333334</v>
      </c>
      <c r="D98" s="43">
        <v>23.272368318687437</v>
      </c>
    </row>
    <row r="99" spans="1:4" x14ac:dyDescent="0.25">
      <c r="A99" s="5">
        <v>44469</v>
      </c>
      <c r="B99" t="s">
        <v>1</v>
      </c>
      <c r="C99" s="6">
        <v>0.13125000000000001</v>
      </c>
      <c r="D99" s="43">
        <v>19.240677968637467</v>
      </c>
    </row>
    <row r="100" spans="1:4" x14ac:dyDescent="0.25">
      <c r="A100" s="5">
        <v>44469</v>
      </c>
      <c r="B100" t="s">
        <v>2</v>
      </c>
      <c r="C100" s="6">
        <v>1.1804583333333334</v>
      </c>
      <c r="D100" s="43">
        <v>412.79762612121584</v>
      </c>
    </row>
    <row r="101" spans="1:4" x14ac:dyDescent="0.25">
      <c r="A101" s="5">
        <v>44469</v>
      </c>
      <c r="B101" t="s">
        <v>3</v>
      </c>
      <c r="C101" s="6">
        <v>5.0458333333333327E-2</v>
      </c>
      <c r="D101" s="43">
        <v>12.011087950195313</v>
      </c>
    </row>
    <row r="102" spans="1:4" x14ac:dyDescent="0.25">
      <c r="A102" s="5">
        <v>44469</v>
      </c>
      <c r="B102" t="s">
        <v>6</v>
      </c>
      <c r="C102" s="6">
        <v>7.9166666666666691E-2</v>
      </c>
      <c r="D102" s="43">
        <v>16.166419122692108</v>
      </c>
    </row>
    <row r="103" spans="1:4" x14ac:dyDescent="0.25">
      <c r="A103" s="5">
        <v>44469</v>
      </c>
      <c r="B103" t="s">
        <v>7</v>
      </c>
      <c r="C103" s="6">
        <v>1.6328333333333331</v>
      </c>
      <c r="D103" s="43">
        <v>434.27789068959999</v>
      </c>
    </row>
    <row r="104" spans="1:4" x14ac:dyDescent="0.25">
      <c r="A104" s="5">
        <v>44469</v>
      </c>
      <c r="B104" t="s">
        <v>8</v>
      </c>
      <c r="C104" s="6">
        <v>0.16229166666666667</v>
      </c>
      <c r="D104" s="43">
        <v>30.878904318999997</v>
      </c>
    </row>
    <row r="105" spans="1:4" x14ac:dyDescent="0.25">
      <c r="A105" s="5">
        <v>44469</v>
      </c>
      <c r="B105" t="s">
        <v>9</v>
      </c>
      <c r="C105" s="6">
        <v>0.71437499999999987</v>
      </c>
      <c r="D105" s="43">
        <v>244.52820213731385</v>
      </c>
    </row>
    <row r="106" spans="1:4" x14ac:dyDescent="0.25">
      <c r="A106" s="5">
        <v>44469</v>
      </c>
      <c r="B106" t="s">
        <v>10</v>
      </c>
      <c r="C106" s="6">
        <v>5.7666666666666651E-2</v>
      </c>
      <c r="D106" s="43">
        <v>8.0523333442687986E-2</v>
      </c>
    </row>
    <row r="107" spans="1:4" x14ac:dyDescent="0.25">
      <c r="A107" s="5">
        <v>44469</v>
      </c>
      <c r="B107" t="s">
        <v>11</v>
      </c>
      <c r="C107" s="6">
        <v>0.10783333333333332</v>
      </c>
      <c r="D107" s="43">
        <v>7.9651446362724307</v>
      </c>
    </row>
    <row r="108" spans="1:4" x14ac:dyDescent="0.25">
      <c r="A108" s="5">
        <v>44469</v>
      </c>
      <c r="B108" t="s">
        <v>13</v>
      </c>
      <c r="C108" s="6">
        <v>0.14295833333333338</v>
      </c>
      <c r="D108" s="43">
        <v>47.6158688205986</v>
      </c>
    </row>
    <row r="109" spans="1:4" x14ac:dyDescent="0.25">
      <c r="A109" s="5">
        <v>44469</v>
      </c>
      <c r="B109" t="s">
        <v>14</v>
      </c>
      <c r="C109" s="6">
        <v>8.7708333333333319E-2</v>
      </c>
      <c r="D109" s="43">
        <v>30.795034707881928</v>
      </c>
    </row>
    <row r="110" spans="1:4" x14ac:dyDescent="0.25">
      <c r="A110" s="5">
        <v>44500</v>
      </c>
      <c r="B110" t="s">
        <v>0</v>
      </c>
      <c r="C110" s="6">
        <v>9.2833333333333337E-2</v>
      </c>
      <c r="D110" s="43">
        <v>20.311648260738373</v>
      </c>
    </row>
    <row r="111" spans="1:4" x14ac:dyDescent="0.25">
      <c r="A111" s="5">
        <v>44500</v>
      </c>
      <c r="B111" t="s">
        <v>1</v>
      </c>
      <c r="C111" s="6">
        <v>0.11366666666666664</v>
      </c>
      <c r="D111" s="43">
        <v>24.683089873558046</v>
      </c>
    </row>
    <row r="112" spans="1:4" x14ac:dyDescent="0.25">
      <c r="A112" s="5">
        <v>44500</v>
      </c>
      <c r="B112" t="s">
        <v>2</v>
      </c>
      <c r="C112" s="6">
        <v>1.467958333333333</v>
      </c>
      <c r="D112" s="43">
        <v>382.57536165670774</v>
      </c>
    </row>
    <row r="113" spans="1:4" x14ac:dyDescent="0.25">
      <c r="A113" s="5">
        <v>44500</v>
      </c>
      <c r="B113" t="s">
        <v>3</v>
      </c>
      <c r="C113" s="6">
        <v>4.5083333333333336E-2</v>
      </c>
      <c r="D113" s="43">
        <v>11.719736298412323</v>
      </c>
    </row>
    <row r="114" spans="1:4" x14ac:dyDescent="0.25">
      <c r="A114" s="5">
        <v>44500</v>
      </c>
      <c r="B114" t="s">
        <v>6</v>
      </c>
      <c r="C114" s="6">
        <v>4.4708333333333329E-2</v>
      </c>
      <c r="D114" s="43">
        <v>13.487226240772248</v>
      </c>
    </row>
    <row r="115" spans="1:4" x14ac:dyDescent="0.25">
      <c r="A115" s="5">
        <v>44500</v>
      </c>
      <c r="B115" t="s">
        <v>7</v>
      </c>
      <c r="C115" s="6">
        <v>1.5286666666666668</v>
      </c>
      <c r="D115" s="43">
        <v>368.10260468868995</v>
      </c>
    </row>
    <row r="116" spans="1:4" x14ac:dyDescent="0.25">
      <c r="A116" s="5">
        <v>44500</v>
      </c>
      <c r="B116" t="s">
        <v>8</v>
      </c>
      <c r="C116" s="6">
        <v>0.12629166666666666</v>
      </c>
      <c r="D116" s="43">
        <v>31.567021741800001</v>
      </c>
    </row>
    <row r="117" spans="1:4" x14ac:dyDescent="0.25">
      <c r="A117" s="5">
        <v>44500</v>
      </c>
      <c r="B117" t="s">
        <v>9</v>
      </c>
      <c r="C117" s="6">
        <v>1.0984166666666668</v>
      </c>
      <c r="D117" s="43">
        <v>265.15179404249574</v>
      </c>
    </row>
    <row r="118" spans="1:4" x14ac:dyDescent="0.25">
      <c r="A118" s="5">
        <v>44500</v>
      </c>
      <c r="B118" t="s">
        <v>10</v>
      </c>
      <c r="C118" s="6">
        <v>5.9208333333333328E-2</v>
      </c>
      <c r="D118" s="43">
        <v>0.16922083376312255</v>
      </c>
    </row>
    <row r="119" spans="1:4" x14ac:dyDescent="0.25">
      <c r="A119" s="5">
        <v>44500</v>
      </c>
      <c r="B119" t="s">
        <v>11</v>
      </c>
      <c r="C119" s="6">
        <v>8.5958333333333345E-2</v>
      </c>
      <c r="D119" s="43">
        <v>7.6598530068283077</v>
      </c>
    </row>
    <row r="120" spans="1:4" x14ac:dyDescent="0.25">
      <c r="A120" s="5">
        <v>44500</v>
      </c>
      <c r="B120" t="s">
        <v>13</v>
      </c>
      <c r="C120" s="6">
        <v>0.11245833333333334</v>
      </c>
      <c r="D120" s="43">
        <v>45.897464198364261</v>
      </c>
    </row>
    <row r="121" spans="1:4" x14ac:dyDescent="0.25">
      <c r="A121" s="5">
        <v>44500</v>
      </c>
      <c r="B121" t="s">
        <v>14</v>
      </c>
      <c r="C121" s="6">
        <v>9.179166666666666E-2</v>
      </c>
      <c r="D121" s="43">
        <v>28.186297580730439</v>
      </c>
    </row>
    <row r="122" spans="1:4" x14ac:dyDescent="0.25">
      <c r="A122" s="5">
        <v>44530</v>
      </c>
      <c r="B122" t="s">
        <v>0</v>
      </c>
      <c r="C122" s="6">
        <v>9.8208333333333328E-2</v>
      </c>
      <c r="D122" s="43">
        <v>17.006413330135345</v>
      </c>
    </row>
    <row r="123" spans="1:4" x14ac:dyDescent="0.25">
      <c r="A123" s="5">
        <v>44530</v>
      </c>
      <c r="B123" t="s">
        <v>1</v>
      </c>
      <c r="C123" s="6">
        <v>0.11841666666666667</v>
      </c>
      <c r="D123" s="43">
        <v>23.026960509782793</v>
      </c>
    </row>
    <row r="124" spans="1:4" x14ac:dyDescent="0.25">
      <c r="A124" s="5">
        <v>44530</v>
      </c>
      <c r="B124" t="s">
        <v>2</v>
      </c>
      <c r="C124" s="6">
        <v>1.5253749999999997</v>
      </c>
      <c r="D124" s="43">
        <v>358.17103956961057</v>
      </c>
    </row>
    <row r="125" spans="1:4" x14ac:dyDescent="0.25">
      <c r="A125" s="5">
        <v>44530</v>
      </c>
      <c r="B125" t="s">
        <v>3</v>
      </c>
      <c r="C125" s="6">
        <v>3.7250000000000012E-2</v>
      </c>
      <c r="D125" s="43">
        <v>11.491249226425172</v>
      </c>
    </row>
    <row r="126" spans="1:4" x14ac:dyDescent="0.25">
      <c r="A126" s="5">
        <v>44530</v>
      </c>
      <c r="B126" t="s">
        <v>6</v>
      </c>
      <c r="C126" s="6">
        <v>6.4083333333333339E-2</v>
      </c>
      <c r="D126" s="43">
        <v>10.532201255146026</v>
      </c>
    </row>
    <row r="127" spans="1:4" x14ac:dyDescent="0.25">
      <c r="A127" s="5">
        <v>44530</v>
      </c>
      <c r="B127" t="s">
        <v>7</v>
      </c>
      <c r="C127" s="6">
        <v>1.55525</v>
      </c>
      <c r="D127" s="43">
        <v>359.84688506203588</v>
      </c>
    </row>
    <row r="128" spans="1:4" x14ac:dyDescent="0.25">
      <c r="A128" s="5">
        <v>44530</v>
      </c>
      <c r="B128" t="s">
        <v>8</v>
      </c>
      <c r="C128" s="6">
        <v>0.14120833333333335</v>
      </c>
      <c r="D128" s="43">
        <v>24.920201330299992</v>
      </c>
    </row>
    <row r="129" spans="1:4" x14ac:dyDescent="0.25">
      <c r="A129" s="5">
        <v>44530</v>
      </c>
      <c r="B129" t="s">
        <v>9</v>
      </c>
      <c r="C129" s="6">
        <v>1.0745416666666665</v>
      </c>
      <c r="D129" s="43">
        <v>269.1949691776428</v>
      </c>
    </row>
    <row r="130" spans="1:4" x14ac:dyDescent="0.25">
      <c r="A130" s="5">
        <v>44530</v>
      </c>
      <c r="B130" t="s">
        <v>10</v>
      </c>
      <c r="C130" s="6">
        <v>6.0291666666666667E-2</v>
      </c>
      <c r="D130" s="43">
        <v>0.34605625211334229</v>
      </c>
    </row>
    <row r="131" spans="1:4" x14ac:dyDescent="0.25">
      <c r="A131" s="5">
        <v>44530</v>
      </c>
      <c r="B131" t="s">
        <v>11</v>
      </c>
      <c r="C131" s="6">
        <v>9.4083333333333338E-2</v>
      </c>
      <c r="D131" s="43">
        <v>6.6476234046936034</v>
      </c>
    </row>
    <row r="132" spans="1:4" x14ac:dyDescent="0.25">
      <c r="A132" s="5">
        <v>44530</v>
      </c>
      <c r="B132" t="s">
        <v>13</v>
      </c>
      <c r="C132" s="6">
        <v>8.9958333333333348E-2</v>
      </c>
      <c r="D132" s="43">
        <v>41.084854945556643</v>
      </c>
    </row>
    <row r="133" spans="1:4" x14ac:dyDescent="0.25">
      <c r="A133" s="5">
        <v>44530</v>
      </c>
      <c r="B133" t="s">
        <v>14</v>
      </c>
      <c r="C133" s="6">
        <v>8.6291666666666669E-2</v>
      </c>
      <c r="D133" s="43">
        <v>25.719407018539428</v>
      </c>
    </row>
    <row r="134" spans="1:4" x14ac:dyDescent="0.25">
      <c r="A134" s="5">
        <v>44561</v>
      </c>
      <c r="B134" t="s">
        <v>0</v>
      </c>
      <c r="C134" s="6">
        <v>8.8708333333333333E-2</v>
      </c>
      <c r="D134" s="43">
        <v>24.984513362106323</v>
      </c>
    </row>
    <row r="135" spans="1:4" x14ac:dyDescent="0.25">
      <c r="A135" s="5">
        <v>44561</v>
      </c>
      <c r="B135" t="s">
        <v>1</v>
      </c>
      <c r="C135" s="6">
        <v>0.11637500000000001</v>
      </c>
      <c r="D135" s="43">
        <v>29.394321146444319</v>
      </c>
    </row>
    <row r="136" spans="1:4" x14ac:dyDescent="0.25">
      <c r="A136" s="5">
        <v>44561</v>
      </c>
      <c r="B136" t="s">
        <v>2</v>
      </c>
      <c r="C136" s="6">
        <v>1.9130416666666665</v>
      </c>
      <c r="D136" s="43">
        <v>447.14119891784668</v>
      </c>
    </row>
    <row r="137" spans="1:4" x14ac:dyDescent="0.25">
      <c r="A137" s="5">
        <v>44561</v>
      </c>
      <c r="B137" t="s">
        <v>3</v>
      </c>
      <c r="C137" s="6">
        <v>4.1125000000000002E-2</v>
      </c>
      <c r="D137" s="43">
        <v>15.275619241729736</v>
      </c>
    </row>
    <row r="138" spans="1:4" x14ac:dyDescent="0.25">
      <c r="A138" s="5">
        <v>44561</v>
      </c>
      <c r="B138" t="s">
        <v>6</v>
      </c>
      <c r="C138" s="6">
        <v>6.870833333333333E-2</v>
      </c>
      <c r="D138" s="43">
        <v>6.600349211601257</v>
      </c>
    </row>
    <row r="139" spans="1:4" x14ac:dyDescent="0.25">
      <c r="A139" s="5">
        <v>44561</v>
      </c>
      <c r="B139" t="s">
        <v>7</v>
      </c>
      <c r="C139" s="6">
        <v>1.7282083333333336</v>
      </c>
      <c r="D139" s="43">
        <v>337.72789982828186</v>
      </c>
    </row>
    <row r="140" spans="1:4" x14ac:dyDescent="0.25">
      <c r="A140" s="5">
        <v>44561</v>
      </c>
      <c r="B140" t="s">
        <v>8</v>
      </c>
      <c r="C140" s="6">
        <v>0.18587499999999998</v>
      </c>
      <c r="D140" s="43">
        <v>23.807111007500001</v>
      </c>
    </row>
    <row r="141" spans="1:4" x14ac:dyDescent="0.25">
      <c r="A141" s="5">
        <v>44561</v>
      </c>
      <c r="B141" t="s">
        <v>9</v>
      </c>
      <c r="C141" s="6">
        <v>1.1819583333333334</v>
      </c>
      <c r="D141" s="43">
        <v>357.81349228344726</v>
      </c>
    </row>
    <row r="142" spans="1:4" x14ac:dyDescent="0.25">
      <c r="A142" s="5">
        <v>44561</v>
      </c>
      <c r="B142" t="s">
        <v>10</v>
      </c>
      <c r="C142" s="6">
        <v>5.8583333333333348E-2</v>
      </c>
      <c r="D142" s="43">
        <v>0.24772541723632813</v>
      </c>
    </row>
    <row r="143" spans="1:4" x14ac:dyDescent="0.25">
      <c r="A143" s="5">
        <v>44561</v>
      </c>
      <c r="B143" t="s">
        <v>11</v>
      </c>
      <c r="C143" s="6">
        <v>7.8791666666666663E-2</v>
      </c>
      <c r="D143" s="43">
        <v>9.3957938070716853</v>
      </c>
    </row>
    <row r="144" spans="1:4" x14ac:dyDescent="0.25">
      <c r="A144" s="5">
        <v>44561</v>
      </c>
      <c r="B144" t="s">
        <v>13</v>
      </c>
      <c r="C144" s="6">
        <v>8.0041666666666664E-2</v>
      </c>
      <c r="D144" s="43">
        <v>51.460834695083619</v>
      </c>
    </row>
    <row r="145" spans="1:4" x14ac:dyDescent="0.25">
      <c r="A145" s="5">
        <v>44561</v>
      </c>
      <c r="B145" t="s">
        <v>14</v>
      </c>
      <c r="C145" s="6">
        <v>0.10641666666666666</v>
      </c>
      <c r="D145" s="43">
        <v>20.760241350078584</v>
      </c>
    </row>
    <row r="146" spans="1:4" x14ac:dyDescent="0.25">
      <c r="A146" s="5">
        <v>44592</v>
      </c>
      <c r="B146" t="s">
        <v>0</v>
      </c>
      <c r="C146" s="6">
        <v>9.2666666666666633E-2</v>
      </c>
      <c r="D146" s="43">
        <v>15.662305478298187</v>
      </c>
    </row>
    <row r="147" spans="1:4" x14ac:dyDescent="0.25">
      <c r="A147" s="5">
        <v>44592</v>
      </c>
      <c r="B147" t="s">
        <v>1</v>
      </c>
      <c r="C147" s="6">
        <v>8.2291666666666666E-2</v>
      </c>
      <c r="D147" s="43">
        <v>20.642296116462706</v>
      </c>
    </row>
    <row r="148" spans="1:4" x14ac:dyDescent="0.25">
      <c r="A148" s="5">
        <v>44592</v>
      </c>
      <c r="B148" t="s">
        <v>2</v>
      </c>
      <c r="C148" s="6">
        <v>1.8137916666666667</v>
      </c>
      <c r="D148" s="43">
        <v>359.9747598336487</v>
      </c>
    </row>
    <row r="149" spans="1:4" x14ac:dyDescent="0.25">
      <c r="A149" s="5">
        <v>44592</v>
      </c>
      <c r="B149" t="s">
        <v>3</v>
      </c>
      <c r="C149" s="6">
        <v>3.9625E-2</v>
      </c>
      <c r="D149" s="43">
        <v>6.4601983707885742</v>
      </c>
    </row>
    <row r="150" spans="1:4" x14ac:dyDescent="0.25">
      <c r="A150" s="5">
        <v>44592</v>
      </c>
      <c r="B150" t="s">
        <v>6</v>
      </c>
      <c r="C150" s="6">
        <v>7.104166666666667E-2</v>
      </c>
      <c r="D150" s="43">
        <v>8.5080254788665766</v>
      </c>
    </row>
    <row r="151" spans="1:4" x14ac:dyDescent="0.25">
      <c r="A151" s="5">
        <v>44592</v>
      </c>
      <c r="B151" t="s">
        <v>7</v>
      </c>
      <c r="C151" s="6">
        <v>1.5431250000000001</v>
      </c>
      <c r="D151" s="43">
        <v>309.72718784192404</v>
      </c>
    </row>
    <row r="152" spans="1:4" x14ac:dyDescent="0.25">
      <c r="A152" s="5">
        <v>44592</v>
      </c>
      <c r="B152" t="s">
        <v>8</v>
      </c>
      <c r="C152" s="6">
        <v>0.18083333333333337</v>
      </c>
      <c r="D152" s="43">
        <v>21.792509560600003</v>
      </c>
    </row>
    <row r="153" spans="1:4" x14ac:dyDescent="0.25">
      <c r="A153" s="5">
        <v>44592</v>
      </c>
      <c r="B153" t="s">
        <v>9</v>
      </c>
      <c r="C153" s="6">
        <v>1.2890416666666666</v>
      </c>
      <c r="D153" s="43">
        <v>268.70017425436401</v>
      </c>
    </row>
    <row r="154" spans="1:4" x14ac:dyDescent="0.25">
      <c r="A154" s="5">
        <v>44592</v>
      </c>
      <c r="B154" t="s">
        <v>10</v>
      </c>
      <c r="C154" s="6">
        <v>6.3333333333333339E-2</v>
      </c>
      <c r="D154" s="43">
        <v>0.43170791891479493</v>
      </c>
    </row>
    <row r="155" spans="1:4" x14ac:dyDescent="0.25">
      <c r="A155" s="5">
        <v>44592</v>
      </c>
      <c r="B155" t="s">
        <v>11</v>
      </c>
      <c r="C155" s="6">
        <v>6.5833333333333341E-2</v>
      </c>
      <c r="D155" s="43">
        <v>7.8686058986892702</v>
      </c>
    </row>
    <row r="156" spans="1:4" x14ac:dyDescent="0.25">
      <c r="A156" s="5">
        <v>44592</v>
      </c>
      <c r="B156" t="s">
        <v>13</v>
      </c>
      <c r="C156" s="6">
        <v>5.6750000000000002E-2</v>
      </c>
      <c r="D156" s="43">
        <v>44.492325754867551</v>
      </c>
    </row>
    <row r="157" spans="1:4" x14ac:dyDescent="0.25">
      <c r="A157" s="5">
        <v>44592</v>
      </c>
      <c r="B157" t="s">
        <v>14</v>
      </c>
      <c r="C157" s="6">
        <v>7.8791666666666663E-2</v>
      </c>
      <c r="D157" s="43">
        <v>30.835867264659882</v>
      </c>
    </row>
    <row r="158" spans="1:4" x14ac:dyDescent="0.25">
      <c r="A158" s="5">
        <v>44620</v>
      </c>
      <c r="B158" t="s">
        <v>0</v>
      </c>
      <c r="C158" s="6">
        <v>7.0791666666666683E-2</v>
      </c>
      <c r="D158" s="43">
        <v>13.774573082466125</v>
      </c>
    </row>
    <row r="159" spans="1:4" x14ac:dyDescent="0.25">
      <c r="A159" s="5">
        <v>44620</v>
      </c>
      <c r="B159" t="s">
        <v>1</v>
      </c>
      <c r="C159" s="6">
        <v>0.105875</v>
      </c>
      <c r="D159" s="43">
        <v>17.866256279348374</v>
      </c>
    </row>
    <row r="160" spans="1:4" x14ac:dyDescent="0.25">
      <c r="A160" s="5">
        <v>44620</v>
      </c>
      <c r="B160" t="s">
        <v>2</v>
      </c>
      <c r="C160" s="6">
        <v>1.8122499999999999</v>
      </c>
      <c r="D160" s="43">
        <v>330.4513550168457</v>
      </c>
    </row>
    <row r="161" spans="1:4" x14ac:dyDescent="0.25">
      <c r="A161" s="5">
        <v>44620</v>
      </c>
      <c r="B161" t="s">
        <v>3</v>
      </c>
      <c r="C161" s="6">
        <v>3.6708333333333343E-2</v>
      </c>
      <c r="D161" s="43">
        <v>4.7406837736091614</v>
      </c>
    </row>
    <row r="162" spans="1:4" x14ac:dyDescent="0.25">
      <c r="A162" s="5">
        <v>44620</v>
      </c>
      <c r="B162" t="s">
        <v>6</v>
      </c>
      <c r="C162" s="6">
        <v>6.4666666666666664E-2</v>
      </c>
      <c r="D162" s="43">
        <v>9.4510508670616158</v>
      </c>
    </row>
    <row r="163" spans="1:4" x14ac:dyDescent="0.25">
      <c r="A163" s="5">
        <v>44620</v>
      </c>
      <c r="B163" t="s">
        <v>7</v>
      </c>
      <c r="C163" s="6">
        <v>1.25525</v>
      </c>
      <c r="D163" s="43">
        <v>297.98355609628794</v>
      </c>
    </row>
    <row r="164" spans="1:4" x14ac:dyDescent="0.25">
      <c r="A164" s="5">
        <v>44620</v>
      </c>
      <c r="B164" t="s">
        <v>8</v>
      </c>
      <c r="C164" s="6">
        <v>0.14954166666666666</v>
      </c>
      <c r="D164" s="43">
        <v>13.864211581399998</v>
      </c>
    </row>
    <row r="165" spans="1:4" x14ac:dyDescent="0.25">
      <c r="A165" s="5">
        <v>44620</v>
      </c>
      <c r="B165" t="s">
        <v>9</v>
      </c>
      <c r="C165" s="6">
        <v>1.1381250000000003</v>
      </c>
      <c r="D165" s="43">
        <v>258.31343782894896</v>
      </c>
    </row>
    <row r="166" spans="1:4" x14ac:dyDescent="0.25">
      <c r="A166" s="5">
        <v>44620</v>
      </c>
      <c r="B166" t="s">
        <v>10</v>
      </c>
      <c r="C166" s="6">
        <v>5.929166666666668E-2</v>
      </c>
      <c r="D166" s="43">
        <v>0.1221095841140747</v>
      </c>
    </row>
    <row r="167" spans="1:4" x14ac:dyDescent="0.25">
      <c r="A167" s="5">
        <v>44620</v>
      </c>
      <c r="B167" t="s">
        <v>11</v>
      </c>
      <c r="C167" s="6">
        <v>3.5249999999999997E-2</v>
      </c>
      <c r="D167" s="43">
        <v>7.1072325506401066</v>
      </c>
    </row>
    <row r="168" spans="1:4" x14ac:dyDescent="0.25">
      <c r="A168" s="5">
        <v>44620</v>
      </c>
      <c r="B168" t="s">
        <v>13</v>
      </c>
      <c r="C168" s="6">
        <v>6.9916666666666669E-2</v>
      </c>
      <c r="D168" s="43">
        <v>37.161439806377409</v>
      </c>
    </row>
    <row r="169" spans="1:4" x14ac:dyDescent="0.25">
      <c r="A169" s="5">
        <v>44620</v>
      </c>
      <c r="B169" t="s">
        <v>14</v>
      </c>
      <c r="C169" s="6">
        <v>9.1125000000000012E-2</v>
      </c>
      <c r="D169" s="43">
        <v>23.352783884963991</v>
      </c>
    </row>
    <row r="170" spans="1:4" x14ac:dyDescent="0.25">
      <c r="A170" s="5">
        <v>44651</v>
      </c>
      <c r="B170" t="s">
        <v>0</v>
      </c>
      <c r="C170" s="6">
        <v>6.2833333333333338E-2</v>
      </c>
      <c r="D170" s="43">
        <v>15.203073185413361</v>
      </c>
    </row>
    <row r="171" spans="1:4" x14ac:dyDescent="0.25">
      <c r="A171" s="5">
        <v>44651</v>
      </c>
      <c r="B171" t="s">
        <v>1</v>
      </c>
      <c r="C171" s="6">
        <v>9.0583333333333335E-2</v>
      </c>
      <c r="D171" s="43">
        <v>22.555933009365081</v>
      </c>
    </row>
    <row r="172" spans="1:4" x14ac:dyDescent="0.25">
      <c r="A172" s="5">
        <v>44651</v>
      </c>
      <c r="B172" t="s">
        <v>2</v>
      </c>
      <c r="C172" s="6">
        <v>1.867791666666667</v>
      </c>
      <c r="D172" s="43">
        <v>434.6625549713745</v>
      </c>
    </row>
    <row r="173" spans="1:4" x14ac:dyDescent="0.25">
      <c r="A173" s="5">
        <v>44651</v>
      </c>
      <c r="B173" t="s">
        <v>3</v>
      </c>
      <c r="C173" s="6">
        <v>3.8541666666666675E-2</v>
      </c>
      <c r="D173" s="43">
        <v>3.0440483455123903</v>
      </c>
    </row>
    <row r="174" spans="1:4" x14ac:dyDescent="0.25">
      <c r="A174" s="5">
        <v>44651</v>
      </c>
      <c r="B174" t="s">
        <v>6</v>
      </c>
      <c r="C174" s="6">
        <v>4.2750000000000003E-2</v>
      </c>
      <c r="D174" s="43">
        <v>13.04560170433426</v>
      </c>
    </row>
    <row r="175" spans="1:4" x14ac:dyDescent="0.25">
      <c r="A175" s="5">
        <v>44651</v>
      </c>
      <c r="B175" t="s">
        <v>7</v>
      </c>
      <c r="C175" s="6">
        <v>1.2907083333333331</v>
      </c>
      <c r="D175" s="43">
        <v>451.96870470269192</v>
      </c>
    </row>
    <row r="176" spans="1:4" x14ac:dyDescent="0.25">
      <c r="A176" s="5">
        <v>44651</v>
      </c>
      <c r="B176" t="s">
        <v>8</v>
      </c>
      <c r="C176" s="6">
        <v>0.15633333333333332</v>
      </c>
      <c r="D176" s="43">
        <v>23.344070537099991</v>
      </c>
    </row>
    <row r="177" spans="1:4" x14ac:dyDescent="0.25">
      <c r="A177" s="5">
        <v>44651</v>
      </c>
      <c r="B177" t="s">
        <v>9</v>
      </c>
      <c r="C177" s="6">
        <v>0.97508333333333341</v>
      </c>
      <c r="D177" s="43">
        <v>320.83915453308106</v>
      </c>
    </row>
    <row r="178" spans="1:4" x14ac:dyDescent="0.25">
      <c r="A178" s="5">
        <v>44651</v>
      </c>
      <c r="B178" t="s">
        <v>10</v>
      </c>
      <c r="C178" s="6">
        <v>4.7249999999999993E-2</v>
      </c>
      <c r="D178" s="43">
        <v>0.21410791871643067</v>
      </c>
    </row>
    <row r="179" spans="1:4" x14ac:dyDescent="0.25">
      <c r="A179" s="5">
        <v>44651</v>
      </c>
      <c r="B179" t="s">
        <v>11</v>
      </c>
      <c r="C179" s="6">
        <v>6.5458333333333327E-2</v>
      </c>
      <c r="D179" s="43">
        <v>7.5553242550811763</v>
      </c>
    </row>
    <row r="180" spans="1:4" x14ac:dyDescent="0.25">
      <c r="A180" s="5">
        <v>44651</v>
      </c>
      <c r="B180" t="s">
        <v>13</v>
      </c>
      <c r="C180" s="6">
        <v>5.8041666666666679E-2</v>
      </c>
      <c r="D180" s="43">
        <v>48.126344872283937</v>
      </c>
    </row>
    <row r="181" spans="1:4" x14ac:dyDescent="0.25">
      <c r="A181" s="5">
        <v>44651</v>
      </c>
      <c r="B181" t="s">
        <v>14</v>
      </c>
      <c r="C181" s="6">
        <v>7.775E-2</v>
      </c>
      <c r="D181" s="43">
        <v>32.088540631481173</v>
      </c>
    </row>
    <row r="182" spans="1:4" x14ac:dyDescent="0.25">
      <c r="A182" s="5">
        <v>44681</v>
      </c>
      <c r="B182" t="s">
        <v>0</v>
      </c>
      <c r="C182" s="6">
        <v>6.4791666666666678E-2</v>
      </c>
      <c r="D182" s="43">
        <v>14.734006329772949</v>
      </c>
    </row>
    <row r="183" spans="1:4" x14ac:dyDescent="0.25">
      <c r="A183" s="5">
        <v>44681</v>
      </c>
      <c r="B183" t="s">
        <v>1</v>
      </c>
      <c r="C183" s="6">
        <v>7.6166666666666674E-2</v>
      </c>
      <c r="D183" s="43">
        <v>22.591455934892654</v>
      </c>
    </row>
    <row r="184" spans="1:4" x14ac:dyDescent="0.25">
      <c r="A184" s="5">
        <v>44681</v>
      </c>
      <c r="B184" t="s">
        <v>2</v>
      </c>
      <c r="C184" s="6">
        <v>2.2697083333333334</v>
      </c>
      <c r="D184" s="43">
        <v>500.87531931811526</v>
      </c>
    </row>
    <row r="185" spans="1:4" x14ac:dyDescent="0.25">
      <c r="A185" s="5">
        <v>44681</v>
      </c>
      <c r="B185" t="s">
        <v>3</v>
      </c>
      <c r="C185" s="6">
        <v>2.5166666666666671E-2</v>
      </c>
      <c r="D185" s="43">
        <v>3.480969589614868</v>
      </c>
    </row>
    <row r="186" spans="1:4" x14ac:dyDescent="0.25">
      <c r="A186" s="5">
        <v>44681</v>
      </c>
      <c r="B186" t="s">
        <v>6</v>
      </c>
      <c r="C186" s="6">
        <v>4.0833333333333333E-2</v>
      </c>
      <c r="D186" s="43">
        <v>9.5156579145660398</v>
      </c>
    </row>
    <row r="187" spans="1:4" x14ac:dyDescent="0.25">
      <c r="A187" s="5">
        <v>44681</v>
      </c>
      <c r="B187" t="s">
        <v>7</v>
      </c>
      <c r="C187" s="6">
        <v>1.0703750000000001</v>
      </c>
      <c r="D187" s="43">
        <v>369.602430411</v>
      </c>
    </row>
    <row r="188" spans="1:4" x14ac:dyDescent="0.25">
      <c r="A188" s="5">
        <v>44681</v>
      </c>
      <c r="B188" t="s">
        <v>8</v>
      </c>
      <c r="C188" s="6">
        <v>0.13012499999999996</v>
      </c>
      <c r="D188" s="43">
        <v>13.7856781637</v>
      </c>
    </row>
    <row r="189" spans="1:4" x14ac:dyDescent="0.25">
      <c r="A189" s="5">
        <v>44681</v>
      </c>
      <c r="B189" t="s">
        <v>9</v>
      </c>
      <c r="C189" s="6">
        <v>1.0711666666666668</v>
      </c>
      <c r="D189" s="43">
        <v>276.00974988067628</v>
      </c>
    </row>
    <row r="190" spans="1:4" x14ac:dyDescent="0.25">
      <c r="A190" s="5">
        <v>44681</v>
      </c>
      <c r="B190" t="s">
        <v>10</v>
      </c>
      <c r="C190" s="6">
        <v>3.8291666666666668E-2</v>
      </c>
      <c r="D190" s="43">
        <v>0.23398375273132324</v>
      </c>
    </row>
    <row r="191" spans="1:4" x14ac:dyDescent="0.25">
      <c r="A191" s="5">
        <v>44681</v>
      </c>
      <c r="B191" t="s">
        <v>11</v>
      </c>
      <c r="C191" s="6">
        <v>6.2958333333333352E-2</v>
      </c>
      <c r="D191" s="43">
        <v>6.6704954699668884</v>
      </c>
    </row>
    <row r="192" spans="1:4" x14ac:dyDescent="0.25">
      <c r="A192" s="5">
        <v>44681</v>
      </c>
      <c r="B192" t="s">
        <v>13</v>
      </c>
      <c r="C192" s="6">
        <v>6.704166666666668E-2</v>
      </c>
      <c r="D192" s="43">
        <v>46.818111236667633</v>
      </c>
    </row>
    <row r="193" spans="1:4" x14ac:dyDescent="0.25">
      <c r="A193" s="5">
        <v>44681</v>
      </c>
      <c r="B193" t="s">
        <v>14</v>
      </c>
      <c r="C193" s="6">
        <v>7.8541666666666676E-2</v>
      </c>
      <c r="D193" s="43">
        <v>14.338856854618072</v>
      </c>
    </row>
    <row r="194" spans="1:4" x14ac:dyDescent="0.25">
      <c r="A194" s="5">
        <v>44712</v>
      </c>
      <c r="B194" t="s">
        <v>0</v>
      </c>
      <c r="C194" s="6">
        <v>4.545833333333333E-2</v>
      </c>
      <c r="D194" s="43">
        <v>15.976346492073059</v>
      </c>
    </row>
    <row r="195" spans="1:4" x14ac:dyDescent="0.25">
      <c r="A195" s="5">
        <v>44712</v>
      </c>
      <c r="B195" t="s">
        <v>1</v>
      </c>
      <c r="C195" s="6">
        <v>7.0208333333333331E-2</v>
      </c>
      <c r="D195" s="43">
        <v>23.625034703144074</v>
      </c>
    </row>
    <row r="196" spans="1:4" x14ac:dyDescent="0.25">
      <c r="A196" s="5">
        <v>44712</v>
      </c>
      <c r="B196" t="s">
        <v>2</v>
      </c>
      <c r="C196" s="6">
        <v>1.6464166666666669</v>
      </c>
      <c r="D196" s="43">
        <v>387.81754346484377</v>
      </c>
    </row>
    <row r="197" spans="1:4" x14ac:dyDescent="0.25">
      <c r="A197" s="5">
        <v>44712</v>
      </c>
      <c r="B197" t="s">
        <v>3</v>
      </c>
      <c r="C197" s="6">
        <v>3.0208333333333337E-2</v>
      </c>
      <c r="D197" s="43">
        <v>6.1941908589401242</v>
      </c>
    </row>
    <row r="198" spans="1:4" x14ac:dyDescent="0.25">
      <c r="A198" s="5">
        <v>44712</v>
      </c>
      <c r="B198" t="s">
        <v>6</v>
      </c>
      <c r="C198" s="6">
        <v>4.5291666666666668E-2</v>
      </c>
      <c r="D198" s="43">
        <v>12.511482926578521</v>
      </c>
    </row>
    <row r="199" spans="1:4" x14ac:dyDescent="0.25">
      <c r="A199" s="5">
        <v>44712</v>
      </c>
      <c r="B199" t="s">
        <v>7</v>
      </c>
      <c r="C199" s="6">
        <v>1.3445416666666665</v>
      </c>
      <c r="D199" s="43">
        <v>336.71866771500186</v>
      </c>
    </row>
    <row r="200" spans="1:4" x14ac:dyDescent="0.25">
      <c r="A200" s="5">
        <v>44712</v>
      </c>
      <c r="B200" t="s">
        <v>8</v>
      </c>
      <c r="C200" s="6">
        <v>0.20066666666666669</v>
      </c>
      <c r="D200" s="43">
        <v>20.008324261200002</v>
      </c>
    </row>
    <row r="201" spans="1:4" x14ac:dyDescent="0.25">
      <c r="A201" s="5">
        <v>44712</v>
      </c>
      <c r="B201" t="s">
        <v>9</v>
      </c>
      <c r="C201" s="6">
        <v>0.96420833333333344</v>
      </c>
      <c r="D201" s="43">
        <v>264.75004933482359</v>
      </c>
    </row>
    <row r="202" spans="1:4" x14ac:dyDescent="0.25">
      <c r="A202" s="5">
        <v>44712</v>
      </c>
      <c r="B202" t="s">
        <v>10</v>
      </c>
      <c r="C202" s="6">
        <v>4.0791666666666677E-2</v>
      </c>
      <c r="D202" s="43">
        <v>0.27085958354187012</v>
      </c>
    </row>
    <row r="203" spans="1:4" x14ac:dyDescent="0.25">
      <c r="A203" s="5">
        <v>44712</v>
      </c>
      <c r="B203" t="s">
        <v>11</v>
      </c>
      <c r="C203" s="6">
        <v>5.6041666666666663E-2</v>
      </c>
      <c r="D203" s="43">
        <v>6.9890046520767211</v>
      </c>
    </row>
    <row r="204" spans="1:4" x14ac:dyDescent="0.25">
      <c r="A204" s="5">
        <v>44712</v>
      </c>
      <c r="B204" t="s">
        <v>13</v>
      </c>
      <c r="C204" s="6">
        <v>7.6833333333333337E-2</v>
      </c>
      <c r="D204" s="43">
        <v>44.256198495384218</v>
      </c>
    </row>
    <row r="205" spans="1:4" x14ac:dyDescent="0.25">
      <c r="A205" s="5">
        <v>44712</v>
      </c>
      <c r="B205" t="s">
        <v>14</v>
      </c>
      <c r="C205" s="6">
        <v>7.8999999999999987E-2</v>
      </c>
      <c r="D205" s="43">
        <v>25.400132141124725</v>
      </c>
    </row>
    <row r="206" spans="1:4" x14ac:dyDescent="0.25">
      <c r="A206" s="5">
        <v>44742</v>
      </c>
      <c r="B206" t="s">
        <v>0</v>
      </c>
      <c r="C206" s="6">
        <v>6.2208333333333331E-2</v>
      </c>
      <c r="D206" s="43">
        <v>18.54653260879898</v>
      </c>
    </row>
    <row r="207" spans="1:4" x14ac:dyDescent="0.25">
      <c r="A207" s="5">
        <v>44742</v>
      </c>
      <c r="B207" t="s">
        <v>1</v>
      </c>
      <c r="C207" s="6">
        <v>7.2958333333333333E-2</v>
      </c>
      <c r="D207" s="43">
        <v>23.524908210414885</v>
      </c>
    </row>
    <row r="208" spans="1:4" x14ac:dyDescent="0.25">
      <c r="A208" s="5">
        <v>44742</v>
      </c>
      <c r="B208" t="s">
        <v>2</v>
      </c>
      <c r="C208" s="6">
        <v>1.467208333333333</v>
      </c>
      <c r="D208" s="43">
        <v>404.68501928894045</v>
      </c>
    </row>
    <row r="209" spans="1:4" x14ac:dyDescent="0.25">
      <c r="A209" s="5">
        <v>44742</v>
      </c>
      <c r="B209" t="s">
        <v>3</v>
      </c>
      <c r="C209" s="6">
        <v>2.6666666666666672E-2</v>
      </c>
      <c r="D209" s="43">
        <v>9.4832021003494269</v>
      </c>
    </row>
    <row r="210" spans="1:4" x14ac:dyDescent="0.25">
      <c r="A210" s="5">
        <v>44742</v>
      </c>
      <c r="B210" t="s">
        <v>6</v>
      </c>
      <c r="C210" s="6">
        <v>3.7416666666666661E-2</v>
      </c>
      <c r="D210" s="43">
        <v>14.130314987598419</v>
      </c>
    </row>
    <row r="211" spans="1:4" x14ac:dyDescent="0.25">
      <c r="A211" s="5">
        <v>44742</v>
      </c>
      <c r="B211" t="s">
        <v>7</v>
      </c>
      <c r="C211" s="6">
        <v>1.2312916666666667</v>
      </c>
      <c r="D211" s="43">
        <v>355.20206000000002</v>
      </c>
    </row>
    <row r="212" spans="1:4" x14ac:dyDescent="0.25">
      <c r="A212" s="5">
        <v>44742</v>
      </c>
      <c r="B212" t="s">
        <v>8</v>
      </c>
      <c r="C212" s="6">
        <v>0.23066666666666666</v>
      </c>
      <c r="D212" s="43">
        <v>25.52805</v>
      </c>
    </row>
    <row r="213" spans="1:4" x14ac:dyDescent="0.25">
      <c r="A213" s="5">
        <v>44742</v>
      </c>
      <c r="B213" t="s">
        <v>9</v>
      </c>
      <c r="C213" s="6">
        <v>0.84354166666666675</v>
      </c>
      <c r="D213" s="43">
        <v>262.4703685792847</v>
      </c>
    </row>
    <row r="214" spans="1:4" x14ac:dyDescent="0.25">
      <c r="A214" s="5">
        <v>44742</v>
      </c>
      <c r="B214" t="s">
        <v>10</v>
      </c>
      <c r="C214" s="6">
        <v>3.4125000000000009E-2</v>
      </c>
      <c r="D214" s="43">
        <v>1.4101004146347045</v>
      </c>
    </row>
    <row r="215" spans="1:4" x14ac:dyDescent="0.25">
      <c r="A215" s="5">
        <v>44742</v>
      </c>
      <c r="B215" t="s">
        <v>11</v>
      </c>
      <c r="C215" s="6">
        <v>4.9124999999999995E-2</v>
      </c>
      <c r="D215" s="43">
        <v>7.4043075849304198</v>
      </c>
    </row>
    <row r="216" spans="1:4" x14ac:dyDescent="0.25">
      <c r="A216" s="5">
        <v>44742</v>
      </c>
      <c r="B216" t="s">
        <v>13</v>
      </c>
      <c r="C216" s="6">
        <v>7.0583333333333317E-2</v>
      </c>
      <c r="D216" s="43">
        <v>38.87098313371277</v>
      </c>
    </row>
    <row r="217" spans="1:4" x14ac:dyDescent="0.25">
      <c r="A217" s="5">
        <v>44742</v>
      </c>
      <c r="B217" t="s">
        <v>14</v>
      </c>
      <c r="C217" s="6">
        <v>8.679166666666667E-2</v>
      </c>
      <c r="D217" s="43">
        <v>27.47934124306488</v>
      </c>
    </row>
    <row r="218" spans="1:4" x14ac:dyDescent="0.25">
      <c r="A218" s="5">
        <v>44773</v>
      </c>
      <c r="B218" t="s">
        <v>0</v>
      </c>
      <c r="C218" s="6">
        <v>5.5958333333333339E-2</v>
      </c>
      <c r="D218" s="43">
        <v>19.65603895346451</v>
      </c>
    </row>
    <row r="219" spans="1:4" x14ac:dyDescent="0.25">
      <c r="A219" s="5">
        <v>44773</v>
      </c>
      <c r="B219" t="s">
        <v>1</v>
      </c>
      <c r="C219" s="6">
        <v>6.9166666666666682E-2</v>
      </c>
      <c r="D219" s="43">
        <v>24.208333014453888</v>
      </c>
    </row>
    <row r="220" spans="1:4" x14ac:dyDescent="0.25">
      <c r="A220" s="5">
        <v>44773</v>
      </c>
      <c r="B220" t="s">
        <v>2</v>
      </c>
      <c r="C220" s="6">
        <v>1.3607916666666666</v>
      </c>
      <c r="D220" s="43">
        <v>339.64698164752195</v>
      </c>
    </row>
    <row r="221" spans="1:4" x14ac:dyDescent="0.25">
      <c r="A221" s="5">
        <v>44773</v>
      </c>
      <c r="B221" t="s">
        <v>3</v>
      </c>
      <c r="C221" s="6">
        <v>3.4833333333333348E-2</v>
      </c>
      <c r="D221" s="43">
        <v>7.9993500442237853</v>
      </c>
    </row>
    <row r="222" spans="1:4" x14ac:dyDescent="0.25">
      <c r="A222" s="5">
        <v>44773</v>
      </c>
      <c r="B222" t="s">
        <v>6</v>
      </c>
      <c r="C222" s="6">
        <v>3.4458333333333334E-2</v>
      </c>
      <c r="D222" s="43">
        <v>15.736368714488982</v>
      </c>
    </row>
    <row r="223" spans="1:4" x14ac:dyDescent="0.25">
      <c r="A223" s="5">
        <v>44773</v>
      </c>
      <c r="B223" t="s">
        <v>7</v>
      </c>
      <c r="C223" s="6">
        <v>1.2170416666666666</v>
      </c>
      <c r="D223" s="43">
        <v>322.94632999999999</v>
      </c>
    </row>
    <row r="224" spans="1:4" x14ac:dyDescent="0.25">
      <c r="A224" s="5">
        <v>44773</v>
      </c>
      <c r="B224" t="s">
        <v>8</v>
      </c>
      <c r="C224" s="6">
        <v>0.24837500000000001</v>
      </c>
      <c r="D224" s="43">
        <v>25.22335</v>
      </c>
    </row>
    <row r="225" spans="1:4" x14ac:dyDescent="0.25">
      <c r="A225" s="5">
        <v>44773</v>
      </c>
      <c r="B225" t="s">
        <v>9</v>
      </c>
      <c r="C225" s="6">
        <v>0.86845833333333333</v>
      </c>
      <c r="D225" s="43">
        <v>211.80306190226744</v>
      </c>
    </row>
    <row r="226" spans="1:4" x14ac:dyDescent="0.25">
      <c r="A226" s="5">
        <v>44773</v>
      </c>
      <c r="B226" t="s">
        <v>10</v>
      </c>
      <c r="C226" s="6">
        <v>3.4916666666666672E-2</v>
      </c>
      <c r="D226" s="43">
        <v>0.57773083309173578</v>
      </c>
    </row>
    <row r="227" spans="1:4" x14ac:dyDescent="0.25">
      <c r="A227" s="5">
        <v>44773</v>
      </c>
      <c r="B227" t="s">
        <v>11</v>
      </c>
      <c r="C227" s="6">
        <v>5.395833333333333E-2</v>
      </c>
      <c r="D227" s="43">
        <v>6.8024579948997497</v>
      </c>
    </row>
    <row r="228" spans="1:4" x14ac:dyDescent="0.25">
      <c r="A228" s="5">
        <v>44773</v>
      </c>
      <c r="B228" t="s">
        <v>13</v>
      </c>
      <c r="C228" s="6">
        <v>6.1541666666666661E-2</v>
      </c>
      <c r="D228" s="43">
        <v>41.584957328659058</v>
      </c>
    </row>
    <row r="229" spans="1:4" x14ac:dyDescent="0.25">
      <c r="A229" s="5">
        <v>44773</v>
      </c>
      <c r="B229" t="s">
        <v>14</v>
      </c>
      <c r="C229" s="6">
        <v>9.5999999999999988E-2</v>
      </c>
      <c r="D229" s="43">
        <v>23.134275135402678</v>
      </c>
    </row>
    <row r="230" spans="1:4" x14ac:dyDescent="0.25">
      <c r="A230" s="5">
        <v>44804</v>
      </c>
      <c r="B230" t="s">
        <v>0</v>
      </c>
      <c r="C230" s="6">
        <v>6.170833333333333E-2</v>
      </c>
      <c r="D230" s="43">
        <v>18.67741556509781</v>
      </c>
    </row>
    <row r="231" spans="1:4" x14ac:dyDescent="0.25">
      <c r="A231" s="5">
        <v>44804</v>
      </c>
      <c r="B231" t="s">
        <v>1</v>
      </c>
      <c r="C231" s="6">
        <v>7.8333333333333338E-2</v>
      </c>
      <c r="D231" s="43">
        <v>21.848864059787751</v>
      </c>
    </row>
    <row r="232" spans="1:4" x14ac:dyDescent="0.25">
      <c r="A232" s="5">
        <v>44804</v>
      </c>
      <c r="B232" t="s">
        <v>2</v>
      </c>
      <c r="C232" s="6">
        <v>1.2987916666666666</v>
      </c>
      <c r="D232" s="43">
        <v>328.17508531748962</v>
      </c>
    </row>
    <row r="233" spans="1:4" x14ac:dyDescent="0.25">
      <c r="A233" s="5">
        <v>44804</v>
      </c>
      <c r="B233" t="s">
        <v>3</v>
      </c>
      <c r="C233" s="6">
        <v>4.6458333333333331E-2</v>
      </c>
      <c r="D233" s="43">
        <v>7.4844483599777218</v>
      </c>
    </row>
    <row r="234" spans="1:4" x14ac:dyDescent="0.25">
      <c r="A234" s="5">
        <v>44804</v>
      </c>
      <c r="B234" t="s">
        <v>6</v>
      </c>
      <c r="C234" s="6">
        <v>2.8833333333333336E-2</v>
      </c>
      <c r="D234" s="43">
        <v>13.767003730690002</v>
      </c>
    </row>
    <row r="235" spans="1:4" x14ac:dyDescent="0.25">
      <c r="A235" s="5">
        <v>44804</v>
      </c>
      <c r="B235" t="s">
        <v>7</v>
      </c>
      <c r="C235" s="6">
        <v>1.3697916666666663</v>
      </c>
      <c r="D235" s="43">
        <v>274.45438323115997</v>
      </c>
    </row>
    <row r="236" spans="1:4" x14ac:dyDescent="0.25">
      <c r="A236" s="5">
        <v>44804</v>
      </c>
      <c r="B236" t="s">
        <v>8</v>
      </c>
      <c r="C236" s="6">
        <v>0.14391666666666666</v>
      </c>
      <c r="D236" s="43">
        <v>24.8654686713</v>
      </c>
    </row>
    <row r="237" spans="1:4" x14ac:dyDescent="0.25">
      <c r="A237" s="5">
        <v>44804</v>
      </c>
      <c r="B237" t="s">
        <v>9</v>
      </c>
      <c r="C237" s="6">
        <v>0.87791666666666657</v>
      </c>
      <c r="D237" s="43">
        <v>224.55745077926636</v>
      </c>
    </row>
    <row r="238" spans="1:4" x14ac:dyDescent="0.25">
      <c r="A238" s="5">
        <v>44804</v>
      </c>
      <c r="B238" t="s">
        <v>10</v>
      </c>
      <c r="C238" s="6">
        <v>5.8458333333333334E-2</v>
      </c>
      <c r="D238" s="43">
        <v>0.42462458435058592</v>
      </c>
    </row>
    <row r="239" spans="1:4" x14ac:dyDescent="0.25">
      <c r="A239" s="5">
        <v>44804</v>
      </c>
      <c r="B239" t="s">
        <v>11</v>
      </c>
      <c r="C239" s="6">
        <v>5.099999999999999E-2</v>
      </c>
      <c r="D239" s="43">
        <v>6.6616271440505983</v>
      </c>
    </row>
    <row r="240" spans="1:4" x14ac:dyDescent="0.25">
      <c r="A240" s="5">
        <v>44804</v>
      </c>
      <c r="B240" t="s">
        <v>13</v>
      </c>
      <c r="C240" s="6">
        <v>6.004166666666666E-2</v>
      </c>
      <c r="D240" s="43">
        <v>38.185550931892394</v>
      </c>
    </row>
    <row r="241" spans="1:4" x14ac:dyDescent="0.25">
      <c r="A241" s="5">
        <v>44804</v>
      </c>
      <c r="B241" t="s">
        <v>14</v>
      </c>
      <c r="C241" s="6">
        <v>0.13416666666666666</v>
      </c>
      <c r="D241" s="43">
        <v>19.319384457164766</v>
      </c>
    </row>
    <row r="242" spans="1:4" x14ac:dyDescent="0.25">
      <c r="A242" s="5">
        <v>44834</v>
      </c>
      <c r="B242" t="s">
        <v>0</v>
      </c>
      <c r="C242" s="6">
        <v>5.2083333333333336E-2</v>
      </c>
      <c r="D242" s="43">
        <v>16.825327896720886</v>
      </c>
    </row>
    <row r="243" spans="1:4" x14ac:dyDescent="0.25">
      <c r="A243" s="5">
        <v>44834</v>
      </c>
      <c r="B243" t="s">
        <v>1</v>
      </c>
      <c r="C243" s="6">
        <v>6.0375000000000005E-2</v>
      </c>
      <c r="D243" s="43">
        <v>23.341109876190185</v>
      </c>
    </row>
    <row r="244" spans="1:4" x14ac:dyDescent="0.25">
      <c r="A244" s="5">
        <v>44834</v>
      </c>
      <c r="B244" t="s">
        <v>2</v>
      </c>
      <c r="C244" s="6">
        <v>1.5404999999999998</v>
      </c>
      <c r="D244" s="43">
        <v>285.90855760000608</v>
      </c>
    </row>
    <row r="245" spans="1:4" x14ac:dyDescent="0.25">
      <c r="A245" s="5">
        <v>44834</v>
      </c>
      <c r="B245" t="s">
        <v>3</v>
      </c>
      <c r="C245" s="6">
        <v>3.3750000000000002E-2</v>
      </c>
      <c r="D245" s="43">
        <v>8.9179521492309579</v>
      </c>
    </row>
    <row r="246" spans="1:4" x14ac:dyDescent="0.25">
      <c r="A246" s="5">
        <v>44834</v>
      </c>
      <c r="B246" t="s">
        <v>6</v>
      </c>
      <c r="C246" s="6">
        <v>3.7999999999999999E-2</v>
      </c>
      <c r="D246" s="43">
        <v>7.6036608641853336</v>
      </c>
    </row>
    <row r="247" spans="1:4" x14ac:dyDescent="0.25">
      <c r="A247" s="5">
        <v>44834</v>
      </c>
      <c r="B247" t="s">
        <v>7</v>
      </c>
      <c r="C247" s="6">
        <v>1.5508749999999998</v>
      </c>
      <c r="D247" s="43">
        <v>264.33414504849992</v>
      </c>
    </row>
    <row r="248" spans="1:4" x14ac:dyDescent="0.25">
      <c r="A248" s="5">
        <v>44834</v>
      </c>
      <c r="B248" t="s">
        <v>8</v>
      </c>
      <c r="C248" s="6">
        <v>0.10495833333333332</v>
      </c>
      <c r="D248" s="43">
        <v>18.826829475199997</v>
      </c>
    </row>
    <row r="249" spans="1:4" x14ac:dyDescent="0.25">
      <c r="A249" s="5">
        <v>44834</v>
      </c>
      <c r="B249" t="s">
        <v>9</v>
      </c>
      <c r="C249" s="6">
        <v>0.86408333333333331</v>
      </c>
      <c r="D249" s="43">
        <v>233.87093048034669</v>
      </c>
    </row>
    <row r="250" spans="1:4" x14ac:dyDescent="0.25">
      <c r="A250" s="5">
        <v>44834</v>
      </c>
      <c r="B250" t="s">
        <v>10</v>
      </c>
      <c r="C250" s="6">
        <v>5.1333333333333321E-2</v>
      </c>
      <c r="D250" s="43">
        <v>0.55681375352478024</v>
      </c>
    </row>
    <row r="251" spans="1:4" x14ac:dyDescent="0.25">
      <c r="A251" s="5">
        <v>44834</v>
      </c>
      <c r="B251" t="s">
        <v>11</v>
      </c>
      <c r="C251" s="6">
        <v>4.7041666666666669E-2</v>
      </c>
      <c r="D251" s="43">
        <v>6.202117133220673</v>
      </c>
    </row>
    <row r="252" spans="1:4" x14ac:dyDescent="0.25">
      <c r="A252" s="5">
        <v>44834</v>
      </c>
      <c r="B252" t="s">
        <v>13</v>
      </c>
      <c r="C252" s="6">
        <v>5.3499999999999999E-2</v>
      </c>
      <c r="D252" s="43">
        <v>37.21728826766968</v>
      </c>
    </row>
    <row r="253" spans="1:4" x14ac:dyDescent="0.25">
      <c r="A253" s="5">
        <v>44834</v>
      </c>
      <c r="B253" t="s">
        <v>14</v>
      </c>
      <c r="C253" s="6">
        <v>0.11112499999999999</v>
      </c>
      <c r="D253" s="43">
        <v>21.705456261337279</v>
      </c>
    </row>
    <row r="254" spans="1:4" x14ac:dyDescent="0.25">
      <c r="A254" s="5">
        <v>44865</v>
      </c>
      <c r="B254" t="s">
        <v>0</v>
      </c>
      <c r="C254" s="6">
        <v>5.2125000000000005E-2</v>
      </c>
      <c r="D254" s="43">
        <v>18.548290636795045</v>
      </c>
    </row>
    <row r="255" spans="1:4" x14ac:dyDescent="0.25">
      <c r="A255" s="5">
        <v>44865</v>
      </c>
      <c r="B255" t="s">
        <v>1</v>
      </c>
      <c r="C255" s="6">
        <v>4.3500000000000004E-2</v>
      </c>
      <c r="D255" s="43">
        <v>23.51099298333931</v>
      </c>
    </row>
    <row r="256" spans="1:4" x14ac:dyDescent="0.25">
      <c r="A256" s="5">
        <v>44865</v>
      </c>
      <c r="B256" t="s">
        <v>2</v>
      </c>
      <c r="C256" s="6">
        <v>1.7859166666666664</v>
      </c>
      <c r="D256" s="43">
        <v>360.90463007940673</v>
      </c>
    </row>
    <row r="257" spans="1:4" x14ac:dyDescent="0.25">
      <c r="A257" s="5">
        <v>44865</v>
      </c>
      <c r="B257" t="s">
        <v>3</v>
      </c>
      <c r="C257" s="6">
        <v>4.2875000000000003E-2</v>
      </c>
      <c r="D257" s="43">
        <v>6.7674521084899899</v>
      </c>
    </row>
    <row r="258" spans="1:4" x14ac:dyDescent="0.25">
      <c r="A258" s="5">
        <v>44865</v>
      </c>
      <c r="B258" t="s">
        <v>6</v>
      </c>
      <c r="C258" s="6">
        <v>2.5208333333333333E-2</v>
      </c>
      <c r="D258" s="43">
        <v>9.0765337723731996</v>
      </c>
    </row>
    <row r="259" spans="1:4" x14ac:dyDescent="0.25">
      <c r="A259" s="5">
        <v>44865</v>
      </c>
      <c r="B259" t="s">
        <v>7</v>
      </c>
      <c r="C259" s="6">
        <v>1.828541666666667</v>
      </c>
      <c r="D259" s="43">
        <v>416.90155823129993</v>
      </c>
    </row>
    <row r="260" spans="1:4" x14ac:dyDescent="0.25">
      <c r="A260" s="5">
        <v>44865</v>
      </c>
      <c r="B260" t="s">
        <v>8</v>
      </c>
      <c r="C260" s="6">
        <v>0.13654166666666664</v>
      </c>
      <c r="D260" s="43">
        <v>15.091782996600001</v>
      </c>
    </row>
    <row r="261" spans="1:4" x14ac:dyDescent="0.25">
      <c r="A261" s="5">
        <v>44865</v>
      </c>
      <c r="B261" t="s">
        <v>9</v>
      </c>
      <c r="C261" s="6">
        <v>1.0927499999999999</v>
      </c>
      <c r="D261" s="43">
        <v>304.60789189825442</v>
      </c>
    </row>
    <row r="262" spans="1:4" x14ac:dyDescent="0.25">
      <c r="A262" s="5">
        <v>44865</v>
      </c>
      <c r="B262" t="s">
        <v>10</v>
      </c>
      <c r="C262" s="6">
        <v>5.7833333333333327E-2</v>
      </c>
      <c r="D262" s="43">
        <v>0.67888792043304447</v>
      </c>
    </row>
    <row r="263" spans="1:4" x14ac:dyDescent="0.25">
      <c r="A263" s="5">
        <v>44865</v>
      </c>
      <c r="B263" t="s">
        <v>11</v>
      </c>
      <c r="C263" s="6">
        <v>5.3499999999999992E-2</v>
      </c>
      <c r="D263" s="43">
        <v>6.3063342177505497</v>
      </c>
    </row>
    <row r="264" spans="1:4" x14ac:dyDescent="0.25">
      <c r="A264" s="5">
        <v>44865</v>
      </c>
      <c r="B264" t="s">
        <v>13</v>
      </c>
      <c r="C264" s="6">
        <v>5.1749999999999997E-2</v>
      </c>
      <c r="D264" s="43">
        <v>35.064603822147369</v>
      </c>
    </row>
    <row r="265" spans="1:4" x14ac:dyDescent="0.25">
      <c r="A265" s="5">
        <v>44865</v>
      </c>
      <c r="B265" t="s">
        <v>14</v>
      </c>
      <c r="C265" s="6">
        <v>0.11558333333333333</v>
      </c>
      <c r="D265" s="43">
        <v>19.021448798038481</v>
      </c>
    </row>
    <row r="266" spans="1:4" x14ac:dyDescent="0.25">
      <c r="A266" s="5">
        <v>44895</v>
      </c>
      <c r="B266" t="s">
        <v>0</v>
      </c>
      <c r="C266" s="6">
        <v>3.6583333333333336E-2</v>
      </c>
      <c r="D266" s="43">
        <v>19.318074761943816</v>
      </c>
    </row>
    <row r="267" spans="1:4" x14ac:dyDescent="0.25">
      <c r="A267" s="5">
        <v>44895</v>
      </c>
      <c r="B267" t="s">
        <v>1</v>
      </c>
      <c r="C267" s="6">
        <v>5.3083333333333343E-2</v>
      </c>
      <c r="D267" s="43">
        <v>23.482854477476121</v>
      </c>
    </row>
    <row r="268" spans="1:4" x14ac:dyDescent="0.25">
      <c r="A268" s="5">
        <v>44895</v>
      </c>
      <c r="B268" t="s">
        <v>2</v>
      </c>
      <c r="C268" s="6">
        <v>1.8875000000000002</v>
      </c>
      <c r="D268" s="43">
        <v>417.77232735064695</v>
      </c>
    </row>
    <row r="269" spans="1:4" x14ac:dyDescent="0.25">
      <c r="A269" s="5">
        <v>44895</v>
      </c>
      <c r="B269" t="s">
        <v>3</v>
      </c>
      <c r="C269" s="6">
        <v>3.7749999999999999E-2</v>
      </c>
      <c r="D269" s="43">
        <v>2.7401096325225831</v>
      </c>
    </row>
    <row r="270" spans="1:4" x14ac:dyDescent="0.25">
      <c r="A270" s="5">
        <v>44895</v>
      </c>
      <c r="B270" t="s">
        <v>6</v>
      </c>
      <c r="C270" s="6">
        <v>2.7458333333333335E-2</v>
      </c>
      <c r="D270" s="43">
        <v>9.6622121107788086</v>
      </c>
    </row>
    <row r="271" spans="1:4" x14ac:dyDescent="0.25">
      <c r="A271" s="5">
        <v>44895</v>
      </c>
      <c r="B271" t="s">
        <v>7</v>
      </c>
      <c r="C271" s="6">
        <v>1.880625</v>
      </c>
      <c r="D271" s="43">
        <v>490.51149025104689</v>
      </c>
    </row>
    <row r="272" spans="1:4" x14ac:dyDescent="0.25">
      <c r="A272" s="5">
        <v>44895</v>
      </c>
      <c r="B272" t="s">
        <v>8</v>
      </c>
      <c r="C272" s="6">
        <v>0.13550000000000001</v>
      </c>
      <c r="D272" s="43">
        <v>17.414113603929998</v>
      </c>
    </row>
    <row r="273" spans="1:4" x14ac:dyDescent="0.25">
      <c r="A273" s="5">
        <v>44895</v>
      </c>
      <c r="B273" t="s">
        <v>9</v>
      </c>
      <c r="C273" s="6">
        <v>1.1239166666666667</v>
      </c>
      <c r="D273" s="43">
        <v>310.15750601461792</v>
      </c>
    </row>
    <row r="274" spans="1:4" x14ac:dyDescent="0.25">
      <c r="A274" s="5">
        <v>44895</v>
      </c>
      <c r="B274" t="s">
        <v>10</v>
      </c>
      <c r="C274" s="6">
        <v>4.7499999999999994E-2</v>
      </c>
      <c r="D274" s="43">
        <v>0.81701291744232174</v>
      </c>
    </row>
    <row r="275" spans="1:4" x14ac:dyDescent="0.25">
      <c r="A275" s="5">
        <v>44895</v>
      </c>
      <c r="B275" t="s">
        <v>11</v>
      </c>
      <c r="C275" s="6">
        <v>5.4916666666666669E-2</v>
      </c>
      <c r="D275" s="43">
        <v>7.5467321648483274</v>
      </c>
    </row>
    <row r="276" spans="1:4" x14ac:dyDescent="0.25">
      <c r="A276" s="5">
        <v>44895</v>
      </c>
      <c r="B276" t="s">
        <v>13</v>
      </c>
      <c r="C276" s="6">
        <v>6.5666666666666679E-2</v>
      </c>
      <c r="D276" s="43">
        <v>44.700131591178895</v>
      </c>
    </row>
    <row r="277" spans="1:4" x14ac:dyDescent="0.25">
      <c r="A277" s="5">
        <v>44895</v>
      </c>
      <c r="B277" t="s">
        <v>14</v>
      </c>
      <c r="C277" s="6">
        <v>0.13625000000000001</v>
      </c>
      <c r="D277" s="43">
        <v>15.171483565372467</v>
      </c>
    </row>
    <row r="278" spans="1:4" x14ac:dyDescent="0.25">
      <c r="A278" s="5">
        <v>44926</v>
      </c>
      <c r="B278" t="s">
        <v>0</v>
      </c>
      <c r="C278" s="6">
        <v>4.9833333333333334E-2</v>
      </c>
      <c r="D278" s="43">
        <v>19.38693044942093</v>
      </c>
    </row>
    <row r="279" spans="1:4" x14ac:dyDescent="0.25">
      <c r="A279" s="5">
        <v>44926</v>
      </c>
      <c r="B279" t="s">
        <v>1</v>
      </c>
      <c r="C279" s="6">
        <v>7.2666666666666657E-2</v>
      </c>
      <c r="D279" s="43">
        <v>19.769951734458925</v>
      </c>
    </row>
    <row r="280" spans="1:4" x14ac:dyDescent="0.25">
      <c r="A280" s="5">
        <v>44926</v>
      </c>
      <c r="B280" t="s">
        <v>2</v>
      </c>
      <c r="C280" s="6">
        <v>1.7717916666666664</v>
      </c>
      <c r="D280" s="43">
        <v>388.22829250553895</v>
      </c>
    </row>
    <row r="281" spans="1:4" x14ac:dyDescent="0.25">
      <c r="A281" s="5">
        <v>44926</v>
      </c>
      <c r="B281" t="s">
        <v>3</v>
      </c>
      <c r="C281" s="6">
        <v>3.291666666666667E-2</v>
      </c>
      <c r="D281" s="43">
        <v>3.9016133581008909</v>
      </c>
    </row>
    <row r="282" spans="1:4" x14ac:dyDescent="0.25">
      <c r="A282" s="5">
        <v>44926</v>
      </c>
      <c r="B282" t="s">
        <v>6</v>
      </c>
      <c r="C282" s="6">
        <v>3.7541666666666675E-2</v>
      </c>
      <c r="D282" s="43">
        <v>3.2993458270988465</v>
      </c>
    </row>
    <row r="283" spans="1:4" x14ac:dyDescent="0.25">
      <c r="A283" s="5">
        <v>44926</v>
      </c>
      <c r="B283" t="s">
        <v>7</v>
      </c>
      <c r="C283" s="6">
        <v>1.7015</v>
      </c>
      <c r="D283" s="43">
        <v>477.87123480673682</v>
      </c>
    </row>
    <row r="284" spans="1:4" x14ac:dyDescent="0.25">
      <c r="A284" s="5">
        <v>44926</v>
      </c>
      <c r="B284" t="s">
        <v>8</v>
      </c>
      <c r="C284" s="6">
        <v>0.158</v>
      </c>
      <c r="D284" s="43">
        <v>15.948003838790001</v>
      </c>
    </row>
    <row r="285" spans="1:4" x14ac:dyDescent="0.25">
      <c r="A285" s="5">
        <v>44926</v>
      </c>
      <c r="B285" t="s">
        <v>9</v>
      </c>
      <c r="C285" s="6">
        <v>1.1205416666666668</v>
      </c>
      <c r="D285" s="43">
        <v>338.3819755451355</v>
      </c>
    </row>
    <row r="286" spans="1:4" x14ac:dyDescent="0.25">
      <c r="A286" s="5">
        <v>44926</v>
      </c>
      <c r="B286" t="s">
        <v>10</v>
      </c>
      <c r="C286" s="6">
        <v>5.0416666666666672E-2</v>
      </c>
      <c r="D286" s="43">
        <v>1.2390591729202272</v>
      </c>
    </row>
    <row r="287" spans="1:4" x14ac:dyDescent="0.25">
      <c r="A287" s="5">
        <v>44926</v>
      </c>
      <c r="B287" t="s">
        <v>11</v>
      </c>
      <c r="C287" s="6">
        <v>5.0791666666666659E-2</v>
      </c>
      <c r="D287" s="43">
        <v>7.6321004644622805</v>
      </c>
    </row>
    <row r="288" spans="1:4" x14ac:dyDescent="0.25">
      <c r="A288" s="5">
        <v>44926</v>
      </c>
      <c r="B288" t="s">
        <v>13</v>
      </c>
      <c r="C288" s="6">
        <v>5.4416666666666669E-2</v>
      </c>
      <c r="D288" s="43">
        <v>39.972569747066501</v>
      </c>
    </row>
    <row r="289" spans="1:4" x14ac:dyDescent="0.25">
      <c r="A289" s="5">
        <v>44926</v>
      </c>
      <c r="B289" t="s">
        <v>14</v>
      </c>
      <c r="C289" s="6">
        <v>0.11741666666666666</v>
      </c>
      <c r="D289" s="43">
        <v>22.906670599304199</v>
      </c>
    </row>
    <row r="290" spans="1:4" x14ac:dyDescent="0.25">
      <c r="A290" s="5">
        <v>44957</v>
      </c>
      <c r="B290" t="s">
        <v>0</v>
      </c>
      <c r="C290" s="6">
        <v>5.7499999999999996E-2</v>
      </c>
      <c r="D290" s="43">
        <v>14.957168154823304</v>
      </c>
    </row>
    <row r="291" spans="1:4" x14ac:dyDescent="0.25">
      <c r="A291" s="5">
        <v>44957</v>
      </c>
      <c r="B291" t="s">
        <v>1</v>
      </c>
      <c r="C291" s="6">
        <v>7.3791666666666658E-2</v>
      </c>
      <c r="D291" s="43">
        <v>18.557426722660065</v>
      </c>
    </row>
    <row r="292" spans="1:4" x14ac:dyDescent="0.25">
      <c r="A292" s="5">
        <v>44957</v>
      </c>
      <c r="B292" t="s">
        <v>2</v>
      </c>
      <c r="C292" s="6">
        <v>1.7062083333333333</v>
      </c>
      <c r="D292" s="43">
        <v>389.27691775900269</v>
      </c>
    </row>
    <row r="293" spans="1:4" x14ac:dyDescent="0.25">
      <c r="A293" s="5">
        <v>44957</v>
      </c>
      <c r="B293" t="s">
        <v>3</v>
      </c>
      <c r="C293" s="6">
        <v>3.1291666666666669E-2</v>
      </c>
      <c r="D293" s="43">
        <v>0.68280500305175784</v>
      </c>
    </row>
    <row r="294" spans="1:4" x14ac:dyDescent="0.25">
      <c r="A294" s="5">
        <v>44957</v>
      </c>
      <c r="B294" t="s">
        <v>6</v>
      </c>
      <c r="C294" s="6">
        <v>3.1000000000000003E-2</v>
      </c>
      <c r="D294" s="43">
        <v>12.501190856357574</v>
      </c>
    </row>
    <row r="295" spans="1:4" x14ac:dyDescent="0.25">
      <c r="A295" s="5">
        <v>44957</v>
      </c>
      <c r="B295" t="s">
        <v>7</v>
      </c>
      <c r="C295" s="6">
        <v>1.5759166666666669</v>
      </c>
      <c r="D295" s="43">
        <v>421.09768000000003</v>
      </c>
    </row>
    <row r="296" spans="1:4" x14ac:dyDescent="0.25">
      <c r="A296" s="5">
        <v>44957</v>
      </c>
      <c r="B296" t="s">
        <v>8</v>
      </c>
      <c r="C296" s="6">
        <v>0.13570833333333335</v>
      </c>
      <c r="D296" s="43">
        <v>18.069846520590001</v>
      </c>
    </row>
    <row r="297" spans="1:4" x14ac:dyDescent="0.25">
      <c r="A297" s="5">
        <v>44957</v>
      </c>
      <c r="B297" t="s">
        <v>9</v>
      </c>
      <c r="C297" s="6">
        <v>1.1736250000000001</v>
      </c>
      <c r="D297" s="43">
        <v>367.58037599285888</v>
      </c>
    </row>
    <row r="298" spans="1:4" x14ac:dyDescent="0.25">
      <c r="A298" s="5">
        <v>44957</v>
      </c>
      <c r="B298" t="s">
        <v>10</v>
      </c>
      <c r="C298" s="6">
        <v>5.4083333333333344E-2</v>
      </c>
      <c r="D298" s="43">
        <v>1.0240800123329163</v>
      </c>
    </row>
    <row r="299" spans="1:4" x14ac:dyDescent="0.25">
      <c r="A299" s="5">
        <v>44957</v>
      </c>
      <c r="B299" t="s">
        <v>11</v>
      </c>
      <c r="C299" s="6">
        <v>5.1749999999999997E-2</v>
      </c>
      <c r="D299" s="43">
        <v>5.4997904313964847</v>
      </c>
    </row>
    <row r="300" spans="1:4" x14ac:dyDescent="0.25">
      <c r="A300" s="5">
        <v>44957</v>
      </c>
      <c r="B300" t="s">
        <v>13</v>
      </c>
      <c r="C300" s="6">
        <v>5.3875000000000006E-2</v>
      </c>
      <c r="D300" s="43">
        <v>25.699346968948365</v>
      </c>
    </row>
    <row r="301" spans="1:4" x14ac:dyDescent="0.25">
      <c r="A301" s="5">
        <v>44957</v>
      </c>
      <c r="B301" t="s">
        <v>14</v>
      </c>
      <c r="C301" s="6">
        <v>0.10208333333333335</v>
      </c>
      <c r="D301" s="43">
        <v>26.188317339645387</v>
      </c>
    </row>
    <row r="302" spans="1:4" x14ac:dyDescent="0.25">
      <c r="A302" s="5">
        <v>44985</v>
      </c>
      <c r="B302" t="s">
        <v>0</v>
      </c>
      <c r="C302" s="6">
        <v>5.2958333333333329E-2</v>
      </c>
      <c r="D302" s="43">
        <v>10.243685792560578</v>
      </c>
    </row>
    <row r="303" spans="1:4" x14ac:dyDescent="0.25">
      <c r="A303" s="5">
        <v>44985</v>
      </c>
      <c r="B303" t="s">
        <v>1</v>
      </c>
      <c r="C303" s="6">
        <v>6.0583333333333329E-2</v>
      </c>
      <c r="D303" s="43">
        <v>15.563089195903778</v>
      </c>
    </row>
    <row r="304" spans="1:4" x14ac:dyDescent="0.25">
      <c r="A304" s="5">
        <v>44985</v>
      </c>
      <c r="B304" t="s">
        <v>2</v>
      </c>
      <c r="C304" s="6">
        <v>1.5930833333333334</v>
      </c>
      <c r="D304" s="43">
        <v>341.16991196109774</v>
      </c>
    </row>
    <row r="305" spans="1:4" x14ac:dyDescent="0.25">
      <c r="A305" s="5">
        <v>44985</v>
      </c>
      <c r="B305" t="s">
        <v>3</v>
      </c>
      <c r="C305" s="6">
        <v>2.8125000000000008E-2</v>
      </c>
      <c r="D305" s="43">
        <v>8.1963375133323666</v>
      </c>
    </row>
    <row r="306" spans="1:4" x14ac:dyDescent="0.25">
      <c r="A306" s="5">
        <v>44985</v>
      </c>
      <c r="B306" t="s">
        <v>6</v>
      </c>
      <c r="C306" s="6">
        <v>2.6124999999999999E-2</v>
      </c>
      <c r="D306" s="43">
        <v>10.221830840854645</v>
      </c>
    </row>
    <row r="307" spans="1:4" x14ac:dyDescent="0.25">
      <c r="A307" s="5">
        <v>44985</v>
      </c>
      <c r="B307" t="s">
        <v>7</v>
      </c>
      <c r="C307" s="6">
        <v>1.5166250000000001</v>
      </c>
      <c r="D307" s="43">
        <v>332.78613445233702</v>
      </c>
    </row>
    <row r="308" spans="1:4" x14ac:dyDescent="0.25">
      <c r="A308" s="5">
        <v>44985</v>
      </c>
      <c r="B308" t="s">
        <v>8</v>
      </c>
      <c r="C308" s="6">
        <v>0.13991666666666666</v>
      </c>
      <c r="D308" s="43">
        <v>7.0099487217000007</v>
      </c>
    </row>
    <row r="309" spans="1:4" x14ac:dyDescent="0.25">
      <c r="A309" s="5">
        <v>44985</v>
      </c>
      <c r="B309" t="s">
        <v>9</v>
      </c>
      <c r="C309" s="6">
        <v>1.0237083333333332</v>
      </c>
      <c r="D309" s="43">
        <v>172.57438832800293</v>
      </c>
    </row>
    <row r="310" spans="1:4" x14ac:dyDescent="0.25">
      <c r="A310" s="5">
        <v>44985</v>
      </c>
      <c r="B310" t="s">
        <v>10</v>
      </c>
      <c r="C310" s="6">
        <v>4.3416666666666659E-2</v>
      </c>
      <c r="D310" s="43">
        <v>0.42755000419616701</v>
      </c>
    </row>
    <row r="311" spans="1:4" x14ac:dyDescent="0.25">
      <c r="A311" s="5">
        <v>44985</v>
      </c>
      <c r="B311" t="s">
        <v>11</v>
      </c>
      <c r="C311" s="6">
        <v>4.8791666666666657E-2</v>
      </c>
      <c r="D311" s="43">
        <v>4.3491242037219999</v>
      </c>
    </row>
    <row r="312" spans="1:4" x14ac:dyDescent="0.25">
      <c r="A312" s="5">
        <v>44985</v>
      </c>
      <c r="B312" t="s">
        <v>13</v>
      </c>
      <c r="C312" s="6">
        <v>6.2416666666666669E-2</v>
      </c>
      <c r="D312" s="43">
        <v>25.505433626146317</v>
      </c>
    </row>
    <row r="313" spans="1:4" x14ac:dyDescent="0.25">
      <c r="A313" s="5">
        <v>44985</v>
      </c>
      <c r="B313" t="s">
        <v>14</v>
      </c>
      <c r="C313" s="6">
        <v>7.1833333333333332E-2</v>
      </c>
      <c r="D313" s="43">
        <v>25.788901639457702</v>
      </c>
    </row>
    <row r="314" spans="1:4" x14ac:dyDescent="0.25">
      <c r="A314" s="5">
        <v>45016</v>
      </c>
      <c r="B314" t="s">
        <v>0</v>
      </c>
      <c r="C314" s="6">
        <v>2.7916666666666669E-2</v>
      </c>
      <c r="D314" s="43">
        <v>12.393223885593414</v>
      </c>
    </row>
    <row r="315" spans="1:4" x14ac:dyDescent="0.25">
      <c r="A315" s="5">
        <v>45016</v>
      </c>
      <c r="B315" t="s">
        <v>1</v>
      </c>
      <c r="C315" s="6">
        <v>3.266666666666667E-2</v>
      </c>
      <c r="D315" s="43">
        <v>22.164100724325181</v>
      </c>
    </row>
    <row r="316" spans="1:4" x14ac:dyDescent="0.25">
      <c r="A316" s="5">
        <v>45016</v>
      </c>
      <c r="B316" t="s">
        <v>2</v>
      </c>
      <c r="C316" s="6">
        <v>1.7335833333333337</v>
      </c>
      <c r="D316" s="43">
        <v>447.5775783742676</v>
      </c>
    </row>
    <row r="317" spans="1:4" x14ac:dyDescent="0.25">
      <c r="A317" s="5">
        <v>45016</v>
      </c>
      <c r="B317" t="s">
        <v>3</v>
      </c>
      <c r="C317" s="6">
        <v>2.3458333333333335E-2</v>
      </c>
      <c r="D317" s="43">
        <v>10.837322948936462</v>
      </c>
    </row>
    <row r="318" spans="1:4" x14ac:dyDescent="0.25">
      <c r="A318" s="5">
        <v>45016</v>
      </c>
      <c r="B318" t="s">
        <v>6</v>
      </c>
      <c r="C318" s="6">
        <v>1.9625E-2</v>
      </c>
      <c r="D318" s="43">
        <v>16.155872123641966</v>
      </c>
    </row>
    <row r="319" spans="1:4" x14ac:dyDescent="0.25">
      <c r="A319" s="5">
        <v>45016</v>
      </c>
      <c r="B319" t="s">
        <v>7</v>
      </c>
      <c r="C319" s="6">
        <v>1.5942916666666662</v>
      </c>
      <c r="D319" s="43">
        <v>447.67144949513602</v>
      </c>
    </row>
    <row r="320" spans="1:4" x14ac:dyDescent="0.25">
      <c r="A320" s="5">
        <v>45016</v>
      </c>
      <c r="B320" t="s">
        <v>8</v>
      </c>
      <c r="C320" s="6">
        <v>0.11570833333333334</v>
      </c>
      <c r="D320" s="43">
        <v>12.310879938260003</v>
      </c>
    </row>
    <row r="321" spans="1:4" x14ac:dyDescent="0.25">
      <c r="A321" s="5">
        <v>45016</v>
      </c>
      <c r="B321" t="s">
        <v>9</v>
      </c>
      <c r="C321" s="6">
        <v>1.0259166666666668</v>
      </c>
      <c r="D321" s="43">
        <v>342.22838920738218</v>
      </c>
    </row>
    <row r="322" spans="1:4" x14ac:dyDescent="0.25">
      <c r="A322" s="5">
        <v>45016</v>
      </c>
      <c r="B322" t="s">
        <v>10</v>
      </c>
      <c r="C322" s="6">
        <v>4.1291666666666664E-2</v>
      </c>
      <c r="D322" s="43">
        <v>0.23815583346176147</v>
      </c>
    </row>
    <row r="323" spans="1:4" x14ac:dyDescent="0.25">
      <c r="A323" s="5">
        <v>45016</v>
      </c>
      <c r="B323" t="s">
        <v>11</v>
      </c>
      <c r="C323" s="6">
        <v>3.9291666666666669E-2</v>
      </c>
      <c r="D323" s="43">
        <v>4.5050425370292659</v>
      </c>
    </row>
    <row r="324" spans="1:4" x14ac:dyDescent="0.25">
      <c r="A324" s="5">
        <v>45016</v>
      </c>
      <c r="B324" t="s">
        <v>13</v>
      </c>
      <c r="C324" s="6">
        <v>4.1541666666666671E-2</v>
      </c>
      <c r="D324" s="43">
        <v>37.703907647434235</v>
      </c>
    </row>
    <row r="325" spans="1:4" x14ac:dyDescent="0.25">
      <c r="A325" s="5">
        <v>45016</v>
      </c>
      <c r="B325" t="s">
        <v>14</v>
      </c>
      <c r="C325" s="6">
        <v>6.9416666666666668E-2</v>
      </c>
      <c r="D325" s="43">
        <v>27.768933412265778</v>
      </c>
    </row>
    <row r="326" spans="1:4" x14ac:dyDescent="0.25">
      <c r="A326" s="5">
        <v>45046</v>
      </c>
      <c r="B326" t="s">
        <v>0</v>
      </c>
      <c r="C326" s="6">
        <v>2.7000000000000007E-2</v>
      </c>
      <c r="D326" s="43">
        <v>12.937522799899996</v>
      </c>
    </row>
    <row r="327" spans="1:4" x14ac:dyDescent="0.25">
      <c r="A327" s="5">
        <v>45046</v>
      </c>
      <c r="B327" t="s">
        <v>1</v>
      </c>
      <c r="C327" s="6">
        <v>3.0666666666666675E-2</v>
      </c>
      <c r="D327" s="43">
        <v>25.668608280799997</v>
      </c>
    </row>
    <row r="328" spans="1:4" x14ac:dyDescent="0.25">
      <c r="A328" s="5">
        <v>45046</v>
      </c>
      <c r="B328" t="s">
        <v>2</v>
      </c>
      <c r="C328" s="6">
        <v>2.2022499999999998</v>
      </c>
      <c r="D328" s="43">
        <v>438.72280402290028</v>
      </c>
    </row>
    <row r="329" spans="1:4" x14ac:dyDescent="0.25">
      <c r="A329" s="5">
        <v>45046</v>
      </c>
      <c r="B329" t="s">
        <v>3</v>
      </c>
      <c r="C329" s="6">
        <v>2.416666666666667E-2</v>
      </c>
      <c r="D329" s="43">
        <v>6.8039453506000003</v>
      </c>
    </row>
    <row r="330" spans="1:4" x14ac:dyDescent="0.25">
      <c r="A330" s="5">
        <v>45046</v>
      </c>
      <c r="B330" t="s">
        <v>6</v>
      </c>
      <c r="C330" s="6">
        <v>1.9000000000000003E-2</v>
      </c>
      <c r="D330" s="43">
        <v>15.404103752499994</v>
      </c>
    </row>
    <row r="331" spans="1:4" x14ac:dyDescent="0.25">
      <c r="A331" s="5">
        <v>45046</v>
      </c>
      <c r="B331" t="s">
        <v>7</v>
      </c>
      <c r="C331" s="6">
        <v>1.6863750000000002</v>
      </c>
      <c r="D331" s="43">
        <v>425.59549227346196</v>
      </c>
    </row>
    <row r="332" spans="1:4" x14ac:dyDescent="0.25">
      <c r="A332" s="5">
        <v>45046</v>
      </c>
      <c r="B332" t="s">
        <v>8</v>
      </c>
      <c r="C332" s="6">
        <v>0.11158333333333333</v>
      </c>
      <c r="D332" s="43">
        <v>7.7394196127500017</v>
      </c>
    </row>
    <row r="333" spans="1:4" x14ac:dyDescent="0.25">
      <c r="A333" s="5">
        <v>45046</v>
      </c>
      <c r="B333" t="s">
        <v>9</v>
      </c>
      <c r="C333" s="6">
        <v>1.1062916666666667</v>
      </c>
      <c r="D333" s="43">
        <v>317.66757409479999</v>
      </c>
    </row>
    <row r="334" spans="1:4" x14ac:dyDescent="0.25">
      <c r="A334" s="5">
        <v>45046</v>
      </c>
      <c r="B334" t="s">
        <v>10</v>
      </c>
      <c r="C334" s="6">
        <v>4.5499999999999992E-2</v>
      </c>
      <c r="D334" s="43">
        <v>0.36812791989999999</v>
      </c>
    </row>
    <row r="335" spans="1:4" x14ac:dyDescent="0.25">
      <c r="A335" s="5">
        <v>45046</v>
      </c>
      <c r="B335" t="s">
        <v>11</v>
      </c>
      <c r="C335" s="6">
        <v>3.4541666666666672E-2</v>
      </c>
      <c r="D335" s="43">
        <v>5.9049146089000022</v>
      </c>
    </row>
    <row r="336" spans="1:4" x14ac:dyDescent="0.25">
      <c r="A336" s="5">
        <v>45046</v>
      </c>
      <c r="B336" t="s">
        <v>13</v>
      </c>
      <c r="C336" s="6">
        <v>3.9833333333333332E-2</v>
      </c>
      <c r="D336" s="43">
        <v>38.413127815599971</v>
      </c>
    </row>
    <row r="337" spans="1:4" x14ac:dyDescent="0.25">
      <c r="A337" s="5">
        <v>45046</v>
      </c>
      <c r="B337" t="s">
        <v>14</v>
      </c>
      <c r="C337" s="6">
        <v>6.8541666666666667E-2</v>
      </c>
      <c r="D337" s="43">
        <v>23.786571497699992</v>
      </c>
    </row>
    <row r="338" spans="1:4" x14ac:dyDescent="0.25">
      <c r="A338" s="5">
        <v>45077</v>
      </c>
      <c r="B338" t="s">
        <v>0</v>
      </c>
      <c r="C338" s="6">
        <v>2.9291666666666674E-2</v>
      </c>
      <c r="D338" s="43">
        <v>9.069715342999995</v>
      </c>
    </row>
    <row r="339" spans="1:4" x14ac:dyDescent="0.25">
      <c r="A339" s="5">
        <v>45077</v>
      </c>
      <c r="B339" t="s">
        <v>1</v>
      </c>
      <c r="C339" s="6">
        <v>4.170833333333334E-2</v>
      </c>
      <c r="D339" s="43">
        <v>28.382261573699989</v>
      </c>
    </row>
    <row r="340" spans="1:4" x14ac:dyDescent="0.25">
      <c r="A340" s="5">
        <v>45077</v>
      </c>
      <c r="B340" t="s">
        <v>2</v>
      </c>
      <c r="C340" s="6">
        <v>1.7663749999999998</v>
      </c>
      <c r="D340" s="43">
        <v>325.97504037649975</v>
      </c>
    </row>
    <row r="341" spans="1:4" x14ac:dyDescent="0.25">
      <c r="A341" s="5">
        <v>45077</v>
      </c>
      <c r="B341" t="s">
        <v>3</v>
      </c>
      <c r="C341" s="6">
        <v>2.6625000000000006E-2</v>
      </c>
      <c r="D341" s="43">
        <v>11.334721721199998</v>
      </c>
    </row>
    <row r="342" spans="1:4" x14ac:dyDescent="0.25">
      <c r="A342" s="5">
        <v>45077</v>
      </c>
      <c r="B342" t="s">
        <v>6</v>
      </c>
      <c r="C342" s="6">
        <v>2.2166666666666668E-2</v>
      </c>
      <c r="D342" s="43">
        <v>14.1922658925</v>
      </c>
    </row>
    <row r="343" spans="1:4" x14ac:dyDescent="0.25">
      <c r="A343" s="5">
        <v>45077</v>
      </c>
      <c r="B343" t="s">
        <v>7</v>
      </c>
      <c r="C343" s="6">
        <v>1.8899583333333332</v>
      </c>
      <c r="D343" s="43">
        <v>383.28673209764446</v>
      </c>
    </row>
    <row r="344" spans="1:4" x14ac:dyDescent="0.25">
      <c r="A344" s="5">
        <v>45077</v>
      </c>
      <c r="B344" t="s">
        <v>8</v>
      </c>
      <c r="C344" s="6">
        <v>0.14958333333333335</v>
      </c>
      <c r="D344" s="43">
        <v>6.1705774528000008</v>
      </c>
    </row>
    <row r="345" spans="1:4" x14ac:dyDescent="0.25">
      <c r="A345" s="5">
        <v>45077</v>
      </c>
      <c r="B345" t="s">
        <v>9</v>
      </c>
      <c r="C345" s="6">
        <v>1.2595416666666666</v>
      </c>
      <c r="D345" s="43">
        <v>290.74733815750017</v>
      </c>
    </row>
    <row r="346" spans="1:4" x14ac:dyDescent="0.25">
      <c r="A346" s="5">
        <v>45077</v>
      </c>
      <c r="B346" t="s">
        <v>10</v>
      </c>
      <c r="C346" s="6">
        <v>4.4374999999999998E-2</v>
      </c>
      <c r="D346" s="43">
        <v>0.5868045796000001</v>
      </c>
    </row>
    <row r="347" spans="1:4" x14ac:dyDescent="0.25">
      <c r="A347" s="5">
        <v>45077</v>
      </c>
      <c r="B347" t="s">
        <v>11</v>
      </c>
      <c r="C347" s="6">
        <v>3.7749999999999999E-2</v>
      </c>
      <c r="D347" s="43">
        <v>6.0165903842000006</v>
      </c>
    </row>
    <row r="348" spans="1:4" x14ac:dyDescent="0.25">
      <c r="A348" s="5">
        <v>45077</v>
      </c>
      <c r="B348" t="s">
        <v>13</v>
      </c>
      <c r="C348" s="6">
        <v>5.5333333333333339E-2</v>
      </c>
      <c r="D348" s="43">
        <v>40.557443560899983</v>
      </c>
    </row>
    <row r="349" spans="1:4" x14ac:dyDescent="0.25">
      <c r="A349" s="5">
        <v>45077</v>
      </c>
      <c r="B349" t="s">
        <v>14</v>
      </c>
      <c r="C349" s="6">
        <v>7.1375000000000008E-2</v>
      </c>
      <c r="D349" s="43">
        <v>39.618515088399981</v>
      </c>
    </row>
    <row r="350" spans="1:4" x14ac:dyDescent="0.25">
      <c r="A350" s="5">
        <v>45107</v>
      </c>
      <c r="B350" t="s">
        <v>0</v>
      </c>
      <c r="C350" s="6">
        <v>3.4583333333333341E-2</v>
      </c>
      <c r="D350" s="43">
        <v>15.904467593799994</v>
      </c>
    </row>
    <row r="351" spans="1:4" x14ac:dyDescent="0.25">
      <c r="A351" s="5">
        <v>45107</v>
      </c>
      <c r="B351" t="s">
        <v>1</v>
      </c>
      <c r="C351" s="6">
        <v>6.3875000000000001E-2</v>
      </c>
      <c r="D351" s="43">
        <v>21.302636312699999</v>
      </c>
    </row>
    <row r="352" spans="1:4" x14ac:dyDescent="0.25">
      <c r="A352" s="5">
        <v>45107</v>
      </c>
      <c r="B352" t="s">
        <v>2</v>
      </c>
      <c r="C352" s="6">
        <v>1.8342083333333334</v>
      </c>
      <c r="D352" s="43">
        <v>396.76191011619937</v>
      </c>
    </row>
    <row r="353" spans="1:4" x14ac:dyDescent="0.25">
      <c r="A353" s="5">
        <v>45107</v>
      </c>
      <c r="B353" t="s">
        <v>3</v>
      </c>
      <c r="C353" s="6">
        <v>2.220833333333334E-2</v>
      </c>
      <c r="D353" s="43">
        <v>11.009901210899999</v>
      </c>
    </row>
    <row r="354" spans="1:4" x14ac:dyDescent="0.25">
      <c r="A354" s="5">
        <v>45107</v>
      </c>
      <c r="B354" t="s">
        <v>6</v>
      </c>
      <c r="C354" s="6">
        <v>2.3041666666666672E-2</v>
      </c>
      <c r="D354" s="43">
        <v>15.080225391599987</v>
      </c>
    </row>
    <row r="355" spans="1:4" x14ac:dyDescent="0.25">
      <c r="A355" s="5">
        <v>45107</v>
      </c>
      <c r="B355" t="s">
        <v>7</v>
      </c>
      <c r="C355" s="6">
        <v>1.7068750000000001</v>
      </c>
      <c r="D355" s="43">
        <v>480.8761182203969</v>
      </c>
    </row>
    <row r="356" spans="1:4" x14ac:dyDescent="0.25">
      <c r="A356" s="5">
        <v>45107</v>
      </c>
      <c r="B356" t="s">
        <v>8</v>
      </c>
      <c r="C356" s="6">
        <v>0.17204166666666668</v>
      </c>
      <c r="D356" s="43">
        <v>12.170901336860002</v>
      </c>
    </row>
    <row r="357" spans="1:4" x14ac:dyDescent="0.25">
      <c r="A357" s="5">
        <v>45107</v>
      </c>
      <c r="B357" t="s">
        <v>9</v>
      </c>
      <c r="C357" s="6">
        <v>1.0380416666666665</v>
      </c>
      <c r="D357" s="43">
        <v>402.88507524940019</v>
      </c>
    </row>
    <row r="358" spans="1:4" x14ac:dyDescent="0.25">
      <c r="A358" s="5">
        <v>45107</v>
      </c>
      <c r="B358" t="s">
        <v>10</v>
      </c>
      <c r="C358" s="6">
        <v>4.5666666666666668E-2</v>
      </c>
      <c r="D358" s="43">
        <v>1.5719687523000003</v>
      </c>
    </row>
    <row r="359" spans="1:4" x14ac:dyDescent="0.25">
      <c r="A359" s="5">
        <v>45107</v>
      </c>
      <c r="B359" t="s">
        <v>11</v>
      </c>
      <c r="C359" s="6">
        <v>3.0583333333333341E-2</v>
      </c>
      <c r="D359" s="43">
        <v>7.1939749480000037</v>
      </c>
    </row>
    <row r="360" spans="1:4" x14ac:dyDescent="0.25">
      <c r="A360" s="5">
        <v>45107</v>
      </c>
      <c r="B360" t="s">
        <v>13</v>
      </c>
      <c r="C360" s="6">
        <v>6.2333333333333324E-2</v>
      </c>
      <c r="D360" s="43">
        <v>41.066779829899943</v>
      </c>
    </row>
    <row r="361" spans="1:4" x14ac:dyDescent="0.25">
      <c r="A361" s="5">
        <v>45107</v>
      </c>
      <c r="B361" t="s">
        <v>14</v>
      </c>
      <c r="C361" s="6">
        <v>6.6791666666666666E-2</v>
      </c>
      <c r="D361" s="43">
        <v>34.079192523799968</v>
      </c>
    </row>
    <row r="362" spans="1:4" x14ac:dyDescent="0.25">
      <c r="A362" s="5">
        <v>45138</v>
      </c>
      <c r="B362" t="s">
        <v>0</v>
      </c>
      <c r="C362" s="6">
        <v>4.9666666666666665E-2</v>
      </c>
      <c r="D362" s="43">
        <v>15.57289968179999</v>
      </c>
    </row>
    <row r="363" spans="1:4" x14ac:dyDescent="0.25">
      <c r="A363" s="5">
        <v>45138</v>
      </c>
      <c r="B363" t="s">
        <v>1</v>
      </c>
      <c r="C363" s="6">
        <v>6.2791666666666676E-2</v>
      </c>
      <c r="D363" s="43">
        <v>32.052593324600004</v>
      </c>
    </row>
    <row r="364" spans="1:4" x14ac:dyDescent="0.25">
      <c r="A364" s="5">
        <v>45138</v>
      </c>
      <c r="B364" t="s">
        <v>2</v>
      </c>
      <c r="C364" s="6">
        <v>1.8834166666666663</v>
      </c>
      <c r="D364" s="43">
        <v>294.87503429699996</v>
      </c>
    </row>
    <row r="365" spans="1:4" x14ac:dyDescent="0.25">
      <c r="A365" s="5">
        <v>45138</v>
      </c>
      <c r="B365" t="s">
        <v>3</v>
      </c>
      <c r="C365" s="6">
        <v>2.4250000000000004E-2</v>
      </c>
      <c r="D365" s="43">
        <v>10.915012895199999</v>
      </c>
    </row>
    <row r="366" spans="1:4" x14ac:dyDescent="0.25">
      <c r="A366" s="5">
        <v>45138</v>
      </c>
      <c r="B366" t="s">
        <v>6</v>
      </c>
      <c r="C366" s="6">
        <v>2.6541666666666668E-2</v>
      </c>
      <c r="D366" s="43">
        <v>13.928128345200001</v>
      </c>
    </row>
    <row r="367" spans="1:4" x14ac:dyDescent="0.25">
      <c r="A367" s="5">
        <v>45138</v>
      </c>
      <c r="B367" t="s">
        <v>7</v>
      </c>
      <c r="C367" s="6">
        <v>1.3474583333333332</v>
      </c>
      <c r="D367" s="43">
        <v>345.98315880195446</v>
      </c>
    </row>
    <row r="368" spans="1:4" x14ac:dyDescent="0.25">
      <c r="A368" s="5">
        <v>45138</v>
      </c>
      <c r="B368" t="s">
        <v>8</v>
      </c>
      <c r="C368" s="6">
        <v>0.12420833333333335</v>
      </c>
      <c r="D368" s="43">
        <v>10.672740692970001</v>
      </c>
    </row>
    <row r="369" spans="1:4" x14ac:dyDescent="0.25">
      <c r="A369" s="5">
        <v>45138</v>
      </c>
      <c r="B369" t="s">
        <v>9</v>
      </c>
      <c r="C369" s="6">
        <v>1.1347500000000001</v>
      </c>
      <c r="D369" s="43">
        <v>303.55639188650019</v>
      </c>
    </row>
    <row r="370" spans="1:4" x14ac:dyDescent="0.25">
      <c r="A370" s="5">
        <v>45138</v>
      </c>
      <c r="B370" t="s">
        <v>10</v>
      </c>
      <c r="C370" s="6">
        <v>4.4541666666666653E-2</v>
      </c>
      <c r="D370" s="43">
        <v>16.828767705199994</v>
      </c>
    </row>
    <row r="371" spans="1:4" x14ac:dyDescent="0.25">
      <c r="A371" s="5">
        <v>45138</v>
      </c>
      <c r="B371" t="s">
        <v>11</v>
      </c>
      <c r="C371" s="6">
        <v>2.6541666666666668E-2</v>
      </c>
      <c r="D371" s="43">
        <v>12.381723266699998</v>
      </c>
    </row>
    <row r="372" spans="1:4" x14ac:dyDescent="0.25">
      <c r="A372" s="5">
        <v>45138</v>
      </c>
      <c r="B372" t="s">
        <v>13</v>
      </c>
      <c r="C372" s="6">
        <v>6.2666666666666662E-2</v>
      </c>
      <c r="D372" s="43">
        <v>39.156974319599968</v>
      </c>
    </row>
    <row r="373" spans="1:4" x14ac:dyDescent="0.25">
      <c r="A373" s="5">
        <v>45138</v>
      </c>
      <c r="B373" t="s">
        <v>14</v>
      </c>
      <c r="C373" s="6">
        <v>0.14483333333333334</v>
      </c>
      <c r="D373" s="43">
        <v>31.055409529199981</v>
      </c>
    </row>
    <row r="374" spans="1:4" x14ac:dyDescent="0.25">
      <c r="A374" s="5">
        <v>45169</v>
      </c>
      <c r="B374" t="s">
        <v>0</v>
      </c>
      <c r="C374" s="6">
        <v>4.0916666666666664E-2</v>
      </c>
      <c r="D374" s="43">
        <v>27.726497167499968</v>
      </c>
    </row>
    <row r="375" spans="1:4" x14ac:dyDescent="0.25">
      <c r="A375" s="5">
        <v>45169</v>
      </c>
      <c r="B375" t="s">
        <v>1</v>
      </c>
      <c r="C375" s="6">
        <v>6.724999999999999E-2</v>
      </c>
      <c r="D375" s="43">
        <v>35.080835190699993</v>
      </c>
    </row>
    <row r="376" spans="1:4" x14ac:dyDescent="0.25">
      <c r="A376" s="5">
        <v>45169</v>
      </c>
      <c r="B376" t="s">
        <v>2</v>
      </c>
      <c r="C376" s="6">
        <v>1.8874166666666665</v>
      </c>
      <c r="D376" s="43">
        <v>429.14912108869976</v>
      </c>
    </row>
    <row r="377" spans="1:4" x14ac:dyDescent="0.25">
      <c r="A377" s="5">
        <v>45169</v>
      </c>
      <c r="B377" t="s">
        <v>3</v>
      </c>
      <c r="C377" s="6">
        <v>2.4958333333333336E-2</v>
      </c>
      <c r="D377" s="43">
        <v>10.716219158699998</v>
      </c>
    </row>
    <row r="378" spans="1:4" x14ac:dyDescent="0.25">
      <c r="A378" s="5">
        <v>45169</v>
      </c>
      <c r="B378" t="s">
        <v>6</v>
      </c>
      <c r="C378" s="6">
        <v>2.4000000000000004E-2</v>
      </c>
      <c r="D378" s="43">
        <v>16.568780986999997</v>
      </c>
    </row>
    <row r="379" spans="1:4" x14ac:dyDescent="0.25">
      <c r="A379" s="5">
        <v>45169</v>
      </c>
      <c r="B379" t="s">
        <v>7</v>
      </c>
      <c r="C379" s="6">
        <v>1.3933333333333333</v>
      </c>
      <c r="D379" s="43">
        <v>442.22861246943955</v>
      </c>
    </row>
    <row r="380" spans="1:4" x14ac:dyDescent="0.25">
      <c r="A380" s="5">
        <v>45169</v>
      </c>
      <c r="B380" t="s">
        <v>8</v>
      </c>
      <c r="C380" s="6">
        <v>0.11570833333333332</v>
      </c>
      <c r="D380" s="43">
        <v>17.75395232384</v>
      </c>
    </row>
    <row r="381" spans="1:4" x14ac:dyDescent="0.25">
      <c r="A381" s="5">
        <v>45169</v>
      </c>
      <c r="B381" t="s">
        <v>9</v>
      </c>
      <c r="C381" s="6">
        <v>1.3407499999999999</v>
      </c>
      <c r="D381" s="43">
        <v>412.78030829280004</v>
      </c>
    </row>
    <row r="382" spans="1:4" x14ac:dyDescent="0.25">
      <c r="A382" s="5">
        <v>45169</v>
      </c>
      <c r="B382" t="s">
        <v>10</v>
      </c>
      <c r="C382" s="6">
        <v>4.8916666666666664E-2</v>
      </c>
      <c r="D382" s="43">
        <v>8.4339408516999974</v>
      </c>
    </row>
    <row r="383" spans="1:4" x14ac:dyDescent="0.25">
      <c r="A383" s="5">
        <v>45169</v>
      </c>
      <c r="B383" t="s">
        <v>11</v>
      </c>
      <c r="C383" s="6">
        <v>3.6125000000000011E-2</v>
      </c>
      <c r="D383" s="43">
        <v>12.734898368300001</v>
      </c>
    </row>
    <row r="384" spans="1:4" x14ac:dyDescent="0.25">
      <c r="A384" s="5">
        <v>45169</v>
      </c>
      <c r="B384" t="s">
        <v>13</v>
      </c>
      <c r="C384" s="6">
        <v>6.8083333333333343E-2</v>
      </c>
      <c r="D384" s="43">
        <v>41.891682772499969</v>
      </c>
    </row>
    <row r="385" spans="1:4" x14ac:dyDescent="0.25">
      <c r="A385" s="5">
        <v>45169</v>
      </c>
      <c r="B385" t="s">
        <v>14</v>
      </c>
      <c r="C385" s="6">
        <v>0.17883333333333332</v>
      </c>
      <c r="D385" s="43">
        <v>32.756633653699993</v>
      </c>
    </row>
    <row r="386" spans="1:4" x14ac:dyDescent="0.25">
      <c r="A386" s="5">
        <v>45199</v>
      </c>
      <c r="B386" t="s">
        <v>0</v>
      </c>
      <c r="C386" s="6">
        <v>3.9874999999999994E-2</v>
      </c>
      <c r="D386" s="43">
        <v>26.499855245599981</v>
      </c>
    </row>
    <row r="387" spans="1:4" x14ac:dyDescent="0.25">
      <c r="A387" s="5">
        <v>45199</v>
      </c>
      <c r="B387" t="s">
        <v>1</v>
      </c>
      <c r="C387" s="6">
        <v>5.6708333333333333E-2</v>
      </c>
      <c r="D387" s="43">
        <v>25.054631906800001</v>
      </c>
    </row>
    <row r="388" spans="1:4" x14ac:dyDescent="0.25">
      <c r="A388" s="5">
        <v>45199</v>
      </c>
      <c r="B388" t="s">
        <v>2</v>
      </c>
      <c r="C388" s="6">
        <v>1.9893749999999999</v>
      </c>
      <c r="D388" s="43">
        <v>406.80151519979989</v>
      </c>
    </row>
    <row r="389" spans="1:4" x14ac:dyDescent="0.25">
      <c r="A389" s="5">
        <v>45199</v>
      </c>
      <c r="B389" t="s">
        <v>3</v>
      </c>
      <c r="C389" s="6">
        <v>2.6458333333333344E-2</v>
      </c>
      <c r="D389" s="43">
        <v>8.6841878891000004</v>
      </c>
    </row>
    <row r="390" spans="1:4" x14ac:dyDescent="0.25">
      <c r="A390" s="5">
        <v>45199</v>
      </c>
      <c r="B390" t="s">
        <v>6</v>
      </c>
      <c r="C390" s="6">
        <v>2.2833333333333334E-2</v>
      </c>
      <c r="D390" s="43">
        <v>16.568816174099993</v>
      </c>
    </row>
    <row r="391" spans="1:4" x14ac:dyDescent="0.25">
      <c r="A391" s="5">
        <v>45199</v>
      </c>
      <c r="B391" t="s">
        <v>7</v>
      </c>
      <c r="C391" s="6">
        <v>1.1817500000000001</v>
      </c>
      <c r="D391" s="43">
        <v>371.56121797955706</v>
      </c>
    </row>
    <row r="392" spans="1:4" x14ac:dyDescent="0.25">
      <c r="A392" s="5">
        <v>45199</v>
      </c>
      <c r="B392" t="s">
        <v>8</v>
      </c>
      <c r="C392" s="6">
        <v>0.12395833333333335</v>
      </c>
      <c r="D392" s="43">
        <v>8.7597426959200018</v>
      </c>
    </row>
    <row r="393" spans="1:4" x14ac:dyDescent="0.25">
      <c r="A393" s="5">
        <v>45199</v>
      </c>
      <c r="B393" t="s">
        <v>9</v>
      </c>
      <c r="C393" s="6">
        <v>1.276125</v>
      </c>
      <c r="D393" s="43">
        <v>362.73056281289968</v>
      </c>
    </row>
    <row r="394" spans="1:4" x14ac:dyDescent="0.25">
      <c r="A394" s="5">
        <v>45199</v>
      </c>
      <c r="B394" t="s">
        <v>10</v>
      </c>
      <c r="C394" s="6">
        <v>4.0958333333333326E-2</v>
      </c>
      <c r="D394" s="43">
        <v>3.7232337880999999</v>
      </c>
    </row>
    <row r="395" spans="1:4" x14ac:dyDescent="0.25">
      <c r="A395" s="5">
        <v>45199</v>
      </c>
      <c r="B395" t="s">
        <v>11</v>
      </c>
      <c r="C395" s="6">
        <v>2.7791666666666662E-2</v>
      </c>
      <c r="D395" s="43">
        <v>11.910214058699998</v>
      </c>
    </row>
    <row r="396" spans="1:4" x14ac:dyDescent="0.25">
      <c r="A396" s="5">
        <v>45199</v>
      </c>
      <c r="B396" t="s">
        <v>13</v>
      </c>
      <c r="C396" s="6">
        <v>4.7208333333333345E-2</v>
      </c>
      <c r="D396" s="43">
        <v>35.791131503999978</v>
      </c>
    </row>
    <row r="397" spans="1:4" x14ac:dyDescent="0.25">
      <c r="A397" s="5">
        <v>45199</v>
      </c>
      <c r="B397" t="s">
        <v>14</v>
      </c>
      <c r="C397" s="6">
        <v>0.28099999999999997</v>
      </c>
      <c r="D397" s="43">
        <v>16.697868302799989</v>
      </c>
    </row>
    <row r="398" spans="1:4" x14ac:dyDescent="0.25">
      <c r="A398" s="5">
        <v>45199</v>
      </c>
      <c r="B398" t="s">
        <v>18</v>
      </c>
      <c r="C398" s="6">
        <v>0.45929166666666665</v>
      </c>
      <c r="D398" s="43">
        <v>66.294168711600008</v>
      </c>
    </row>
    <row r="399" spans="1:4" x14ac:dyDescent="0.25">
      <c r="A399" s="5">
        <v>45230</v>
      </c>
      <c r="B399" t="s">
        <v>0</v>
      </c>
      <c r="C399" s="6">
        <v>3.9875000000000001E-2</v>
      </c>
      <c r="D399" s="43">
        <v>15.907445544799991</v>
      </c>
    </row>
    <row r="400" spans="1:4" x14ac:dyDescent="0.25">
      <c r="A400" s="5">
        <v>45230</v>
      </c>
      <c r="B400" t="s">
        <v>1</v>
      </c>
      <c r="C400" s="6">
        <v>5.5041666666666662E-2</v>
      </c>
      <c r="D400" s="43">
        <v>26.220325572299988</v>
      </c>
    </row>
    <row r="401" spans="1:4" x14ac:dyDescent="0.25">
      <c r="A401" s="5">
        <v>45230</v>
      </c>
      <c r="B401" t="s">
        <v>2</v>
      </c>
      <c r="C401" s="6">
        <v>1.6342916666666667</v>
      </c>
      <c r="D401" s="43">
        <v>387.03378747689976</v>
      </c>
    </row>
    <row r="402" spans="1:4" x14ac:dyDescent="0.25">
      <c r="A402" s="5">
        <v>45230</v>
      </c>
      <c r="B402" t="s">
        <v>3</v>
      </c>
      <c r="C402" s="6">
        <v>2.3291666666666672E-2</v>
      </c>
      <c r="D402" s="43">
        <v>8.9991978949000018</v>
      </c>
    </row>
    <row r="403" spans="1:4" x14ac:dyDescent="0.25">
      <c r="A403" s="5">
        <v>45230</v>
      </c>
      <c r="B403" t="s">
        <v>6</v>
      </c>
      <c r="C403" s="6">
        <v>2.0041666666666669E-2</v>
      </c>
      <c r="D403" s="43">
        <v>26.141756850899995</v>
      </c>
    </row>
    <row r="404" spans="1:4" x14ac:dyDescent="0.25">
      <c r="A404" s="5">
        <v>45230</v>
      </c>
      <c r="B404" t="s">
        <v>7</v>
      </c>
      <c r="C404" s="6">
        <v>1.1571666666666667</v>
      </c>
      <c r="D404" s="43">
        <v>340.20546472742649</v>
      </c>
    </row>
    <row r="405" spans="1:4" x14ac:dyDescent="0.25">
      <c r="A405" s="5">
        <v>45230</v>
      </c>
      <c r="B405" t="s">
        <v>8</v>
      </c>
      <c r="C405" s="6">
        <v>8.8041666666666643E-2</v>
      </c>
      <c r="D405" s="43">
        <v>11.718383901499999</v>
      </c>
    </row>
    <row r="406" spans="1:4" x14ac:dyDescent="0.25">
      <c r="A406" s="5">
        <v>45230</v>
      </c>
      <c r="B406" t="s">
        <v>9</v>
      </c>
      <c r="C406" s="6">
        <v>1.0782500000000002</v>
      </c>
      <c r="D406" s="43">
        <v>346.67313860589974</v>
      </c>
    </row>
    <row r="407" spans="1:4" x14ac:dyDescent="0.25">
      <c r="A407" s="5">
        <v>45230</v>
      </c>
      <c r="B407" t="s">
        <v>10</v>
      </c>
      <c r="C407" s="6">
        <v>3.7083333333333322E-2</v>
      </c>
      <c r="D407" s="43">
        <v>1.8052583527000001</v>
      </c>
    </row>
    <row r="408" spans="1:4" x14ac:dyDescent="0.25">
      <c r="A408" s="5">
        <v>45230</v>
      </c>
      <c r="B408" t="s">
        <v>11</v>
      </c>
      <c r="C408" s="6">
        <v>2.816666666666667E-2</v>
      </c>
      <c r="D408" s="43">
        <v>11.8684082771</v>
      </c>
    </row>
    <row r="409" spans="1:4" x14ac:dyDescent="0.25">
      <c r="A409" s="5">
        <v>45230</v>
      </c>
      <c r="B409" t="s">
        <v>13</v>
      </c>
      <c r="C409" s="6">
        <v>5.6041666666666663E-2</v>
      </c>
      <c r="D409" s="43">
        <v>36.81052306189995</v>
      </c>
    </row>
    <row r="410" spans="1:4" x14ac:dyDescent="0.25">
      <c r="A410" s="5">
        <v>45230</v>
      </c>
      <c r="B410" t="s">
        <v>14</v>
      </c>
      <c r="C410" s="6">
        <v>0.32033333333333336</v>
      </c>
      <c r="D410" s="43">
        <v>16.243013501799989</v>
      </c>
    </row>
    <row r="411" spans="1:4" x14ac:dyDescent="0.25">
      <c r="A411" s="5">
        <v>45230</v>
      </c>
      <c r="B411" t="s">
        <v>18</v>
      </c>
      <c r="C411" s="6">
        <v>0.32279166666666664</v>
      </c>
      <c r="D411" s="43">
        <v>98.279206655299987</v>
      </c>
    </row>
    <row r="412" spans="1:4" x14ac:dyDescent="0.25">
      <c r="A412" s="5">
        <v>45260</v>
      </c>
      <c r="B412" t="s">
        <v>0</v>
      </c>
      <c r="C412" s="6">
        <v>3.925E-2</v>
      </c>
      <c r="D412" s="43">
        <v>11.706079657599997</v>
      </c>
    </row>
    <row r="413" spans="1:4" x14ac:dyDescent="0.25">
      <c r="A413" s="5">
        <v>45260</v>
      </c>
      <c r="B413" t="s">
        <v>1</v>
      </c>
      <c r="C413" s="6">
        <v>4.6541666666666655E-2</v>
      </c>
      <c r="D413" s="43">
        <v>25.404392772799991</v>
      </c>
    </row>
    <row r="414" spans="1:4" x14ac:dyDescent="0.25">
      <c r="A414" s="5">
        <v>45260</v>
      </c>
      <c r="B414" t="s">
        <v>2</v>
      </c>
      <c r="C414" s="6">
        <v>1.92275</v>
      </c>
      <c r="D414" s="43">
        <v>361.90729642379989</v>
      </c>
    </row>
    <row r="415" spans="1:4" x14ac:dyDescent="0.25">
      <c r="A415" s="5">
        <v>45260</v>
      </c>
      <c r="B415" t="s">
        <v>3</v>
      </c>
      <c r="C415" s="6">
        <v>2.116666666666667E-2</v>
      </c>
      <c r="D415" s="43">
        <v>10.167869956599999</v>
      </c>
    </row>
    <row r="416" spans="1:4" x14ac:dyDescent="0.25">
      <c r="A416" s="5">
        <v>45260</v>
      </c>
      <c r="B416" t="s">
        <v>6</v>
      </c>
      <c r="C416" s="6">
        <v>1.7916666666666668E-2</v>
      </c>
      <c r="D416" s="43">
        <v>22.938432890199991</v>
      </c>
    </row>
    <row r="417" spans="1:4" x14ac:dyDescent="0.25">
      <c r="A417" s="5">
        <v>45260</v>
      </c>
      <c r="B417" t="s">
        <v>7</v>
      </c>
      <c r="C417" s="6">
        <v>1.5454999999999999</v>
      </c>
      <c r="D417" s="43">
        <v>324.28081595761273</v>
      </c>
    </row>
    <row r="418" spans="1:4" x14ac:dyDescent="0.25">
      <c r="A418" s="5">
        <v>45260</v>
      </c>
      <c r="B418" t="s">
        <v>8</v>
      </c>
      <c r="C418" s="6">
        <v>0.10879166666666668</v>
      </c>
      <c r="D418" s="43">
        <v>11.096993867519998</v>
      </c>
    </row>
    <row r="419" spans="1:4" x14ac:dyDescent="0.25">
      <c r="A419" s="5">
        <v>45260</v>
      </c>
      <c r="B419" t="s">
        <v>9</v>
      </c>
      <c r="C419" s="6">
        <v>1.3307083333333332</v>
      </c>
      <c r="D419" s="43">
        <v>318.58498008659984</v>
      </c>
    </row>
    <row r="420" spans="1:4" x14ac:dyDescent="0.25">
      <c r="A420" s="5">
        <v>45260</v>
      </c>
      <c r="B420" t="s">
        <v>10</v>
      </c>
      <c r="C420" s="6">
        <v>3.1333333333333331E-2</v>
      </c>
      <c r="D420" s="43">
        <v>0.48426625680000002</v>
      </c>
    </row>
    <row r="421" spans="1:4" x14ac:dyDescent="0.25">
      <c r="A421" s="5">
        <v>45260</v>
      </c>
      <c r="B421" t="s">
        <v>11</v>
      </c>
      <c r="C421" s="6">
        <v>2.7791666666666673E-2</v>
      </c>
      <c r="D421" s="43">
        <v>11.618734838000004</v>
      </c>
    </row>
    <row r="422" spans="1:4" x14ac:dyDescent="0.25">
      <c r="A422" s="5">
        <v>45260</v>
      </c>
      <c r="B422" t="s">
        <v>13</v>
      </c>
      <c r="C422" s="6">
        <v>4.8708333333333347E-2</v>
      </c>
      <c r="D422" s="43">
        <v>37.531454031399967</v>
      </c>
    </row>
    <row r="423" spans="1:4" x14ac:dyDescent="0.25">
      <c r="A423" s="5">
        <v>45260</v>
      </c>
      <c r="B423" t="s">
        <v>14</v>
      </c>
      <c r="C423" s="6">
        <v>0.27479166666666666</v>
      </c>
      <c r="D423" s="43">
        <v>18.588074253799977</v>
      </c>
    </row>
    <row r="424" spans="1:4" x14ac:dyDescent="0.25">
      <c r="A424" s="5">
        <v>45260</v>
      </c>
      <c r="B424" t="s">
        <v>18</v>
      </c>
      <c r="C424" s="6">
        <v>0.29320833333333329</v>
      </c>
      <c r="D424" s="43">
        <v>105.3560096086</v>
      </c>
    </row>
    <row r="425" spans="1:4" x14ac:dyDescent="0.25">
      <c r="A425" s="5">
        <v>45291</v>
      </c>
      <c r="B425" t="s">
        <v>0</v>
      </c>
      <c r="C425" s="6">
        <v>4.3541666666666666E-2</v>
      </c>
      <c r="D425" s="43">
        <v>16.48825048729999</v>
      </c>
    </row>
    <row r="426" spans="1:4" x14ac:dyDescent="0.25">
      <c r="A426" s="5">
        <v>45291</v>
      </c>
      <c r="B426" t="s">
        <v>1</v>
      </c>
      <c r="C426" s="6">
        <v>4.9249999999999995E-2</v>
      </c>
      <c r="D426" s="43">
        <v>26.564550823299989</v>
      </c>
    </row>
    <row r="427" spans="1:4" x14ac:dyDescent="0.25">
      <c r="A427" s="5">
        <v>45291</v>
      </c>
      <c r="B427" t="s">
        <v>2</v>
      </c>
      <c r="C427" s="6">
        <v>2.0048749999999997</v>
      </c>
      <c r="D427" s="43">
        <v>490.0706061075</v>
      </c>
    </row>
    <row r="428" spans="1:4" x14ac:dyDescent="0.25">
      <c r="A428" s="5">
        <v>45291</v>
      </c>
      <c r="B428" t="s">
        <v>3</v>
      </c>
      <c r="C428" s="6">
        <v>3.025000000000001E-2</v>
      </c>
      <c r="D428" s="43">
        <v>8.0224062096999997</v>
      </c>
    </row>
    <row r="429" spans="1:4" x14ac:dyDescent="0.25">
      <c r="A429" s="5">
        <v>45291</v>
      </c>
      <c r="B429" t="s">
        <v>6</v>
      </c>
      <c r="C429" s="6">
        <v>2.2375000000000003E-2</v>
      </c>
      <c r="D429" s="43">
        <v>15.476112855099998</v>
      </c>
    </row>
    <row r="430" spans="1:4" x14ac:dyDescent="0.25">
      <c r="A430" s="5">
        <v>45291</v>
      </c>
      <c r="B430" t="s">
        <v>7</v>
      </c>
      <c r="C430" s="6">
        <v>1.7274166666666666</v>
      </c>
      <c r="D430" s="43">
        <v>487.41819019265608</v>
      </c>
    </row>
    <row r="431" spans="1:4" x14ac:dyDescent="0.25">
      <c r="A431" s="5">
        <v>45291</v>
      </c>
      <c r="B431" t="s">
        <v>8</v>
      </c>
      <c r="C431" s="6">
        <v>0.15349999999999997</v>
      </c>
      <c r="D431" s="43">
        <v>12.99357528613</v>
      </c>
    </row>
    <row r="432" spans="1:4" x14ac:dyDescent="0.25">
      <c r="A432" s="5">
        <v>45291</v>
      </c>
      <c r="B432" t="s">
        <v>9</v>
      </c>
      <c r="C432" s="6">
        <v>1.61</v>
      </c>
      <c r="D432" s="43">
        <v>449.73602365299996</v>
      </c>
    </row>
    <row r="433" spans="1:4" x14ac:dyDescent="0.25">
      <c r="A433" s="5">
        <v>45291</v>
      </c>
      <c r="B433" t="s">
        <v>10</v>
      </c>
      <c r="C433" s="6">
        <v>4.0458333333333325E-2</v>
      </c>
      <c r="D433" s="43">
        <v>6.70508353E-2</v>
      </c>
    </row>
    <row r="434" spans="1:4" x14ac:dyDescent="0.25">
      <c r="A434" s="5">
        <v>45291</v>
      </c>
      <c r="B434" t="s">
        <v>11</v>
      </c>
      <c r="C434" s="6">
        <v>2.9708333333333337E-2</v>
      </c>
      <c r="D434" s="43">
        <v>12.649402474999997</v>
      </c>
    </row>
    <row r="435" spans="1:4" x14ac:dyDescent="0.25">
      <c r="A435" s="5">
        <v>45291</v>
      </c>
      <c r="B435" t="s">
        <v>13</v>
      </c>
      <c r="C435" s="6">
        <v>4.8499999999999995E-2</v>
      </c>
      <c r="D435" s="43">
        <v>40.877117793299959</v>
      </c>
    </row>
    <row r="436" spans="1:4" x14ac:dyDescent="0.25">
      <c r="A436" s="5">
        <v>45291</v>
      </c>
      <c r="B436" t="s">
        <v>14</v>
      </c>
      <c r="C436" s="6">
        <v>0.26716666666666672</v>
      </c>
      <c r="D436" s="43">
        <v>19.75262379519998</v>
      </c>
    </row>
    <row r="437" spans="1:4" x14ac:dyDescent="0.25">
      <c r="A437" s="5">
        <v>45291</v>
      </c>
      <c r="B437" t="s">
        <v>18</v>
      </c>
      <c r="C437" s="6">
        <v>0.33391666666666669</v>
      </c>
      <c r="D437" s="43">
        <v>118.02791201099997</v>
      </c>
    </row>
    <row r="438" spans="1:4" x14ac:dyDescent="0.25">
      <c r="A438" s="5">
        <v>45322</v>
      </c>
      <c r="B438" t="s">
        <v>0</v>
      </c>
      <c r="C438" s="6">
        <v>3.9208333333333324E-2</v>
      </c>
      <c r="D438" s="43">
        <v>20.473206345799991</v>
      </c>
    </row>
    <row r="439" spans="1:4" x14ac:dyDescent="0.25">
      <c r="A439" s="5">
        <v>45322</v>
      </c>
      <c r="B439" t="s">
        <v>1</v>
      </c>
      <c r="C439" s="6">
        <v>4.004166666666667E-2</v>
      </c>
      <c r="D439" s="43">
        <v>27.254821588999995</v>
      </c>
    </row>
    <row r="440" spans="1:4" x14ac:dyDescent="0.25">
      <c r="A440" s="5">
        <v>45322</v>
      </c>
      <c r="B440" t="s">
        <v>2</v>
      </c>
      <c r="C440" s="6">
        <v>2.1505833333333331</v>
      </c>
      <c r="D440" s="43">
        <v>464.15788525729994</v>
      </c>
    </row>
    <row r="441" spans="1:4" x14ac:dyDescent="0.25">
      <c r="A441" s="5">
        <v>45322</v>
      </c>
      <c r="B441" t="s">
        <v>3</v>
      </c>
      <c r="C441" s="6">
        <v>2.9000000000000008E-2</v>
      </c>
      <c r="D441" s="43">
        <v>7.5377999572999999</v>
      </c>
    </row>
    <row r="442" spans="1:4" x14ac:dyDescent="0.25">
      <c r="A442" s="5">
        <v>45322</v>
      </c>
      <c r="B442" t="s">
        <v>6</v>
      </c>
      <c r="C442" s="6">
        <v>2.1541666666666667E-2</v>
      </c>
      <c r="D442" s="43">
        <v>18.930512815599993</v>
      </c>
    </row>
    <row r="443" spans="1:4" x14ac:dyDescent="0.25">
      <c r="A443" s="5">
        <v>45322</v>
      </c>
      <c r="B443" t="s">
        <v>7</v>
      </c>
      <c r="C443" s="6">
        <v>1.7619166666666668</v>
      </c>
      <c r="D443" s="43">
        <v>408.53060089551002</v>
      </c>
    </row>
    <row r="444" spans="1:4" x14ac:dyDescent="0.25">
      <c r="A444" s="5">
        <v>45322</v>
      </c>
      <c r="B444" t="s">
        <v>8</v>
      </c>
      <c r="C444" s="6">
        <v>0.15245833333333333</v>
      </c>
      <c r="D444" s="43">
        <v>11.38048742258</v>
      </c>
    </row>
    <row r="445" spans="1:4" x14ac:dyDescent="0.25">
      <c r="A445" s="5">
        <v>45322</v>
      </c>
      <c r="B445" t="s">
        <v>9</v>
      </c>
      <c r="C445" s="6">
        <v>1.5770833333333332</v>
      </c>
      <c r="D445" s="43">
        <v>370.49098998829987</v>
      </c>
    </row>
    <row r="446" spans="1:4" x14ac:dyDescent="0.25">
      <c r="A446" s="5">
        <v>45322</v>
      </c>
      <c r="B446" t="s">
        <v>10</v>
      </c>
      <c r="C446" s="6">
        <v>3.6541666666666667E-2</v>
      </c>
      <c r="D446" s="43">
        <v>2.2459691655</v>
      </c>
    </row>
    <row r="447" spans="1:4" x14ac:dyDescent="0.25">
      <c r="A447" s="5">
        <v>45322</v>
      </c>
      <c r="B447" t="s">
        <v>11</v>
      </c>
      <c r="C447" s="6">
        <v>2.6166666666666668E-2</v>
      </c>
      <c r="D447" s="43">
        <v>11.649660794099999</v>
      </c>
    </row>
    <row r="448" spans="1:4" x14ac:dyDescent="0.25">
      <c r="A448" s="5">
        <v>45322</v>
      </c>
      <c r="B448" t="s">
        <v>13</v>
      </c>
      <c r="C448" s="6">
        <v>4.1416666666666664E-2</v>
      </c>
      <c r="D448" s="43">
        <v>26.364671818899986</v>
      </c>
    </row>
    <row r="449" spans="1:4" x14ac:dyDescent="0.25">
      <c r="A449" s="5">
        <v>45322</v>
      </c>
      <c r="B449" t="s">
        <v>14</v>
      </c>
      <c r="C449" s="6">
        <v>0.23741666666666669</v>
      </c>
      <c r="D449" s="43">
        <v>25.714148488299983</v>
      </c>
    </row>
    <row r="450" spans="1:4" x14ac:dyDescent="0.25">
      <c r="A450" s="5">
        <v>45322</v>
      </c>
      <c r="B450" t="s">
        <v>18</v>
      </c>
      <c r="C450" s="6">
        <v>0.33370833333333333</v>
      </c>
      <c r="D450" s="43">
        <v>118.66524992379999</v>
      </c>
    </row>
    <row r="451" spans="1:4" x14ac:dyDescent="0.25">
      <c r="A451" s="5">
        <v>45351</v>
      </c>
      <c r="B451" t="s">
        <v>0</v>
      </c>
      <c r="C451" s="6">
        <v>3.3166666666666664E-2</v>
      </c>
      <c r="D451" s="43">
        <v>23.931261344699994</v>
      </c>
    </row>
    <row r="452" spans="1:4" x14ac:dyDescent="0.25">
      <c r="A452" s="5">
        <v>45351</v>
      </c>
      <c r="B452" t="s">
        <v>1</v>
      </c>
      <c r="C452" s="6">
        <v>3.6666666666666681E-2</v>
      </c>
      <c r="D452" s="43">
        <v>24.006844079799986</v>
      </c>
    </row>
    <row r="453" spans="1:4" x14ac:dyDescent="0.25">
      <c r="A453" s="5">
        <v>45351</v>
      </c>
      <c r="B453" t="s">
        <v>2</v>
      </c>
      <c r="C453" s="6">
        <v>1.9089583333333329</v>
      </c>
      <c r="D453" s="43">
        <v>430.11592306539967</v>
      </c>
    </row>
    <row r="454" spans="1:4" x14ac:dyDescent="0.25">
      <c r="A454" s="5">
        <v>45351</v>
      </c>
      <c r="B454" t="s">
        <v>3</v>
      </c>
      <c r="C454" s="6">
        <v>2.7708333333333338E-2</v>
      </c>
      <c r="D454" s="43">
        <v>15.482643706800003</v>
      </c>
    </row>
    <row r="455" spans="1:4" x14ac:dyDescent="0.25">
      <c r="A455" s="5">
        <v>45351</v>
      </c>
      <c r="B455" t="s">
        <v>6</v>
      </c>
      <c r="C455" s="6">
        <v>1.9375E-2</v>
      </c>
      <c r="D455" s="43">
        <v>19.238913795400006</v>
      </c>
    </row>
    <row r="456" spans="1:4" x14ac:dyDescent="0.25">
      <c r="A456" s="5">
        <v>45351</v>
      </c>
      <c r="B456" t="s">
        <v>7</v>
      </c>
      <c r="C456" s="6">
        <v>1.5805833333333335</v>
      </c>
      <c r="D456" s="43">
        <v>414.53181377024305</v>
      </c>
    </row>
    <row r="457" spans="1:4" x14ac:dyDescent="0.25">
      <c r="A457" s="5">
        <v>45351</v>
      </c>
      <c r="B457" t="s">
        <v>8</v>
      </c>
      <c r="C457" s="6">
        <v>0.10525000000000001</v>
      </c>
      <c r="D457" s="43">
        <v>14.189163138180007</v>
      </c>
    </row>
    <row r="458" spans="1:4" x14ac:dyDescent="0.25">
      <c r="A458" s="5">
        <v>45351</v>
      </c>
      <c r="B458" t="s">
        <v>9</v>
      </c>
      <c r="C458" s="6">
        <v>1.4347916666666665</v>
      </c>
      <c r="D458" s="43">
        <v>373.9042649380001</v>
      </c>
    </row>
    <row r="459" spans="1:4" x14ac:dyDescent="0.25">
      <c r="A459" s="5">
        <v>45351</v>
      </c>
      <c r="B459" t="s">
        <v>10</v>
      </c>
      <c r="C459" s="6">
        <v>3.3958333333333333E-2</v>
      </c>
      <c r="D459" s="43">
        <v>1.2343345792999998</v>
      </c>
    </row>
    <row r="460" spans="1:4" x14ac:dyDescent="0.25">
      <c r="A460" s="5">
        <v>45351</v>
      </c>
      <c r="B460" t="s">
        <v>11</v>
      </c>
      <c r="C460" s="6">
        <v>2.0333333333333339E-2</v>
      </c>
      <c r="D460" s="43">
        <v>11.4733707623</v>
      </c>
    </row>
    <row r="461" spans="1:4" x14ac:dyDescent="0.25">
      <c r="A461" s="5">
        <v>45351</v>
      </c>
      <c r="B461" t="s">
        <v>13</v>
      </c>
      <c r="C461" s="6">
        <v>3.6541666666666674E-2</v>
      </c>
      <c r="D461" s="43">
        <v>31.963165646099974</v>
      </c>
    </row>
    <row r="462" spans="1:4" x14ac:dyDescent="0.25">
      <c r="A462" s="5">
        <v>45351</v>
      </c>
      <c r="B462" t="s">
        <v>14</v>
      </c>
      <c r="C462" s="6">
        <v>0.20125000000000001</v>
      </c>
      <c r="D462" s="43">
        <v>21.076020715699986</v>
      </c>
    </row>
    <row r="463" spans="1:4" x14ac:dyDescent="0.25">
      <c r="A463" s="5">
        <v>45351</v>
      </c>
      <c r="B463" t="s">
        <v>18</v>
      </c>
      <c r="C463" s="6">
        <v>0.28950000000000004</v>
      </c>
      <c r="D463">
        <v>125.8818190205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16BD-940E-4D0F-AA0E-EF2673934D12}">
  <dimension ref="A1:T45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2" width="17" customWidth="1"/>
    <col min="4" max="4" width="11.42578125" customWidth="1"/>
    <col min="5" max="5" width="11.7109375" customWidth="1"/>
    <col min="6" max="6" width="17" customWidth="1"/>
    <col min="7" max="7" width="19.85546875" customWidth="1"/>
    <col min="8" max="8" width="11" customWidth="1"/>
    <col min="9" max="9" width="17.140625" customWidth="1"/>
    <col min="10" max="10" width="11.42578125" customWidth="1"/>
    <col min="12" max="12" width="12.42578125" customWidth="1"/>
    <col min="13" max="13" width="17.85546875" customWidth="1"/>
    <col min="14" max="14" width="10.140625" customWidth="1"/>
    <col min="19" max="19" width="11" customWidth="1"/>
    <col min="20" max="20" width="18.7109375" customWidth="1"/>
  </cols>
  <sheetData>
    <row r="1" spans="1:20" x14ac:dyDescent="0.25">
      <c r="A1" t="s">
        <v>19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 t="s">
        <v>18</v>
      </c>
    </row>
    <row r="2" spans="1:20" x14ac:dyDescent="0.25">
      <c r="A2" s="5">
        <v>44043</v>
      </c>
      <c r="B2" s="6" t="e">
        <f>AVERAGEIFS([1]Rating!B$2:B$1057,[1]Rating!$U$2:$U$1057,$A2)</f>
        <v>#VALUE!</v>
      </c>
      <c r="C2" s="6" t="e">
        <f>AVERAGEIFS([1]Rating!C$2:C$1057,[1]Rating!$U$2:$U$1057,$A2)</f>
        <v>#VALUE!</v>
      </c>
      <c r="D2" s="6" t="e">
        <f>AVERAGEIFS([1]Rating!D$2:D$1057,[1]Rating!$U$2:$U$1057,$A2)</f>
        <v>#VALUE!</v>
      </c>
      <c r="E2" s="6" t="e">
        <f>AVERAGEIFS([1]Rating!E$2:E$1057,[1]Rating!$U$2:$U$1057,$A2)</f>
        <v>#VALUE!</v>
      </c>
      <c r="F2" s="6" t="e">
        <f>AVERAGEIFS([1]Rating!F$2:F$1057,[1]Rating!$U$2:$U$1057,$A2)</f>
        <v>#VALUE!</v>
      </c>
      <c r="G2" s="6" t="e">
        <f>AVERAGEIFS([1]Rating!G$2:G$1057,[1]Rating!$U$2:$U$1057,$A2)</f>
        <v>#VALUE!</v>
      </c>
      <c r="H2" s="6" t="e">
        <f>AVERAGEIFS([1]Rating!H$2:H$1057,[1]Rating!$U$2:$U$1057,$A2)</f>
        <v>#VALUE!</v>
      </c>
      <c r="I2" s="6" t="e">
        <f>AVERAGEIFS([1]Rating!I$2:I$1057,[1]Rating!$U$2:$U$1057,$A2)</f>
        <v>#VALUE!</v>
      </c>
      <c r="J2" s="6" t="e">
        <f>AVERAGEIFS([1]Rating!J$2:J$1057,[1]Rating!$U$2:$U$1057,$A2)</f>
        <v>#VALUE!</v>
      </c>
      <c r="K2" s="6" t="e">
        <f>AVERAGEIFS([1]Rating!K$2:K$1057,[1]Rating!$U$2:$U$1057,$A2)</f>
        <v>#VALUE!</v>
      </c>
      <c r="L2" s="6" t="e">
        <f>AVERAGEIFS([1]Rating!L$2:L$1057,[1]Rating!$U$2:$U$1057,$A2)</f>
        <v>#VALUE!</v>
      </c>
      <c r="M2" s="6" t="e">
        <f>AVERAGEIFS([1]Rating!M$2:M$1057,[1]Rating!$U$2:$U$1057,$A2)</f>
        <v>#VALUE!</v>
      </c>
      <c r="N2" s="6" t="e">
        <f>AVERAGEIFS([1]Rating!N$2:N$1057,[1]Rating!$U$2:$U$1057,$A2)</f>
        <v>#VALUE!</v>
      </c>
      <c r="O2" s="6" t="e">
        <f>AVERAGEIFS([1]Rating!O$2:O$1057,[1]Rating!$U$2:$U$1057,$A2)</f>
        <v>#VALUE!</v>
      </c>
      <c r="P2" s="6" t="e">
        <f>AVERAGEIFS([1]Rating!P$2:P$1057,[1]Rating!$U$2:$U$1057,$A2)</f>
        <v>#VALUE!</v>
      </c>
      <c r="Q2" s="6" t="e">
        <f>AVERAGEIFS([1]Rating!Q$2:Q$1057,[1]Rating!$U$2:$U$1057,$A2)</f>
        <v>#VALUE!</v>
      </c>
      <c r="R2" s="6" t="e">
        <f t="shared" ref="R2:R26" si="0">R3</f>
        <v>#VALUE!</v>
      </c>
      <c r="S2" s="6" t="e">
        <f t="shared" ref="S2:S26" si="1">S3</f>
        <v>#VALUE!</v>
      </c>
      <c r="T2" s="6" t="e">
        <f t="shared" ref="T2:T35" si="2">T3</f>
        <v>#VALUE!</v>
      </c>
    </row>
    <row r="3" spans="1:20" x14ac:dyDescent="0.25">
      <c r="A3" s="5">
        <v>44074</v>
      </c>
      <c r="B3" s="6" t="e">
        <f>AVERAGEIFS([1]Rating!B$2:B$1057,[1]Rating!$U$2:$U$1057,$A3)</f>
        <v>#VALUE!</v>
      </c>
      <c r="C3" s="6" t="e">
        <f>AVERAGEIFS([1]Rating!C$2:C$1057,[1]Rating!$U$2:$U$1057,$A3)</f>
        <v>#VALUE!</v>
      </c>
      <c r="D3" s="6" t="e">
        <f>AVERAGEIFS([1]Rating!D$2:D$1057,[1]Rating!$U$2:$U$1057,$A3)</f>
        <v>#VALUE!</v>
      </c>
      <c r="E3" s="6" t="e">
        <f>AVERAGEIFS([1]Rating!E$2:E$1057,[1]Rating!$U$2:$U$1057,$A3)</f>
        <v>#VALUE!</v>
      </c>
      <c r="F3" s="6" t="e">
        <f>AVERAGEIFS([1]Rating!F$2:F$1057,[1]Rating!$U$2:$U$1057,$A3)</f>
        <v>#VALUE!</v>
      </c>
      <c r="G3" s="6" t="e">
        <f>AVERAGEIFS([1]Rating!G$2:G$1057,[1]Rating!$U$2:$U$1057,$A3)</f>
        <v>#VALUE!</v>
      </c>
      <c r="H3" s="6" t="e">
        <f>AVERAGEIFS([1]Rating!H$2:H$1057,[1]Rating!$U$2:$U$1057,$A3)</f>
        <v>#VALUE!</v>
      </c>
      <c r="I3" s="6" t="e">
        <f>AVERAGEIFS([1]Rating!I$2:I$1057,[1]Rating!$U$2:$U$1057,$A3)</f>
        <v>#VALUE!</v>
      </c>
      <c r="J3" s="6" t="e">
        <f>AVERAGEIFS([1]Rating!J$2:J$1057,[1]Rating!$U$2:$U$1057,$A3)</f>
        <v>#VALUE!</v>
      </c>
      <c r="K3" s="6" t="e">
        <f>AVERAGEIFS([1]Rating!K$2:K$1057,[1]Rating!$U$2:$U$1057,$A3)</f>
        <v>#VALUE!</v>
      </c>
      <c r="L3" s="6" t="e">
        <f>AVERAGEIFS([1]Rating!L$2:L$1057,[1]Rating!$U$2:$U$1057,$A3)</f>
        <v>#VALUE!</v>
      </c>
      <c r="M3" s="6" t="e">
        <f>AVERAGEIFS([1]Rating!M$2:M$1057,[1]Rating!$U$2:$U$1057,$A3)</f>
        <v>#VALUE!</v>
      </c>
      <c r="N3" s="6" t="e">
        <f>AVERAGEIFS([1]Rating!N$2:N$1057,[1]Rating!$U$2:$U$1057,$A3)</f>
        <v>#VALUE!</v>
      </c>
      <c r="O3" s="6" t="e">
        <f>AVERAGEIFS([1]Rating!O$2:O$1057,[1]Rating!$U$2:$U$1057,$A3)</f>
        <v>#VALUE!</v>
      </c>
      <c r="P3" s="6" t="e">
        <f>AVERAGEIFS([1]Rating!P$2:P$1057,[1]Rating!$U$2:$U$1057,$A3)</f>
        <v>#VALUE!</v>
      </c>
      <c r="Q3" s="6" t="e">
        <f>AVERAGEIFS([1]Rating!Q$2:Q$1057,[1]Rating!$U$2:$U$1057,$A3)</f>
        <v>#VALUE!</v>
      </c>
      <c r="R3" s="6" t="e">
        <f t="shared" si="0"/>
        <v>#VALUE!</v>
      </c>
      <c r="S3" s="6" t="e">
        <f t="shared" si="1"/>
        <v>#VALUE!</v>
      </c>
      <c r="T3" s="6" t="e">
        <f t="shared" si="2"/>
        <v>#VALUE!</v>
      </c>
    </row>
    <row r="4" spans="1:20" x14ac:dyDescent="0.25">
      <c r="A4" s="5">
        <v>44104</v>
      </c>
      <c r="B4" s="6" t="e">
        <f>AVERAGEIFS([1]Rating!B$2:B$1057,[1]Rating!$U$2:$U$1057,$A4)</f>
        <v>#VALUE!</v>
      </c>
      <c r="C4" s="6" t="e">
        <f>AVERAGEIFS([1]Rating!C$2:C$1057,[1]Rating!$U$2:$U$1057,$A4)</f>
        <v>#VALUE!</v>
      </c>
      <c r="D4" s="6" t="e">
        <f>AVERAGEIFS([1]Rating!D$2:D$1057,[1]Rating!$U$2:$U$1057,$A4)</f>
        <v>#VALUE!</v>
      </c>
      <c r="E4" s="6" t="e">
        <f>AVERAGEIFS([1]Rating!E$2:E$1057,[1]Rating!$U$2:$U$1057,$A4)</f>
        <v>#VALUE!</v>
      </c>
      <c r="F4" s="6" t="e">
        <f>AVERAGEIFS([1]Rating!F$2:F$1057,[1]Rating!$U$2:$U$1057,$A4)</f>
        <v>#VALUE!</v>
      </c>
      <c r="G4" s="6" t="e">
        <f>AVERAGEIFS([1]Rating!G$2:G$1057,[1]Rating!$U$2:$U$1057,$A4)</f>
        <v>#VALUE!</v>
      </c>
      <c r="H4" s="6" t="e">
        <f>AVERAGEIFS([1]Rating!H$2:H$1057,[1]Rating!$U$2:$U$1057,$A4)</f>
        <v>#VALUE!</v>
      </c>
      <c r="I4" s="6" t="e">
        <f>AVERAGEIFS([1]Rating!I$2:I$1057,[1]Rating!$U$2:$U$1057,$A4)</f>
        <v>#VALUE!</v>
      </c>
      <c r="J4" s="6" t="e">
        <f>AVERAGEIFS([1]Rating!J$2:J$1057,[1]Rating!$U$2:$U$1057,$A4)</f>
        <v>#VALUE!</v>
      </c>
      <c r="K4" s="6" t="e">
        <f>AVERAGEIFS([1]Rating!K$2:K$1057,[1]Rating!$U$2:$U$1057,$A4)</f>
        <v>#VALUE!</v>
      </c>
      <c r="L4" s="6" t="e">
        <f>AVERAGEIFS([1]Rating!L$2:L$1057,[1]Rating!$U$2:$U$1057,$A4)</f>
        <v>#VALUE!</v>
      </c>
      <c r="M4" s="6" t="e">
        <f>AVERAGEIFS([1]Rating!M$2:M$1057,[1]Rating!$U$2:$U$1057,$A4)</f>
        <v>#VALUE!</v>
      </c>
      <c r="N4" s="6" t="e">
        <f>AVERAGEIFS([1]Rating!N$2:N$1057,[1]Rating!$U$2:$U$1057,$A4)</f>
        <v>#VALUE!</v>
      </c>
      <c r="O4" s="6" t="e">
        <f>AVERAGEIFS([1]Rating!O$2:O$1057,[1]Rating!$U$2:$U$1057,$A4)</f>
        <v>#VALUE!</v>
      </c>
      <c r="P4" s="6" t="e">
        <f>AVERAGEIFS([1]Rating!P$2:P$1057,[1]Rating!$U$2:$U$1057,$A4)</f>
        <v>#VALUE!</v>
      </c>
      <c r="Q4" s="6" t="e">
        <f>AVERAGEIFS([1]Rating!Q$2:Q$1057,[1]Rating!$U$2:$U$1057,$A4)</f>
        <v>#VALUE!</v>
      </c>
      <c r="R4" s="6" t="e">
        <f t="shared" si="0"/>
        <v>#VALUE!</v>
      </c>
      <c r="S4" s="6" t="e">
        <f t="shared" si="1"/>
        <v>#VALUE!</v>
      </c>
      <c r="T4" s="6" t="e">
        <f t="shared" si="2"/>
        <v>#VALUE!</v>
      </c>
    </row>
    <row r="5" spans="1:20" x14ac:dyDescent="0.25">
      <c r="A5" s="5">
        <v>44135</v>
      </c>
      <c r="B5" s="6" t="e">
        <f>AVERAGEIFS([1]Rating!B$2:B$1057,[1]Rating!$U$2:$U$1057,$A5)</f>
        <v>#VALUE!</v>
      </c>
      <c r="C5" s="6" t="e">
        <f>AVERAGEIFS([1]Rating!C$2:C$1057,[1]Rating!$U$2:$U$1057,$A5)</f>
        <v>#VALUE!</v>
      </c>
      <c r="D5" s="6" t="e">
        <f>AVERAGEIFS([1]Rating!D$2:D$1057,[1]Rating!$U$2:$U$1057,$A5)</f>
        <v>#VALUE!</v>
      </c>
      <c r="E5" s="6" t="e">
        <f>AVERAGEIFS([1]Rating!E$2:E$1057,[1]Rating!$U$2:$U$1057,$A5)</f>
        <v>#VALUE!</v>
      </c>
      <c r="F5" s="6" t="e">
        <f>AVERAGEIFS([1]Rating!F$2:F$1057,[1]Rating!$U$2:$U$1057,$A5)</f>
        <v>#VALUE!</v>
      </c>
      <c r="G5" s="6" t="e">
        <f>AVERAGEIFS([1]Rating!G$2:G$1057,[1]Rating!$U$2:$U$1057,$A5)</f>
        <v>#VALUE!</v>
      </c>
      <c r="H5" s="6" t="e">
        <f>AVERAGEIFS([1]Rating!H$2:H$1057,[1]Rating!$U$2:$U$1057,$A5)</f>
        <v>#VALUE!</v>
      </c>
      <c r="I5" s="6" t="e">
        <f>AVERAGEIFS([1]Rating!I$2:I$1057,[1]Rating!$U$2:$U$1057,$A5)</f>
        <v>#VALUE!</v>
      </c>
      <c r="J5" s="6" t="e">
        <f>AVERAGEIFS([1]Rating!J$2:J$1057,[1]Rating!$U$2:$U$1057,$A5)</f>
        <v>#VALUE!</v>
      </c>
      <c r="K5" s="6" t="e">
        <f>AVERAGEIFS([1]Rating!K$2:K$1057,[1]Rating!$U$2:$U$1057,$A5)</f>
        <v>#VALUE!</v>
      </c>
      <c r="L5" s="6" t="e">
        <f>AVERAGEIFS([1]Rating!L$2:L$1057,[1]Rating!$U$2:$U$1057,$A5)</f>
        <v>#VALUE!</v>
      </c>
      <c r="M5" s="6" t="e">
        <f>AVERAGEIFS([1]Rating!M$2:M$1057,[1]Rating!$U$2:$U$1057,$A5)</f>
        <v>#VALUE!</v>
      </c>
      <c r="N5" s="6" t="e">
        <f>AVERAGEIFS([1]Rating!N$2:N$1057,[1]Rating!$U$2:$U$1057,$A5)</f>
        <v>#VALUE!</v>
      </c>
      <c r="O5" s="6" t="e">
        <f>AVERAGEIFS([1]Rating!O$2:O$1057,[1]Rating!$U$2:$U$1057,$A5)</f>
        <v>#VALUE!</v>
      </c>
      <c r="P5" s="6" t="e">
        <f>AVERAGEIFS([1]Rating!P$2:P$1057,[1]Rating!$U$2:$U$1057,$A5)</f>
        <v>#VALUE!</v>
      </c>
      <c r="Q5" s="6" t="e">
        <f>AVERAGEIFS([1]Rating!Q$2:Q$1057,[1]Rating!$U$2:$U$1057,$A5)</f>
        <v>#VALUE!</v>
      </c>
      <c r="R5" s="6" t="e">
        <f t="shared" si="0"/>
        <v>#VALUE!</v>
      </c>
      <c r="S5" s="6" t="e">
        <f t="shared" si="1"/>
        <v>#VALUE!</v>
      </c>
      <c r="T5" s="6" t="e">
        <f t="shared" si="2"/>
        <v>#VALUE!</v>
      </c>
    </row>
    <row r="6" spans="1:20" x14ac:dyDescent="0.25">
      <c r="A6" s="5">
        <v>44165</v>
      </c>
      <c r="B6" s="6" t="e">
        <f>AVERAGEIFS([1]Rating!B$2:B$1057,[1]Rating!$U$2:$U$1057,$A6)</f>
        <v>#VALUE!</v>
      </c>
      <c r="C6" s="6" t="e">
        <f>AVERAGEIFS([1]Rating!C$2:C$1057,[1]Rating!$U$2:$U$1057,$A6)</f>
        <v>#VALUE!</v>
      </c>
      <c r="D6" s="6" t="e">
        <f>AVERAGEIFS([1]Rating!D$2:D$1057,[1]Rating!$U$2:$U$1057,$A6)</f>
        <v>#VALUE!</v>
      </c>
      <c r="E6" s="6" t="e">
        <f>AVERAGEIFS([1]Rating!E$2:E$1057,[1]Rating!$U$2:$U$1057,$A6)</f>
        <v>#VALUE!</v>
      </c>
      <c r="F6" s="6" t="e">
        <f>AVERAGEIFS([1]Rating!F$2:F$1057,[1]Rating!$U$2:$U$1057,$A6)</f>
        <v>#VALUE!</v>
      </c>
      <c r="G6" s="6" t="e">
        <f>AVERAGEIFS([1]Rating!G$2:G$1057,[1]Rating!$U$2:$U$1057,$A6)</f>
        <v>#VALUE!</v>
      </c>
      <c r="H6" s="6" t="e">
        <f>AVERAGEIFS([1]Rating!H$2:H$1057,[1]Rating!$U$2:$U$1057,$A6)</f>
        <v>#VALUE!</v>
      </c>
      <c r="I6" s="6" t="e">
        <f>AVERAGEIFS([1]Rating!I$2:I$1057,[1]Rating!$U$2:$U$1057,$A6)</f>
        <v>#VALUE!</v>
      </c>
      <c r="J6" s="6" t="e">
        <f>AVERAGEIFS([1]Rating!J$2:J$1057,[1]Rating!$U$2:$U$1057,$A6)</f>
        <v>#VALUE!</v>
      </c>
      <c r="K6" s="6" t="e">
        <f>AVERAGEIFS([1]Rating!K$2:K$1057,[1]Rating!$U$2:$U$1057,$A6)</f>
        <v>#VALUE!</v>
      </c>
      <c r="L6" s="6" t="e">
        <f>AVERAGEIFS([1]Rating!L$2:L$1057,[1]Rating!$U$2:$U$1057,$A6)</f>
        <v>#VALUE!</v>
      </c>
      <c r="M6" s="6" t="e">
        <f>AVERAGEIFS([1]Rating!M$2:M$1057,[1]Rating!$U$2:$U$1057,$A6)</f>
        <v>#VALUE!</v>
      </c>
      <c r="N6" s="6" t="e">
        <f>AVERAGEIFS([1]Rating!N$2:N$1057,[1]Rating!$U$2:$U$1057,$A6)</f>
        <v>#VALUE!</v>
      </c>
      <c r="O6" s="6" t="e">
        <f>AVERAGEIFS([1]Rating!O$2:O$1057,[1]Rating!$U$2:$U$1057,$A6)</f>
        <v>#VALUE!</v>
      </c>
      <c r="P6" s="6" t="e">
        <f>AVERAGEIFS([1]Rating!P$2:P$1057,[1]Rating!$U$2:$U$1057,$A6)</f>
        <v>#VALUE!</v>
      </c>
      <c r="Q6" s="6" t="e">
        <f>AVERAGEIFS([1]Rating!Q$2:Q$1057,[1]Rating!$U$2:$U$1057,$A6)</f>
        <v>#VALUE!</v>
      </c>
      <c r="R6" s="6" t="e">
        <f t="shared" si="0"/>
        <v>#VALUE!</v>
      </c>
      <c r="S6" s="6" t="e">
        <f t="shared" si="1"/>
        <v>#VALUE!</v>
      </c>
      <c r="T6" s="6" t="e">
        <f t="shared" si="2"/>
        <v>#VALUE!</v>
      </c>
    </row>
    <row r="7" spans="1:20" x14ac:dyDescent="0.25">
      <c r="A7" s="5">
        <v>44196</v>
      </c>
      <c r="B7" s="6" t="e">
        <f>AVERAGEIFS([1]Rating!B$2:B$1057,[1]Rating!$U$2:$U$1057,$A7)</f>
        <v>#VALUE!</v>
      </c>
      <c r="C7" s="6" t="e">
        <f>AVERAGEIFS([1]Rating!C$2:C$1057,[1]Rating!$U$2:$U$1057,$A7)</f>
        <v>#VALUE!</v>
      </c>
      <c r="D7" s="6" t="e">
        <f>AVERAGEIFS([1]Rating!D$2:D$1057,[1]Rating!$U$2:$U$1057,$A7)</f>
        <v>#VALUE!</v>
      </c>
      <c r="E7" s="6" t="e">
        <f>AVERAGEIFS([1]Rating!E$2:E$1057,[1]Rating!$U$2:$U$1057,$A7)</f>
        <v>#VALUE!</v>
      </c>
      <c r="F7" s="6" t="e">
        <f>AVERAGEIFS([1]Rating!F$2:F$1057,[1]Rating!$U$2:$U$1057,$A7)</f>
        <v>#VALUE!</v>
      </c>
      <c r="G7" s="6" t="e">
        <f>AVERAGEIFS([1]Rating!G$2:G$1057,[1]Rating!$U$2:$U$1057,$A7)</f>
        <v>#VALUE!</v>
      </c>
      <c r="H7" s="6" t="e">
        <f>AVERAGEIFS([1]Rating!H$2:H$1057,[1]Rating!$U$2:$U$1057,$A7)</f>
        <v>#VALUE!</v>
      </c>
      <c r="I7" s="6" t="e">
        <f>AVERAGEIFS([1]Rating!I$2:I$1057,[1]Rating!$U$2:$U$1057,$A7)</f>
        <v>#VALUE!</v>
      </c>
      <c r="J7" s="6" t="e">
        <f>AVERAGEIFS([1]Rating!J$2:J$1057,[1]Rating!$U$2:$U$1057,$A7)</f>
        <v>#VALUE!</v>
      </c>
      <c r="K7" s="6" t="e">
        <f>AVERAGEIFS([1]Rating!K$2:K$1057,[1]Rating!$U$2:$U$1057,$A7)</f>
        <v>#VALUE!</v>
      </c>
      <c r="L7" s="6" t="e">
        <f>AVERAGEIFS([1]Rating!L$2:L$1057,[1]Rating!$U$2:$U$1057,$A7)</f>
        <v>#VALUE!</v>
      </c>
      <c r="M7" s="6" t="e">
        <f>AVERAGEIFS([1]Rating!M$2:M$1057,[1]Rating!$U$2:$U$1057,$A7)</f>
        <v>#VALUE!</v>
      </c>
      <c r="N7" s="6" t="e">
        <f>AVERAGEIFS([1]Rating!N$2:N$1057,[1]Rating!$U$2:$U$1057,$A7)</f>
        <v>#VALUE!</v>
      </c>
      <c r="O7" s="6" t="e">
        <f>AVERAGEIFS([1]Rating!O$2:O$1057,[1]Rating!$U$2:$U$1057,$A7)</f>
        <v>#VALUE!</v>
      </c>
      <c r="P7" s="6" t="e">
        <f>AVERAGEIFS([1]Rating!P$2:P$1057,[1]Rating!$U$2:$U$1057,$A7)</f>
        <v>#VALUE!</v>
      </c>
      <c r="Q7" s="6" t="e">
        <f>AVERAGEIFS([1]Rating!Q$2:Q$1057,[1]Rating!$U$2:$U$1057,$A7)</f>
        <v>#VALUE!</v>
      </c>
      <c r="R7" s="6" t="e">
        <f t="shared" si="0"/>
        <v>#VALUE!</v>
      </c>
      <c r="S7" s="6" t="e">
        <f t="shared" si="1"/>
        <v>#VALUE!</v>
      </c>
      <c r="T7" s="6" t="e">
        <f t="shared" si="2"/>
        <v>#VALUE!</v>
      </c>
    </row>
    <row r="8" spans="1:20" x14ac:dyDescent="0.25">
      <c r="A8" s="5">
        <v>44227</v>
      </c>
      <c r="B8" s="6" t="e">
        <f>AVERAGEIFS([1]Rating!B$2:B$1057,[1]Rating!$U$2:$U$1057,$A8)</f>
        <v>#VALUE!</v>
      </c>
      <c r="C8" s="6" t="e">
        <f>AVERAGEIFS([1]Rating!C$2:C$1057,[1]Rating!$U$2:$U$1057,$A8)</f>
        <v>#VALUE!</v>
      </c>
      <c r="D8" s="6" t="e">
        <f>AVERAGEIFS([1]Rating!D$2:D$1057,[1]Rating!$U$2:$U$1057,$A8)</f>
        <v>#VALUE!</v>
      </c>
      <c r="E8" s="6" t="e">
        <f>AVERAGEIFS([1]Rating!E$2:E$1057,[1]Rating!$U$2:$U$1057,$A8)</f>
        <v>#VALUE!</v>
      </c>
      <c r="F8" s="6" t="e">
        <f>AVERAGEIFS([1]Rating!F$2:F$1057,[1]Rating!$U$2:$U$1057,$A8)</f>
        <v>#VALUE!</v>
      </c>
      <c r="G8" s="6" t="e">
        <f>AVERAGEIFS([1]Rating!G$2:G$1057,[1]Rating!$U$2:$U$1057,$A8)</f>
        <v>#VALUE!</v>
      </c>
      <c r="H8" s="6" t="e">
        <f>AVERAGEIFS([1]Rating!H$2:H$1057,[1]Rating!$U$2:$U$1057,$A8)</f>
        <v>#VALUE!</v>
      </c>
      <c r="I8" s="6" t="e">
        <f>AVERAGEIFS([1]Rating!I$2:I$1057,[1]Rating!$U$2:$U$1057,$A8)</f>
        <v>#VALUE!</v>
      </c>
      <c r="J8" s="6" t="e">
        <f>AVERAGEIFS([1]Rating!J$2:J$1057,[1]Rating!$U$2:$U$1057,$A8)</f>
        <v>#VALUE!</v>
      </c>
      <c r="K8" s="6" t="e">
        <f>AVERAGEIFS([1]Rating!K$2:K$1057,[1]Rating!$U$2:$U$1057,$A8)</f>
        <v>#VALUE!</v>
      </c>
      <c r="L8" s="6" t="e">
        <f>AVERAGEIFS([1]Rating!L$2:L$1057,[1]Rating!$U$2:$U$1057,$A8)</f>
        <v>#VALUE!</v>
      </c>
      <c r="M8" s="6" t="e">
        <f>AVERAGEIFS([1]Rating!M$2:M$1057,[1]Rating!$U$2:$U$1057,$A8)</f>
        <v>#VALUE!</v>
      </c>
      <c r="N8" s="6" t="e">
        <f>AVERAGEIFS([1]Rating!N$2:N$1057,[1]Rating!$U$2:$U$1057,$A8)</f>
        <v>#VALUE!</v>
      </c>
      <c r="O8" s="6" t="e">
        <f>AVERAGEIFS([1]Rating!O$2:O$1057,[1]Rating!$U$2:$U$1057,$A8)</f>
        <v>#VALUE!</v>
      </c>
      <c r="P8" s="6" t="e">
        <f>AVERAGEIFS([1]Rating!P$2:P$1057,[1]Rating!$U$2:$U$1057,$A8)</f>
        <v>#VALUE!</v>
      </c>
      <c r="Q8" s="6" t="e">
        <f>AVERAGEIFS([1]Rating!Q$2:Q$1057,[1]Rating!$U$2:$U$1057,$A8)</f>
        <v>#VALUE!</v>
      </c>
      <c r="R8" s="6" t="e">
        <f t="shared" si="0"/>
        <v>#VALUE!</v>
      </c>
      <c r="S8" s="6" t="e">
        <f t="shared" si="1"/>
        <v>#VALUE!</v>
      </c>
      <c r="T8" s="6" t="e">
        <f t="shared" si="2"/>
        <v>#VALUE!</v>
      </c>
    </row>
    <row r="9" spans="1:20" x14ac:dyDescent="0.25">
      <c r="A9" s="5">
        <v>44255</v>
      </c>
      <c r="B9" s="6" t="e">
        <f>AVERAGEIFS([1]Rating!B$2:B$1057,[1]Rating!$U$2:$U$1057,$A9)</f>
        <v>#VALUE!</v>
      </c>
      <c r="C9" s="6" t="e">
        <f>AVERAGEIFS([1]Rating!C$2:C$1057,[1]Rating!$U$2:$U$1057,$A9)</f>
        <v>#VALUE!</v>
      </c>
      <c r="D9" s="6" t="e">
        <f>AVERAGEIFS([1]Rating!D$2:D$1057,[1]Rating!$U$2:$U$1057,$A9)</f>
        <v>#VALUE!</v>
      </c>
      <c r="E9" s="6" t="e">
        <f>AVERAGEIFS([1]Rating!E$2:E$1057,[1]Rating!$U$2:$U$1057,$A9)</f>
        <v>#VALUE!</v>
      </c>
      <c r="F9" s="6" t="e">
        <f>AVERAGEIFS([1]Rating!F$2:F$1057,[1]Rating!$U$2:$U$1057,$A9)</f>
        <v>#VALUE!</v>
      </c>
      <c r="G9" s="6" t="e">
        <f>AVERAGEIFS([1]Rating!G$2:G$1057,[1]Rating!$U$2:$U$1057,$A9)</f>
        <v>#VALUE!</v>
      </c>
      <c r="H9" s="6" t="e">
        <f>AVERAGEIFS([1]Rating!H$2:H$1057,[1]Rating!$U$2:$U$1057,$A9)</f>
        <v>#VALUE!</v>
      </c>
      <c r="I9" s="6" t="e">
        <f>AVERAGEIFS([1]Rating!I$2:I$1057,[1]Rating!$U$2:$U$1057,$A9)</f>
        <v>#VALUE!</v>
      </c>
      <c r="J9" s="6" t="e">
        <f>AVERAGEIFS([1]Rating!J$2:J$1057,[1]Rating!$U$2:$U$1057,$A9)</f>
        <v>#VALUE!</v>
      </c>
      <c r="K9" s="6" t="e">
        <f>AVERAGEIFS([1]Rating!K$2:K$1057,[1]Rating!$U$2:$U$1057,$A9)</f>
        <v>#VALUE!</v>
      </c>
      <c r="L9" s="6" t="e">
        <f>AVERAGEIFS([1]Rating!L$2:L$1057,[1]Rating!$U$2:$U$1057,$A9)</f>
        <v>#VALUE!</v>
      </c>
      <c r="M9" s="6" t="e">
        <f>AVERAGEIFS([1]Rating!M$2:M$1057,[1]Rating!$U$2:$U$1057,$A9)</f>
        <v>#VALUE!</v>
      </c>
      <c r="N9" s="6" t="e">
        <f>AVERAGEIFS([1]Rating!N$2:N$1057,[1]Rating!$U$2:$U$1057,$A9)</f>
        <v>#VALUE!</v>
      </c>
      <c r="O9" s="6" t="e">
        <f>AVERAGEIFS([1]Rating!O$2:O$1057,[1]Rating!$U$2:$U$1057,$A9)</f>
        <v>#VALUE!</v>
      </c>
      <c r="P9" s="6" t="e">
        <f>AVERAGEIFS([1]Rating!P$2:P$1057,[1]Rating!$U$2:$U$1057,$A9)</f>
        <v>#VALUE!</v>
      </c>
      <c r="Q9" s="6" t="e">
        <f>AVERAGEIFS([1]Rating!Q$2:Q$1057,[1]Rating!$U$2:$U$1057,$A9)</f>
        <v>#VALUE!</v>
      </c>
      <c r="R9" s="6" t="e">
        <f t="shared" si="0"/>
        <v>#VALUE!</v>
      </c>
      <c r="S9" s="6" t="e">
        <f t="shared" si="1"/>
        <v>#VALUE!</v>
      </c>
      <c r="T9" s="6" t="e">
        <f t="shared" si="2"/>
        <v>#VALUE!</v>
      </c>
    </row>
    <row r="10" spans="1:20" x14ac:dyDescent="0.25">
      <c r="A10" s="5">
        <v>44286</v>
      </c>
      <c r="B10" s="6" t="e">
        <f>AVERAGEIFS([1]Rating!B$2:B$1057,[1]Rating!$U$2:$U$1057,$A10)</f>
        <v>#VALUE!</v>
      </c>
      <c r="C10" s="6" t="e">
        <f>AVERAGEIFS([1]Rating!C$2:C$1057,[1]Rating!$U$2:$U$1057,$A10)</f>
        <v>#VALUE!</v>
      </c>
      <c r="D10" s="6" t="e">
        <f>AVERAGEIFS([1]Rating!D$2:D$1057,[1]Rating!$U$2:$U$1057,$A10)</f>
        <v>#VALUE!</v>
      </c>
      <c r="E10" s="6" t="e">
        <f>AVERAGEIFS([1]Rating!E$2:E$1057,[1]Rating!$U$2:$U$1057,$A10)</f>
        <v>#VALUE!</v>
      </c>
      <c r="F10" s="6" t="e">
        <f>AVERAGEIFS([1]Rating!F$2:F$1057,[1]Rating!$U$2:$U$1057,$A10)</f>
        <v>#VALUE!</v>
      </c>
      <c r="G10" s="6" t="e">
        <f>AVERAGEIFS([1]Rating!G$2:G$1057,[1]Rating!$U$2:$U$1057,$A10)</f>
        <v>#VALUE!</v>
      </c>
      <c r="H10" s="6" t="e">
        <f>AVERAGEIFS([1]Rating!H$2:H$1057,[1]Rating!$U$2:$U$1057,$A10)</f>
        <v>#VALUE!</v>
      </c>
      <c r="I10" s="6" t="e">
        <f>AVERAGEIFS([1]Rating!I$2:I$1057,[1]Rating!$U$2:$U$1057,$A10)</f>
        <v>#VALUE!</v>
      </c>
      <c r="J10" s="6" t="e">
        <f>AVERAGEIFS([1]Rating!J$2:J$1057,[1]Rating!$U$2:$U$1057,$A10)</f>
        <v>#VALUE!</v>
      </c>
      <c r="K10" s="6" t="e">
        <f>AVERAGEIFS([1]Rating!K$2:K$1057,[1]Rating!$U$2:$U$1057,$A10)</f>
        <v>#VALUE!</v>
      </c>
      <c r="L10" s="6" t="e">
        <f>AVERAGEIFS([1]Rating!L$2:L$1057,[1]Rating!$U$2:$U$1057,$A10)</f>
        <v>#VALUE!</v>
      </c>
      <c r="M10" s="6" t="e">
        <f>AVERAGEIFS([1]Rating!M$2:M$1057,[1]Rating!$U$2:$U$1057,$A10)</f>
        <v>#VALUE!</v>
      </c>
      <c r="N10" s="6" t="e">
        <f>AVERAGEIFS([1]Rating!N$2:N$1057,[1]Rating!$U$2:$U$1057,$A10)</f>
        <v>#VALUE!</v>
      </c>
      <c r="O10" s="6" t="e">
        <f>AVERAGEIFS([1]Rating!O$2:O$1057,[1]Rating!$U$2:$U$1057,$A10)</f>
        <v>#VALUE!</v>
      </c>
      <c r="P10" s="6" t="e">
        <f>AVERAGEIFS([1]Rating!P$2:P$1057,[1]Rating!$U$2:$U$1057,$A10)</f>
        <v>#VALUE!</v>
      </c>
      <c r="Q10" s="6" t="e">
        <f>AVERAGEIFS([1]Rating!Q$2:Q$1057,[1]Rating!$U$2:$U$1057,$A10)</f>
        <v>#VALUE!</v>
      </c>
      <c r="R10" s="6" t="e">
        <f t="shared" si="0"/>
        <v>#VALUE!</v>
      </c>
      <c r="S10" s="6" t="e">
        <f t="shared" si="1"/>
        <v>#VALUE!</v>
      </c>
      <c r="T10" s="6" t="e">
        <f t="shared" si="2"/>
        <v>#VALUE!</v>
      </c>
    </row>
    <row r="11" spans="1:20" x14ac:dyDescent="0.25">
      <c r="A11" s="5">
        <v>44316</v>
      </c>
      <c r="B11" s="6" t="e">
        <f>AVERAGEIFS([1]Rating!B$2:B$1057,[1]Rating!$U$2:$U$1057,$A11)</f>
        <v>#VALUE!</v>
      </c>
      <c r="C11" s="6" t="e">
        <f>AVERAGEIFS([1]Rating!C$2:C$1057,[1]Rating!$U$2:$U$1057,$A11)</f>
        <v>#VALUE!</v>
      </c>
      <c r="D11" s="6" t="e">
        <f>AVERAGEIFS([1]Rating!D$2:D$1057,[1]Rating!$U$2:$U$1057,$A11)</f>
        <v>#VALUE!</v>
      </c>
      <c r="E11" s="6" t="e">
        <f>AVERAGEIFS([1]Rating!E$2:E$1057,[1]Rating!$U$2:$U$1057,$A11)</f>
        <v>#VALUE!</v>
      </c>
      <c r="F11" s="6" t="e">
        <f>AVERAGEIFS([1]Rating!F$2:F$1057,[1]Rating!$U$2:$U$1057,$A11)</f>
        <v>#VALUE!</v>
      </c>
      <c r="G11" s="6" t="e">
        <f>AVERAGEIFS([1]Rating!G$2:G$1057,[1]Rating!$U$2:$U$1057,$A11)</f>
        <v>#VALUE!</v>
      </c>
      <c r="H11" s="6" t="e">
        <f>AVERAGEIFS([1]Rating!H$2:H$1057,[1]Rating!$U$2:$U$1057,$A11)</f>
        <v>#VALUE!</v>
      </c>
      <c r="I11" s="6" t="e">
        <f>AVERAGEIFS([1]Rating!I$2:I$1057,[1]Rating!$U$2:$U$1057,$A11)</f>
        <v>#VALUE!</v>
      </c>
      <c r="J11" s="6" t="e">
        <f>AVERAGEIFS([1]Rating!J$2:J$1057,[1]Rating!$U$2:$U$1057,$A11)</f>
        <v>#VALUE!</v>
      </c>
      <c r="K11" s="6" t="e">
        <f>AVERAGEIFS([1]Rating!K$2:K$1057,[1]Rating!$U$2:$U$1057,$A11)</f>
        <v>#VALUE!</v>
      </c>
      <c r="L11" s="6" t="e">
        <f>AVERAGEIFS([1]Rating!L$2:L$1057,[1]Rating!$U$2:$U$1057,$A11)</f>
        <v>#VALUE!</v>
      </c>
      <c r="M11" s="6" t="e">
        <f>AVERAGEIFS([1]Rating!M$2:M$1057,[1]Rating!$U$2:$U$1057,$A11)</f>
        <v>#VALUE!</v>
      </c>
      <c r="N11" s="6" t="e">
        <f>AVERAGEIFS([1]Rating!N$2:N$1057,[1]Rating!$U$2:$U$1057,$A11)</f>
        <v>#VALUE!</v>
      </c>
      <c r="O11" s="6" t="e">
        <f>AVERAGEIFS([1]Rating!O$2:O$1057,[1]Rating!$U$2:$U$1057,$A11)</f>
        <v>#VALUE!</v>
      </c>
      <c r="P11" s="6" t="e">
        <f>AVERAGEIFS([1]Rating!P$2:P$1057,[1]Rating!$U$2:$U$1057,$A11)</f>
        <v>#VALUE!</v>
      </c>
      <c r="Q11" s="6" t="e">
        <f>AVERAGEIFS([1]Rating!Q$2:Q$1057,[1]Rating!$U$2:$U$1057,$A11)</f>
        <v>#VALUE!</v>
      </c>
      <c r="R11" s="6" t="e">
        <f t="shared" si="0"/>
        <v>#VALUE!</v>
      </c>
      <c r="S11" s="6" t="e">
        <f t="shared" si="1"/>
        <v>#VALUE!</v>
      </c>
      <c r="T11" s="6" t="e">
        <f t="shared" si="2"/>
        <v>#VALUE!</v>
      </c>
    </row>
    <row r="12" spans="1:20" x14ac:dyDescent="0.25">
      <c r="A12" s="5">
        <v>44347</v>
      </c>
      <c r="B12" s="6" t="e">
        <f>AVERAGEIFS([1]Rating!B$2:B$1057,[1]Rating!$U$2:$U$1057,$A12)</f>
        <v>#VALUE!</v>
      </c>
      <c r="C12" s="6" t="e">
        <f>AVERAGEIFS([1]Rating!C$2:C$1057,[1]Rating!$U$2:$U$1057,$A12)</f>
        <v>#VALUE!</v>
      </c>
      <c r="D12" s="6" t="e">
        <f>AVERAGEIFS([1]Rating!D$2:D$1057,[1]Rating!$U$2:$U$1057,$A12)</f>
        <v>#VALUE!</v>
      </c>
      <c r="E12" s="6" t="e">
        <f>AVERAGEIFS([1]Rating!E$2:E$1057,[1]Rating!$U$2:$U$1057,$A12)</f>
        <v>#VALUE!</v>
      </c>
      <c r="F12" s="6" t="e">
        <f>AVERAGEIFS([1]Rating!F$2:F$1057,[1]Rating!$U$2:$U$1057,$A12)</f>
        <v>#VALUE!</v>
      </c>
      <c r="G12" s="6" t="e">
        <f>AVERAGEIFS([1]Rating!G$2:G$1057,[1]Rating!$U$2:$U$1057,$A12)</f>
        <v>#VALUE!</v>
      </c>
      <c r="H12" s="6" t="e">
        <f>AVERAGEIFS([1]Rating!H$2:H$1057,[1]Rating!$U$2:$U$1057,$A12)</f>
        <v>#VALUE!</v>
      </c>
      <c r="I12" s="6" t="e">
        <f>AVERAGEIFS([1]Rating!I$2:I$1057,[1]Rating!$U$2:$U$1057,$A12)</f>
        <v>#VALUE!</v>
      </c>
      <c r="J12" s="6" t="e">
        <f>AVERAGEIFS([1]Rating!J$2:J$1057,[1]Rating!$U$2:$U$1057,$A12)</f>
        <v>#VALUE!</v>
      </c>
      <c r="K12" s="6" t="e">
        <f>AVERAGEIFS([1]Rating!K$2:K$1057,[1]Rating!$U$2:$U$1057,$A12)</f>
        <v>#VALUE!</v>
      </c>
      <c r="L12" s="6" t="e">
        <f>AVERAGEIFS([1]Rating!L$2:L$1057,[1]Rating!$U$2:$U$1057,$A12)</f>
        <v>#VALUE!</v>
      </c>
      <c r="M12" s="6" t="e">
        <f>AVERAGEIFS([1]Rating!M$2:M$1057,[1]Rating!$U$2:$U$1057,$A12)</f>
        <v>#VALUE!</v>
      </c>
      <c r="N12" s="6" t="e">
        <f>AVERAGEIFS([1]Rating!N$2:N$1057,[1]Rating!$U$2:$U$1057,$A12)</f>
        <v>#VALUE!</v>
      </c>
      <c r="O12" s="6" t="e">
        <f>AVERAGEIFS([1]Rating!O$2:O$1057,[1]Rating!$U$2:$U$1057,$A12)</f>
        <v>#VALUE!</v>
      </c>
      <c r="P12" s="6" t="e">
        <f>AVERAGEIFS([1]Rating!P$2:P$1057,[1]Rating!$U$2:$U$1057,$A12)</f>
        <v>#VALUE!</v>
      </c>
      <c r="Q12" s="6" t="e">
        <f>AVERAGEIFS([1]Rating!Q$2:Q$1057,[1]Rating!$U$2:$U$1057,$A12)</f>
        <v>#VALUE!</v>
      </c>
      <c r="R12" s="6" t="e">
        <f t="shared" si="0"/>
        <v>#VALUE!</v>
      </c>
      <c r="S12" s="6" t="e">
        <f t="shared" si="1"/>
        <v>#VALUE!</v>
      </c>
      <c r="T12" s="6" t="e">
        <f t="shared" si="2"/>
        <v>#VALUE!</v>
      </c>
    </row>
    <row r="13" spans="1:20" x14ac:dyDescent="0.25">
      <c r="A13" s="5">
        <v>44377</v>
      </c>
      <c r="B13" s="6" t="e">
        <f>AVERAGEIFS([1]Rating!B$2:B$1057,[1]Rating!$U$2:$U$1057,$A13)</f>
        <v>#VALUE!</v>
      </c>
      <c r="C13" s="6" t="e">
        <f>AVERAGEIFS([1]Rating!C$2:C$1057,[1]Rating!$U$2:$U$1057,$A13)</f>
        <v>#VALUE!</v>
      </c>
      <c r="D13" s="6" t="e">
        <f>AVERAGEIFS([1]Rating!D$2:D$1057,[1]Rating!$U$2:$U$1057,$A13)</f>
        <v>#VALUE!</v>
      </c>
      <c r="E13" s="6" t="e">
        <f>AVERAGEIFS([1]Rating!E$2:E$1057,[1]Rating!$U$2:$U$1057,$A13)</f>
        <v>#VALUE!</v>
      </c>
      <c r="F13" s="6" t="e">
        <f>AVERAGEIFS([1]Rating!F$2:F$1057,[1]Rating!$U$2:$U$1057,$A13)</f>
        <v>#VALUE!</v>
      </c>
      <c r="G13" s="6" t="e">
        <f>AVERAGEIFS([1]Rating!G$2:G$1057,[1]Rating!$U$2:$U$1057,$A13)</f>
        <v>#VALUE!</v>
      </c>
      <c r="H13" s="6" t="e">
        <f>AVERAGEIFS([1]Rating!H$2:H$1057,[1]Rating!$U$2:$U$1057,$A13)</f>
        <v>#VALUE!</v>
      </c>
      <c r="I13" s="6" t="e">
        <f>AVERAGEIFS([1]Rating!I$2:I$1057,[1]Rating!$U$2:$U$1057,$A13)</f>
        <v>#VALUE!</v>
      </c>
      <c r="J13" s="6" t="e">
        <f>AVERAGEIFS([1]Rating!J$2:J$1057,[1]Rating!$U$2:$U$1057,$A13)</f>
        <v>#VALUE!</v>
      </c>
      <c r="K13" s="6" t="e">
        <f>AVERAGEIFS([1]Rating!K$2:K$1057,[1]Rating!$U$2:$U$1057,$A13)</f>
        <v>#VALUE!</v>
      </c>
      <c r="L13" s="6" t="e">
        <f>AVERAGEIFS([1]Rating!L$2:L$1057,[1]Rating!$U$2:$U$1057,$A13)</f>
        <v>#VALUE!</v>
      </c>
      <c r="M13" s="6" t="e">
        <f>AVERAGEIFS([1]Rating!M$2:M$1057,[1]Rating!$U$2:$U$1057,$A13)</f>
        <v>#VALUE!</v>
      </c>
      <c r="N13" s="6" t="e">
        <f>AVERAGEIFS([1]Rating!N$2:N$1057,[1]Rating!$U$2:$U$1057,$A13)</f>
        <v>#VALUE!</v>
      </c>
      <c r="O13" s="6" t="e">
        <f>AVERAGEIFS([1]Rating!O$2:O$1057,[1]Rating!$U$2:$U$1057,$A13)</f>
        <v>#VALUE!</v>
      </c>
      <c r="P13" s="6" t="e">
        <f>AVERAGEIFS([1]Rating!P$2:P$1057,[1]Rating!$U$2:$U$1057,$A13)</f>
        <v>#VALUE!</v>
      </c>
      <c r="Q13" s="6" t="e">
        <f>AVERAGEIFS([1]Rating!Q$2:Q$1057,[1]Rating!$U$2:$U$1057,$A13)</f>
        <v>#VALUE!</v>
      </c>
      <c r="R13" s="6" t="e">
        <f t="shared" si="0"/>
        <v>#VALUE!</v>
      </c>
      <c r="S13" s="6" t="e">
        <f t="shared" si="1"/>
        <v>#VALUE!</v>
      </c>
      <c r="T13" s="6" t="e">
        <f t="shared" si="2"/>
        <v>#VALUE!</v>
      </c>
    </row>
    <row r="14" spans="1:20" x14ac:dyDescent="0.25">
      <c r="A14" s="5">
        <v>44408</v>
      </c>
      <c r="B14" s="6" t="e">
        <f>AVERAGEIFS([1]Rating!B$2:B$1057,[1]Rating!$U$2:$U$1057,$A14)</f>
        <v>#VALUE!</v>
      </c>
      <c r="C14" s="6" t="e">
        <f>AVERAGEIFS([1]Rating!C$2:C$1057,[1]Rating!$U$2:$U$1057,$A14)</f>
        <v>#VALUE!</v>
      </c>
      <c r="D14" s="6" t="e">
        <f>AVERAGEIFS([1]Rating!D$2:D$1057,[1]Rating!$U$2:$U$1057,$A14)</f>
        <v>#VALUE!</v>
      </c>
      <c r="E14" s="6" t="e">
        <f>AVERAGEIFS([1]Rating!E$2:E$1057,[1]Rating!$U$2:$U$1057,$A14)</f>
        <v>#VALUE!</v>
      </c>
      <c r="F14" s="6" t="e">
        <f>AVERAGEIFS([1]Rating!F$2:F$1057,[1]Rating!$U$2:$U$1057,$A14)</f>
        <v>#VALUE!</v>
      </c>
      <c r="G14" s="6" t="e">
        <f>AVERAGEIFS([1]Rating!G$2:G$1057,[1]Rating!$U$2:$U$1057,$A14)</f>
        <v>#VALUE!</v>
      </c>
      <c r="H14" s="6" t="e">
        <f>AVERAGEIFS([1]Rating!H$2:H$1057,[1]Rating!$U$2:$U$1057,$A14)</f>
        <v>#VALUE!</v>
      </c>
      <c r="I14" s="6" t="e">
        <f>AVERAGEIFS([1]Rating!I$2:I$1057,[1]Rating!$U$2:$U$1057,$A14)</f>
        <v>#VALUE!</v>
      </c>
      <c r="J14" s="6" t="e">
        <f>AVERAGEIFS([1]Rating!J$2:J$1057,[1]Rating!$U$2:$U$1057,$A14)</f>
        <v>#VALUE!</v>
      </c>
      <c r="K14" s="6" t="e">
        <f>AVERAGEIFS([1]Rating!K$2:K$1057,[1]Rating!$U$2:$U$1057,$A14)</f>
        <v>#VALUE!</v>
      </c>
      <c r="L14" s="6" t="e">
        <f>AVERAGEIFS([1]Rating!L$2:L$1057,[1]Rating!$U$2:$U$1057,$A14)</f>
        <v>#VALUE!</v>
      </c>
      <c r="M14" s="6" t="e">
        <f>AVERAGEIFS([1]Rating!M$2:M$1057,[1]Rating!$U$2:$U$1057,$A14)</f>
        <v>#VALUE!</v>
      </c>
      <c r="N14" s="6" t="e">
        <f>AVERAGEIFS([1]Rating!N$2:N$1057,[1]Rating!$U$2:$U$1057,$A14)</f>
        <v>#VALUE!</v>
      </c>
      <c r="O14" s="6" t="e">
        <f>AVERAGEIFS([1]Rating!O$2:O$1057,[1]Rating!$U$2:$U$1057,$A14)</f>
        <v>#VALUE!</v>
      </c>
      <c r="P14" s="6" t="e">
        <f>AVERAGEIFS([1]Rating!P$2:P$1057,[1]Rating!$U$2:$U$1057,$A14)</f>
        <v>#VALUE!</v>
      </c>
      <c r="Q14" s="6" t="e">
        <f>AVERAGEIFS([1]Rating!Q$2:Q$1057,[1]Rating!$U$2:$U$1057,$A14)</f>
        <v>#VALUE!</v>
      </c>
      <c r="R14" s="6" t="e">
        <f t="shared" si="0"/>
        <v>#VALUE!</v>
      </c>
      <c r="S14" s="6" t="e">
        <f t="shared" si="1"/>
        <v>#VALUE!</v>
      </c>
      <c r="T14" s="6" t="e">
        <f t="shared" si="2"/>
        <v>#VALUE!</v>
      </c>
    </row>
    <row r="15" spans="1:20" x14ac:dyDescent="0.25">
      <c r="A15" s="5">
        <v>44439</v>
      </c>
      <c r="B15" s="6" t="e">
        <f>AVERAGEIFS([1]Rating!B$2:B$1057,[1]Rating!$U$2:$U$1057,$A15)</f>
        <v>#VALUE!</v>
      </c>
      <c r="C15" s="6" t="e">
        <f>AVERAGEIFS([1]Rating!C$2:C$1057,[1]Rating!$U$2:$U$1057,$A15)</f>
        <v>#VALUE!</v>
      </c>
      <c r="D15" s="6" t="e">
        <f>AVERAGEIFS([1]Rating!D$2:D$1057,[1]Rating!$U$2:$U$1057,$A15)</f>
        <v>#VALUE!</v>
      </c>
      <c r="E15" s="6" t="e">
        <f>AVERAGEIFS([1]Rating!E$2:E$1057,[1]Rating!$U$2:$U$1057,$A15)</f>
        <v>#VALUE!</v>
      </c>
      <c r="F15" s="6" t="e">
        <f>AVERAGEIFS([1]Rating!F$2:F$1057,[1]Rating!$U$2:$U$1057,$A15)</f>
        <v>#VALUE!</v>
      </c>
      <c r="G15" s="6" t="e">
        <f>AVERAGEIFS([1]Rating!G$2:G$1057,[1]Rating!$U$2:$U$1057,$A15)</f>
        <v>#VALUE!</v>
      </c>
      <c r="H15" s="6" t="e">
        <f>AVERAGEIFS([1]Rating!H$2:H$1057,[1]Rating!$U$2:$U$1057,$A15)</f>
        <v>#VALUE!</v>
      </c>
      <c r="I15" s="6" t="e">
        <f>AVERAGEIFS([1]Rating!I$2:I$1057,[1]Rating!$U$2:$U$1057,$A15)</f>
        <v>#VALUE!</v>
      </c>
      <c r="J15" s="6" t="e">
        <f>AVERAGEIFS([1]Rating!J$2:J$1057,[1]Rating!$U$2:$U$1057,$A15)</f>
        <v>#VALUE!</v>
      </c>
      <c r="K15" s="6" t="e">
        <f>AVERAGEIFS([1]Rating!K$2:K$1057,[1]Rating!$U$2:$U$1057,$A15)</f>
        <v>#VALUE!</v>
      </c>
      <c r="L15" s="6" t="e">
        <f>AVERAGEIFS([1]Rating!L$2:L$1057,[1]Rating!$U$2:$U$1057,$A15)</f>
        <v>#VALUE!</v>
      </c>
      <c r="M15" s="6" t="e">
        <f>AVERAGEIFS([1]Rating!M$2:M$1057,[1]Rating!$U$2:$U$1057,$A15)</f>
        <v>#VALUE!</v>
      </c>
      <c r="N15" s="6" t="e">
        <f>AVERAGEIFS([1]Rating!N$2:N$1057,[1]Rating!$U$2:$U$1057,$A15)</f>
        <v>#VALUE!</v>
      </c>
      <c r="O15" s="6" t="e">
        <f>AVERAGEIFS([1]Rating!O$2:O$1057,[1]Rating!$U$2:$U$1057,$A15)</f>
        <v>#VALUE!</v>
      </c>
      <c r="P15" s="6" t="e">
        <f>AVERAGEIFS([1]Rating!P$2:P$1057,[1]Rating!$U$2:$U$1057,$A15)</f>
        <v>#VALUE!</v>
      </c>
      <c r="Q15" s="6" t="e">
        <f>AVERAGEIFS([1]Rating!Q$2:Q$1057,[1]Rating!$U$2:$U$1057,$A15)</f>
        <v>#VALUE!</v>
      </c>
      <c r="R15" s="6" t="e">
        <f t="shared" si="0"/>
        <v>#VALUE!</v>
      </c>
      <c r="S15" s="6" t="e">
        <f t="shared" si="1"/>
        <v>#VALUE!</v>
      </c>
      <c r="T15" s="6" t="e">
        <f t="shared" si="2"/>
        <v>#VALUE!</v>
      </c>
    </row>
    <row r="16" spans="1:20" x14ac:dyDescent="0.25">
      <c r="A16" s="5">
        <v>44469</v>
      </c>
      <c r="B16" s="6" t="e">
        <f>AVERAGEIFS([1]Rating!B$2:B$1057,[1]Rating!$U$2:$U$1057,$A16)</f>
        <v>#VALUE!</v>
      </c>
      <c r="C16" s="6" t="e">
        <f>AVERAGEIFS([1]Rating!C$2:C$1057,[1]Rating!$U$2:$U$1057,$A16)</f>
        <v>#VALUE!</v>
      </c>
      <c r="D16" s="6" t="e">
        <f>AVERAGEIFS([1]Rating!D$2:D$1057,[1]Rating!$U$2:$U$1057,$A16)</f>
        <v>#VALUE!</v>
      </c>
      <c r="E16" s="6" t="e">
        <f>AVERAGEIFS([1]Rating!E$2:E$1057,[1]Rating!$U$2:$U$1057,$A16)</f>
        <v>#VALUE!</v>
      </c>
      <c r="F16" s="6" t="e">
        <f>AVERAGEIFS([1]Rating!F$2:F$1057,[1]Rating!$U$2:$U$1057,$A16)</f>
        <v>#VALUE!</v>
      </c>
      <c r="G16" s="6" t="e">
        <f>AVERAGEIFS([1]Rating!G$2:G$1057,[1]Rating!$U$2:$U$1057,$A16)</f>
        <v>#VALUE!</v>
      </c>
      <c r="H16" s="6" t="e">
        <f>AVERAGEIFS([1]Rating!H$2:H$1057,[1]Rating!$U$2:$U$1057,$A16)</f>
        <v>#VALUE!</v>
      </c>
      <c r="I16" s="6" t="e">
        <f>AVERAGEIFS([1]Rating!I$2:I$1057,[1]Rating!$U$2:$U$1057,$A16)</f>
        <v>#VALUE!</v>
      </c>
      <c r="J16" s="6" t="e">
        <f>AVERAGEIFS([1]Rating!J$2:J$1057,[1]Rating!$U$2:$U$1057,$A16)</f>
        <v>#VALUE!</v>
      </c>
      <c r="K16" s="6" t="e">
        <f>AVERAGEIFS([1]Rating!K$2:K$1057,[1]Rating!$U$2:$U$1057,$A16)</f>
        <v>#VALUE!</v>
      </c>
      <c r="L16" s="6" t="e">
        <f>AVERAGEIFS([1]Rating!L$2:L$1057,[1]Rating!$U$2:$U$1057,$A16)</f>
        <v>#VALUE!</v>
      </c>
      <c r="M16" s="6" t="e">
        <f>AVERAGEIFS([1]Rating!M$2:M$1057,[1]Rating!$U$2:$U$1057,$A16)</f>
        <v>#VALUE!</v>
      </c>
      <c r="N16" s="6" t="e">
        <f>AVERAGEIFS([1]Rating!N$2:N$1057,[1]Rating!$U$2:$U$1057,$A16)</f>
        <v>#VALUE!</v>
      </c>
      <c r="O16" s="6" t="e">
        <f>AVERAGEIFS([1]Rating!O$2:O$1057,[1]Rating!$U$2:$U$1057,$A16)</f>
        <v>#VALUE!</v>
      </c>
      <c r="P16" s="6" t="e">
        <f>AVERAGEIFS([1]Rating!P$2:P$1057,[1]Rating!$U$2:$U$1057,$A16)</f>
        <v>#VALUE!</v>
      </c>
      <c r="Q16" s="6" t="e">
        <f>AVERAGEIFS([1]Rating!Q$2:Q$1057,[1]Rating!$U$2:$U$1057,$A16)</f>
        <v>#VALUE!</v>
      </c>
      <c r="R16" s="6" t="e">
        <f t="shared" si="0"/>
        <v>#VALUE!</v>
      </c>
      <c r="S16" s="6" t="e">
        <f t="shared" si="1"/>
        <v>#VALUE!</v>
      </c>
      <c r="T16" s="6" t="e">
        <f t="shared" si="2"/>
        <v>#VALUE!</v>
      </c>
    </row>
    <row r="17" spans="1:20" x14ac:dyDescent="0.25">
      <c r="A17" s="5">
        <v>44500</v>
      </c>
      <c r="B17" s="6" t="e">
        <f>AVERAGEIFS([1]Rating!B$2:B$1057,[1]Rating!$U$2:$U$1057,$A17)</f>
        <v>#VALUE!</v>
      </c>
      <c r="C17" s="6" t="e">
        <f>AVERAGEIFS([1]Rating!C$2:C$1057,[1]Rating!$U$2:$U$1057,$A17)</f>
        <v>#VALUE!</v>
      </c>
      <c r="D17" s="6" t="e">
        <f>AVERAGEIFS([1]Rating!D$2:D$1057,[1]Rating!$U$2:$U$1057,$A17)</f>
        <v>#VALUE!</v>
      </c>
      <c r="E17" s="6" t="e">
        <f>AVERAGEIFS([1]Rating!E$2:E$1057,[1]Rating!$U$2:$U$1057,$A17)</f>
        <v>#VALUE!</v>
      </c>
      <c r="F17" s="6" t="e">
        <f>AVERAGEIFS([1]Rating!F$2:F$1057,[1]Rating!$U$2:$U$1057,$A17)</f>
        <v>#VALUE!</v>
      </c>
      <c r="G17" s="6" t="e">
        <f>AVERAGEIFS([1]Rating!G$2:G$1057,[1]Rating!$U$2:$U$1057,$A17)</f>
        <v>#VALUE!</v>
      </c>
      <c r="H17" s="6" t="e">
        <f>AVERAGEIFS([1]Rating!H$2:H$1057,[1]Rating!$U$2:$U$1057,$A17)</f>
        <v>#VALUE!</v>
      </c>
      <c r="I17" s="6" t="e">
        <f>AVERAGEIFS([1]Rating!I$2:I$1057,[1]Rating!$U$2:$U$1057,$A17)</f>
        <v>#VALUE!</v>
      </c>
      <c r="J17" s="6" t="e">
        <f>AVERAGEIFS([1]Rating!J$2:J$1057,[1]Rating!$U$2:$U$1057,$A17)</f>
        <v>#VALUE!</v>
      </c>
      <c r="K17" s="6" t="e">
        <f>AVERAGEIFS([1]Rating!K$2:K$1057,[1]Rating!$U$2:$U$1057,$A17)</f>
        <v>#VALUE!</v>
      </c>
      <c r="L17" s="6" t="e">
        <f>AVERAGEIFS([1]Rating!L$2:L$1057,[1]Rating!$U$2:$U$1057,$A17)</f>
        <v>#VALUE!</v>
      </c>
      <c r="M17" s="6" t="e">
        <f>AVERAGEIFS([1]Rating!M$2:M$1057,[1]Rating!$U$2:$U$1057,$A17)</f>
        <v>#VALUE!</v>
      </c>
      <c r="N17" s="6" t="e">
        <f>AVERAGEIFS([1]Rating!N$2:N$1057,[1]Rating!$U$2:$U$1057,$A17)</f>
        <v>#VALUE!</v>
      </c>
      <c r="O17" s="6" t="e">
        <f>AVERAGEIFS([1]Rating!O$2:O$1057,[1]Rating!$U$2:$U$1057,$A17)</f>
        <v>#VALUE!</v>
      </c>
      <c r="P17" s="6" t="e">
        <f>AVERAGEIFS([1]Rating!P$2:P$1057,[1]Rating!$U$2:$U$1057,$A17)</f>
        <v>#VALUE!</v>
      </c>
      <c r="Q17" s="6" t="e">
        <f>AVERAGEIFS([1]Rating!Q$2:Q$1057,[1]Rating!$U$2:$U$1057,$A17)</f>
        <v>#VALUE!</v>
      </c>
      <c r="R17" s="6" t="e">
        <f t="shared" si="0"/>
        <v>#VALUE!</v>
      </c>
      <c r="S17" s="6" t="e">
        <f t="shared" si="1"/>
        <v>#VALUE!</v>
      </c>
      <c r="T17" s="6" t="e">
        <f t="shared" si="2"/>
        <v>#VALUE!</v>
      </c>
    </row>
    <row r="18" spans="1:20" x14ac:dyDescent="0.25">
      <c r="A18" s="5">
        <v>44530</v>
      </c>
      <c r="B18" s="6" t="e">
        <f>AVERAGEIFS([1]Rating!B$2:B$1057,[1]Rating!$U$2:$U$1057,$A18)</f>
        <v>#VALUE!</v>
      </c>
      <c r="C18" s="6" t="e">
        <f>AVERAGEIFS([1]Rating!C$2:C$1057,[1]Rating!$U$2:$U$1057,$A18)</f>
        <v>#VALUE!</v>
      </c>
      <c r="D18" s="6" t="e">
        <f>AVERAGEIFS([1]Rating!D$2:D$1057,[1]Rating!$U$2:$U$1057,$A18)</f>
        <v>#VALUE!</v>
      </c>
      <c r="E18" s="6" t="e">
        <f>AVERAGEIFS([1]Rating!E$2:E$1057,[1]Rating!$U$2:$U$1057,$A18)</f>
        <v>#VALUE!</v>
      </c>
      <c r="F18" s="6" t="e">
        <f>AVERAGEIFS([1]Rating!F$2:F$1057,[1]Rating!$U$2:$U$1057,$A18)</f>
        <v>#VALUE!</v>
      </c>
      <c r="G18" s="6" t="e">
        <f>AVERAGEIFS([1]Rating!G$2:G$1057,[1]Rating!$U$2:$U$1057,$A18)</f>
        <v>#VALUE!</v>
      </c>
      <c r="H18" s="6" t="e">
        <f>AVERAGEIFS([1]Rating!H$2:H$1057,[1]Rating!$U$2:$U$1057,$A18)</f>
        <v>#VALUE!</v>
      </c>
      <c r="I18" s="6" t="e">
        <f>AVERAGEIFS([1]Rating!I$2:I$1057,[1]Rating!$U$2:$U$1057,$A18)</f>
        <v>#VALUE!</v>
      </c>
      <c r="J18" s="6" t="e">
        <f>AVERAGEIFS([1]Rating!J$2:J$1057,[1]Rating!$U$2:$U$1057,$A18)</f>
        <v>#VALUE!</v>
      </c>
      <c r="K18" s="6" t="e">
        <f>AVERAGEIFS([1]Rating!K$2:K$1057,[1]Rating!$U$2:$U$1057,$A18)</f>
        <v>#VALUE!</v>
      </c>
      <c r="L18" s="6" t="e">
        <f>AVERAGEIFS([1]Rating!L$2:L$1057,[1]Rating!$U$2:$U$1057,$A18)</f>
        <v>#VALUE!</v>
      </c>
      <c r="M18" s="6" t="e">
        <f>AVERAGEIFS([1]Rating!M$2:M$1057,[1]Rating!$U$2:$U$1057,$A18)</f>
        <v>#VALUE!</v>
      </c>
      <c r="N18" s="6" t="e">
        <f>AVERAGEIFS([1]Rating!N$2:N$1057,[1]Rating!$U$2:$U$1057,$A18)</f>
        <v>#VALUE!</v>
      </c>
      <c r="O18" s="6" t="e">
        <f>AVERAGEIFS([1]Rating!O$2:O$1057,[1]Rating!$U$2:$U$1057,$A18)</f>
        <v>#VALUE!</v>
      </c>
      <c r="P18" s="6" t="e">
        <f>AVERAGEIFS([1]Rating!P$2:P$1057,[1]Rating!$U$2:$U$1057,$A18)</f>
        <v>#VALUE!</v>
      </c>
      <c r="Q18" s="6" t="e">
        <f>AVERAGEIFS([1]Rating!Q$2:Q$1057,[1]Rating!$U$2:$U$1057,$A18)</f>
        <v>#VALUE!</v>
      </c>
      <c r="R18" s="6" t="e">
        <f t="shared" si="0"/>
        <v>#VALUE!</v>
      </c>
      <c r="S18" s="6" t="e">
        <f t="shared" si="1"/>
        <v>#VALUE!</v>
      </c>
      <c r="T18" s="6" t="e">
        <f t="shared" si="2"/>
        <v>#VALUE!</v>
      </c>
    </row>
    <row r="19" spans="1:20" x14ac:dyDescent="0.25">
      <c r="A19" s="5">
        <v>44561</v>
      </c>
      <c r="B19" s="6" t="e">
        <f>AVERAGEIFS([1]Rating!B$2:B$1057,[1]Rating!$U$2:$U$1057,$A19)</f>
        <v>#VALUE!</v>
      </c>
      <c r="C19" s="6" t="e">
        <f>AVERAGEIFS([1]Rating!C$2:C$1057,[1]Rating!$U$2:$U$1057,$A19)</f>
        <v>#VALUE!</v>
      </c>
      <c r="D19" s="6" t="e">
        <f>AVERAGEIFS([1]Rating!D$2:D$1057,[1]Rating!$U$2:$U$1057,$A19)</f>
        <v>#VALUE!</v>
      </c>
      <c r="E19" s="6" t="e">
        <f>AVERAGEIFS([1]Rating!E$2:E$1057,[1]Rating!$U$2:$U$1057,$A19)</f>
        <v>#VALUE!</v>
      </c>
      <c r="F19" s="6" t="e">
        <f>AVERAGEIFS([1]Rating!F$2:F$1057,[1]Rating!$U$2:$U$1057,$A19)</f>
        <v>#VALUE!</v>
      </c>
      <c r="G19" s="6" t="e">
        <f>AVERAGEIFS([1]Rating!G$2:G$1057,[1]Rating!$U$2:$U$1057,$A19)</f>
        <v>#VALUE!</v>
      </c>
      <c r="H19" s="6" t="e">
        <f>AVERAGEIFS([1]Rating!H$2:H$1057,[1]Rating!$U$2:$U$1057,$A19)</f>
        <v>#VALUE!</v>
      </c>
      <c r="I19" s="6" t="e">
        <f>AVERAGEIFS([1]Rating!I$2:I$1057,[1]Rating!$U$2:$U$1057,$A19)</f>
        <v>#VALUE!</v>
      </c>
      <c r="J19" s="6" t="e">
        <f>AVERAGEIFS([1]Rating!J$2:J$1057,[1]Rating!$U$2:$U$1057,$A19)</f>
        <v>#VALUE!</v>
      </c>
      <c r="K19" s="6" t="e">
        <f>AVERAGEIFS([1]Rating!K$2:K$1057,[1]Rating!$U$2:$U$1057,$A19)</f>
        <v>#VALUE!</v>
      </c>
      <c r="L19" s="6" t="e">
        <f>AVERAGEIFS([1]Rating!L$2:L$1057,[1]Rating!$U$2:$U$1057,$A19)</f>
        <v>#VALUE!</v>
      </c>
      <c r="M19" s="6" t="e">
        <f>AVERAGEIFS([1]Rating!M$2:M$1057,[1]Rating!$U$2:$U$1057,$A19)</f>
        <v>#VALUE!</v>
      </c>
      <c r="N19" s="6" t="e">
        <f>AVERAGEIFS([1]Rating!N$2:N$1057,[1]Rating!$U$2:$U$1057,$A19)</f>
        <v>#VALUE!</v>
      </c>
      <c r="O19" s="6" t="e">
        <f>AVERAGEIFS([1]Rating!O$2:O$1057,[1]Rating!$U$2:$U$1057,$A19)</f>
        <v>#VALUE!</v>
      </c>
      <c r="P19" s="6" t="e">
        <f>AVERAGEIFS([1]Rating!P$2:P$1057,[1]Rating!$U$2:$U$1057,$A19)</f>
        <v>#VALUE!</v>
      </c>
      <c r="Q19" s="6" t="e">
        <f>AVERAGEIFS([1]Rating!Q$2:Q$1057,[1]Rating!$U$2:$U$1057,$A19)</f>
        <v>#VALUE!</v>
      </c>
      <c r="R19" s="6" t="e">
        <f t="shared" si="0"/>
        <v>#VALUE!</v>
      </c>
      <c r="S19" s="6" t="e">
        <f t="shared" si="1"/>
        <v>#VALUE!</v>
      </c>
      <c r="T19" s="6" t="e">
        <f t="shared" si="2"/>
        <v>#VALUE!</v>
      </c>
    </row>
    <row r="20" spans="1:20" x14ac:dyDescent="0.25">
      <c r="A20" s="5">
        <v>44592</v>
      </c>
      <c r="B20" s="6" t="e">
        <f>AVERAGEIFS([1]Rating!B$2:B$1057,[1]Rating!$U$2:$U$1057,$A20)</f>
        <v>#VALUE!</v>
      </c>
      <c r="C20" s="6" t="e">
        <f>AVERAGEIFS([1]Rating!C$2:C$1057,[1]Rating!$U$2:$U$1057,$A20)</f>
        <v>#VALUE!</v>
      </c>
      <c r="D20" s="6" t="e">
        <f>AVERAGEIFS([1]Rating!D$2:D$1057,[1]Rating!$U$2:$U$1057,$A20)</f>
        <v>#VALUE!</v>
      </c>
      <c r="E20" s="6" t="e">
        <f>AVERAGEIFS([1]Rating!E$2:E$1057,[1]Rating!$U$2:$U$1057,$A20)</f>
        <v>#VALUE!</v>
      </c>
      <c r="F20" s="6" t="e">
        <f>AVERAGEIFS([1]Rating!F$2:F$1057,[1]Rating!$U$2:$U$1057,$A20)</f>
        <v>#VALUE!</v>
      </c>
      <c r="G20" s="6" t="e">
        <f>AVERAGEIFS([1]Rating!G$2:G$1057,[1]Rating!$U$2:$U$1057,$A20)</f>
        <v>#VALUE!</v>
      </c>
      <c r="H20" s="6" t="e">
        <f>AVERAGEIFS([1]Rating!H$2:H$1057,[1]Rating!$U$2:$U$1057,$A20)</f>
        <v>#VALUE!</v>
      </c>
      <c r="I20" s="6" t="e">
        <f>AVERAGEIFS([1]Rating!I$2:I$1057,[1]Rating!$U$2:$U$1057,$A20)</f>
        <v>#VALUE!</v>
      </c>
      <c r="J20" s="6" t="e">
        <f>AVERAGEIFS([1]Rating!J$2:J$1057,[1]Rating!$U$2:$U$1057,$A20)</f>
        <v>#VALUE!</v>
      </c>
      <c r="K20" s="6" t="e">
        <f>AVERAGEIFS([1]Rating!K$2:K$1057,[1]Rating!$U$2:$U$1057,$A20)</f>
        <v>#VALUE!</v>
      </c>
      <c r="L20" s="6" t="e">
        <f>AVERAGEIFS([1]Rating!L$2:L$1057,[1]Rating!$U$2:$U$1057,$A20)</f>
        <v>#VALUE!</v>
      </c>
      <c r="M20" s="6" t="e">
        <f>AVERAGEIFS([1]Rating!M$2:M$1057,[1]Rating!$U$2:$U$1057,$A20)</f>
        <v>#VALUE!</v>
      </c>
      <c r="N20" s="6" t="e">
        <f>AVERAGEIFS([1]Rating!N$2:N$1057,[1]Rating!$U$2:$U$1057,$A20)</f>
        <v>#VALUE!</v>
      </c>
      <c r="O20" s="6" t="e">
        <f>AVERAGEIFS([1]Rating!O$2:O$1057,[1]Rating!$U$2:$U$1057,$A20)</f>
        <v>#VALUE!</v>
      </c>
      <c r="P20" s="6" t="e">
        <f>AVERAGEIFS([1]Rating!P$2:P$1057,[1]Rating!$U$2:$U$1057,$A20)</f>
        <v>#VALUE!</v>
      </c>
      <c r="Q20" s="6" t="e">
        <f>AVERAGEIFS([1]Rating!Q$2:Q$1057,[1]Rating!$U$2:$U$1057,$A20)</f>
        <v>#VALUE!</v>
      </c>
      <c r="R20" s="6" t="e">
        <f t="shared" si="0"/>
        <v>#VALUE!</v>
      </c>
      <c r="S20" s="6" t="e">
        <f t="shared" si="1"/>
        <v>#VALUE!</v>
      </c>
      <c r="T20" s="6" t="e">
        <f t="shared" si="2"/>
        <v>#VALUE!</v>
      </c>
    </row>
    <row r="21" spans="1:20" x14ac:dyDescent="0.25">
      <c r="A21" s="5">
        <v>44620</v>
      </c>
      <c r="B21" s="6" t="e">
        <f>AVERAGEIFS([1]Rating!B$2:B$1057,[1]Rating!$U$2:$U$1057,$A21)</f>
        <v>#VALUE!</v>
      </c>
      <c r="C21" s="6" t="e">
        <f>AVERAGEIFS([1]Rating!C$2:C$1057,[1]Rating!$U$2:$U$1057,$A21)</f>
        <v>#VALUE!</v>
      </c>
      <c r="D21" s="6" t="e">
        <f>AVERAGEIFS([1]Rating!D$2:D$1057,[1]Rating!$U$2:$U$1057,$A21)</f>
        <v>#VALUE!</v>
      </c>
      <c r="E21" s="6" t="e">
        <f>AVERAGEIFS([1]Rating!E$2:E$1057,[1]Rating!$U$2:$U$1057,$A21)</f>
        <v>#VALUE!</v>
      </c>
      <c r="F21" s="6" t="e">
        <f>AVERAGEIFS([1]Rating!F$2:F$1057,[1]Rating!$U$2:$U$1057,$A21)</f>
        <v>#VALUE!</v>
      </c>
      <c r="G21" s="6" t="e">
        <f>AVERAGEIFS([1]Rating!G$2:G$1057,[1]Rating!$U$2:$U$1057,$A21)</f>
        <v>#VALUE!</v>
      </c>
      <c r="H21" s="6" t="e">
        <f>AVERAGEIFS([1]Rating!H$2:H$1057,[1]Rating!$U$2:$U$1057,$A21)</f>
        <v>#VALUE!</v>
      </c>
      <c r="I21" s="6" t="e">
        <f>AVERAGEIFS([1]Rating!I$2:I$1057,[1]Rating!$U$2:$U$1057,$A21)</f>
        <v>#VALUE!</v>
      </c>
      <c r="J21" s="6" t="e">
        <f>AVERAGEIFS([1]Rating!J$2:J$1057,[1]Rating!$U$2:$U$1057,$A21)</f>
        <v>#VALUE!</v>
      </c>
      <c r="K21" s="6" t="e">
        <f>AVERAGEIFS([1]Rating!K$2:K$1057,[1]Rating!$U$2:$U$1057,$A21)</f>
        <v>#VALUE!</v>
      </c>
      <c r="L21" s="6" t="e">
        <f>AVERAGEIFS([1]Rating!L$2:L$1057,[1]Rating!$U$2:$U$1057,$A21)</f>
        <v>#VALUE!</v>
      </c>
      <c r="M21" s="6" t="e">
        <f>AVERAGEIFS([1]Rating!M$2:M$1057,[1]Rating!$U$2:$U$1057,$A21)</f>
        <v>#VALUE!</v>
      </c>
      <c r="N21" s="6" t="e">
        <f>AVERAGEIFS([1]Rating!N$2:N$1057,[1]Rating!$U$2:$U$1057,$A21)</f>
        <v>#VALUE!</v>
      </c>
      <c r="O21" s="6" t="e">
        <f>AVERAGEIFS([1]Rating!O$2:O$1057,[1]Rating!$U$2:$U$1057,$A21)</f>
        <v>#VALUE!</v>
      </c>
      <c r="P21" s="6" t="e">
        <f>AVERAGEIFS([1]Rating!P$2:P$1057,[1]Rating!$U$2:$U$1057,$A21)</f>
        <v>#VALUE!</v>
      </c>
      <c r="Q21" s="6" t="e">
        <f>AVERAGEIFS([1]Rating!Q$2:Q$1057,[1]Rating!$U$2:$U$1057,$A21)</f>
        <v>#VALUE!</v>
      </c>
      <c r="R21" s="6" t="e">
        <f t="shared" si="0"/>
        <v>#VALUE!</v>
      </c>
      <c r="S21" s="6" t="e">
        <f t="shared" si="1"/>
        <v>#VALUE!</v>
      </c>
      <c r="T21" s="6" t="e">
        <f t="shared" si="2"/>
        <v>#VALUE!</v>
      </c>
    </row>
    <row r="22" spans="1:20" x14ac:dyDescent="0.25">
      <c r="A22" s="5">
        <v>44651</v>
      </c>
      <c r="B22" s="6" t="e">
        <f>AVERAGEIFS([1]Rating!B$2:B$1057,[1]Rating!$U$2:$U$1057,$A22)</f>
        <v>#VALUE!</v>
      </c>
      <c r="C22" s="6" t="e">
        <f>AVERAGEIFS([1]Rating!C$2:C$1057,[1]Rating!$U$2:$U$1057,$A22)</f>
        <v>#VALUE!</v>
      </c>
      <c r="D22" s="6" t="e">
        <f>AVERAGEIFS([1]Rating!D$2:D$1057,[1]Rating!$U$2:$U$1057,$A22)</f>
        <v>#VALUE!</v>
      </c>
      <c r="E22" s="6" t="e">
        <f>AVERAGEIFS([1]Rating!E$2:E$1057,[1]Rating!$U$2:$U$1057,$A22)</f>
        <v>#VALUE!</v>
      </c>
      <c r="F22" s="6" t="e">
        <f>AVERAGEIFS([1]Rating!F$2:F$1057,[1]Rating!$U$2:$U$1057,$A22)</f>
        <v>#VALUE!</v>
      </c>
      <c r="G22" s="6" t="e">
        <f>AVERAGEIFS([1]Rating!G$2:G$1057,[1]Rating!$U$2:$U$1057,$A22)</f>
        <v>#VALUE!</v>
      </c>
      <c r="H22" s="6" t="e">
        <f>AVERAGEIFS([1]Rating!H$2:H$1057,[1]Rating!$U$2:$U$1057,$A22)</f>
        <v>#VALUE!</v>
      </c>
      <c r="I22" s="6" t="e">
        <f>AVERAGEIFS([1]Rating!I$2:I$1057,[1]Rating!$U$2:$U$1057,$A22)</f>
        <v>#VALUE!</v>
      </c>
      <c r="J22" s="6" t="e">
        <f>AVERAGEIFS([1]Rating!J$2:J$1057,[1]Rating!$U$2:$U$1057,$A22)</f>
        <v>#VALUE!</v>
      </c>
      <c r="K22" s="6" t="e">
        <f>AVERAGEIFS([1]Rating!K$2:K$1057,[1]Rating!$U$2:$U$1057,$A22)</f>
        <v>#VALUE!</v>
      </c>
      <c r="L22" s="6" t="e">
        <f>AVERAGEIFS([1]Rating!L$2:L$1057,[1]Rating!$U$2:$U$1057,$A22)</f>
        <v>#VALUE!</v>
      </c>
      <c r="M22" s="6" t="e">
        <f>AVERAGEIFS([1]Rating!M$2:M$1057,[1]Rating!$U$2:$U$1057,$A22)</f>
        <v>#VALUE!</v>
      </c>
      <c r="N22" s="6" t="e">
        <f>AVERAGEIFS([1]Rating!N$2:N$1057,[1]Rating!$U$2:$U$1057,$A22)</f>
        <v>#VALUE!</v>
      </c>
      <c r="O22" s="6" t="e">
        <f>AVERAGEIFS([1]Rating!O$2:O$1057,[1]Rating!$U$2:$U$1057,$A22)</f>
        <v>#VALUE!</v>
      </c>
      <c r="P22" s="6" t="e">
        <f>AVERAGEIFS([1]Rating!P$2:P$1057,[1]Rating!$U$2:$U$1057,$A22)</f>
        <v>#VALUE!</v>
      </c>
      <c r="Q22" s="6" t="e">
        <f>AVERAGEIFS([1]Rating!Q$2:Q$1057,[1]Rating!$U$2:$U$1057,$A22)</f>
        <v>#VALUE!</v>
      </c>
      <c r="R22" s="6" t="e">
        <f t="shared" si="0"/>
        <v>#VALUE!</v>
      </c>
      <c r="S22" s="6" t="e">
        <f t="shared" si="1"/>
        <v>#VALUE!</v>
      </c>
      <c r="T22" s="6" t="e">
        <f t="shared" si="2"/>
        <v>#VALUE!</v>
      </c>
    </row>
    <row r="23" spans="1:20" x14ac:dyDescent="0.25">
      <c r="A23" s="5">
        <v>44681</v>
      </c>
      <c r="B23" s="6" t="e">
        <f>AVERAGEIFS([1]Rating!B$2:B$1057,[1]Rating!$U$2:$U$1057,$A23)</f>
        <v>#VALUE!</v>
      </c>
      <c r="C23" s="6" t="e">
        <f>AVERAGEIFS([1]Rating!C$2:C$1057,[1]Rating!$U$2:$U$1057,$A23)</f>
        <v>#VALUE!</v>
      </c>
      <c r="D23" s="6" t="e">
        <f>AVERAGEIFS([1]Rating!D$2:D$1057,[1]Rating!$U$2:$U$1057,$A23)</f>
        <v>#VALUE!</v>
      </c>
      <c r="E23" s="6" t="e">
        <f>AVERAGEIFS([1]Rating!E$2:E$1057,[1]Rating!$U$2:$U$1057,$A23)</f>
        <v>#VALUE!</v>
      </c>
      <c r="F23" s="6" t="e">
        <f>AVERAGEIFS([1]Rating!F$2:F$1057,[1]Rating!$U$2:$U$1057,$A23)</f>
        <v>#VALUE!</v>
      </c>
      <c r="G23" s="6" t="e">
        <f>AVERAGEIFS([1]Rating!G$2:G$1057,[1]Rating!$U$2:$U$1057,$A23)</f>
        <v>#VALUE!</v>
      </c>
      <c r="H23" s="6" t="e">
        <f>AVERAGEIFS([1]Rating!H$2:H$1057,[1]Rating!$U$2:$U$1057,$A23)</f>
        <v>#VALUE!</v>
      </c>
      <c r="I23" s="6" t="e">
        <f>AVERAGEIFS([1]Rating!I$2:I$1057,[1]Rating!$U$2:$U$1057,$A23)</f>
        <v>#VALUE!</v>
      </c>
      <c r="J23" s="6" t="e">
        <f>AVERAGEIFS([1]Rating!J$2:J$1057,[1]Rating!$U$2:$U$1057,$A23)</f>
        <v>#VALUE!</v>
      </c>
      <c r="K23" s="6" t="e">
        <f>AVERAGEIFS([1]Rating!K$2:K$1057,[1]Rating!$U$2:$U$1057,$A23)</f>
        <v>#VALUE!</v>
      </c>
      <c r="L23" s="6" t="e">
        <f>AVERAGEIFS([1]Rating!L$2:L$1057,[1]Rating!$U$2:$U$1057,$A23)</f>
        <v>#VALUE!</v>
      </c>
      <c r="M23" s="6" t="e">
        <f>AVERAGEIFS([1]Rating!M$2:M$1057,[1]Rating!$U$2:$U$1057,$A23)</f>
        <v>#VALUE!</v>
      </c>
      <c r="N23" s="6" t="e">
        <f>AVERAGEIFS([1]Rating!N$2:N$1057,[1]Rating!$U$2:$U$1057,$A23)</f>
        <v>#VALUE!</v>
      </c>
      <c r="O23" s="6" t="e">
        <f>AVERAGEIFS([1]Rating!O$2:O$1057,[1]Rating!$U$2:$U$1057,$A23)</f>
        <v>#VALUE!</v>
      </c>
      <c r="P23" s="6" t="e">
        <f>AVERAGEIFS([1]Rating!P$2:P$1057,[1]Rating!$U$2:$U$1057,$A23)</f>
        <v>#VALUE!</v>
      </c>
      <c r="Q23" s="6" t="e">
        <f>AVERAGEIFS([1]Rating!Q$2:Q$1057,[1]Rating!$U$2:$U$1057,$A23)</f>
        <v>#VALUE!</v>
      </c>
      <c r="R23" s="6" t="e">
        <f t="shared" si="0"/>
        <v>#VALUE!</v>
      </c>
      <c r="S23" s="6" t="e">
        <f t="shared" si="1"/>
        <v>#VALUE!</v>
      </c>
      <c r="T23" s="6" t="e">
        <f t="shared" si="2"/>
        <v>#VALUE!</v>
      </c>
    </row>
    <row r="24" spans="1:20" x14ac:dyDescent="0.25">
      <c r="A24" s="5">
        <v>44712</v>
      </c>
      <c r="B24" s="6" t="e">
        <f>AVERAGEIFS([1]Rating!B$2:B$1057,[1]Rating!$U$2:$U$1057,$A24)</f>
        <v>#VALUE!</v>
      </c>
      <c r="C24" s="6" t="e">
        <f>AVERAGEIFS([1]Rating!C$2:C$1057,[1]Rating!$U$2:$U$1057,$A24)</f>
        <v>#VALUE!</v>
      </c>
      <c r="D24" s="6" t="e">
        <f>AVERAGEIFS([1]Rating!D$2:D$1057,[1]Rating!$U$2:$U$1057,$A24)</f>
        <v>#VALUE!</v>
      </c>
      <c r="E24" s="6" t="e">
        <f>AVERAGEIFS([1]Rating!E$2:E$1057,[1]Rating!$U$2:$U$1057,$A24)</f>
        <v>#VALUE!</v>
      </c>
      <c r="F24" s="6" t="e">
        <f>AVERAGEIFS([1]Rating!F$2:F$1057,[1]Rating!$U$2:$U$1057,$A24)</f>
        <v>#VALUE!</v>
      </c>
      <c r="G24" s="6" t="e">
        <f>AVERAGEIFS([1]Rating!G$2:G$1057,[1]Rating!$U$2:$U$1057,$A24)</f>
        <v>#VALUE!</v>
      </c>
      <c r="H24" s="6" t="e">
        <f>AVERAGEIFS([1]Rating!H$2:H$1057,[1]Rating!$U$2:$U$1057,$A24)</f>
        <v>#VALUE!</v>
      </c>
      <c r="I24" s="6" t="e">
        <f>AVERAGEIFS([1]Rating!I$2:I$1057,[1]Rating!$U$2:$U$1057,$A24)</f>
        <v>#VALUE!</v>
      </c>
      <c r="J24" s="6" t="e">
        <f>AVERAGEIFS([1]Rating!J$2:J$1057,[1]Rating!$U$2:$U$1057,$A24)</f>
        <v>#VALUE!</v>
      </c>
      <c r="K24" s="6" t="e">
        <f>AVERAGEIFS([1]Rating!K$2:K$1057,[1]Rating!$U$2:$U$1057,$A24)</f>
        <v>#VALUE!</v>
      </c>
      <c r="L24" s="6" t="e">
        <f>AVERAGEIFS([1]Rating!L$2:L$1057,[1]Rating!$U$2:$U$1057,$A24)</f>
        <v>#VALUE!</v>
      </c>
      <c r="M24" s="6" t="e">
        <f>AVERAGEIFS([1]Rating!M$2:M$1057,[1]Rating!$U$2:$U$1057,$A24)</f>
        <v>#VALUE!</v>
      </c>
      <c r="N24" s="6" t="e">
        <f>AVERAGEIFS([1]Rating!N$2:N$1057,[1]Rating!$U$2:$U$1057,$A24)</f>
        <v>#VALUE!</v>
      </c>
      <c r="O24" s="6" t="e">
        <f>AVERAGEIFS([1]Rating!O$2:O$1057,[1]Rating!$U$2:$U$1057,$A24)</f>
        <v>#VALUE!</v>
      </c>
      <c r="P24" s="6" t="e">
        <f>AVERAGEIFS([1]Rating!P$2:P$1057,[1]Rating!$U$2:$U$1057,$A24)</f>
        <v>#VALUE!</v>
      </c>
      <c r="Q24" s="6" t="e">
        <f>AVERAGEIFS([1]Rating!Q$2:Q$1057,[1]Rating!$U$2:$U$1057,$A24)</f>
        <v>#VALUE!</v>
      </c>
      <c r="R24" s="6" t="e">
        <f t="shared" si="0"/>
        <v>#VALUE!</v>
      </c>
      <c r="S24" s="6" t="e">
        <f t="shared" si="1"/>
        <v>#VALUE!</v>
      </c>
      <c r="T24" s="6" t="e">
        <f t="shared" si="2"/>
        <v>#VALUE!</v>
      </c>
    </row>
    <row r="25" spans="1:20" x14ac:dyDescent="0.25">
      <c r="A25" s="5">
        <v>44742</v>
      </c>
      <c r="B25" s="6" t="e">
        <f>AVERAGEIFS([1]Rating!B$2:B$1057,[1]Rating!$U$2:$U$1057,$A25)</f>
        <v>#VALUE!</v>
      </c>
      <c r="C25" s="6" t="e">
        <f>AVERAGEIFS([1]Rating!C$2:C$1057,[1]Rating!$U$2:$U$1057,$A25)</f>
        <v>#VALUE!</v>
      </c>
      <c r="D25" s="6" t="e">
        <f>AVERAGEIFS([1]Rating!D$2:D$1057,[1]Rating!$U$2:$U$1057,$A25)</f>
        <v>#VALUE!</v>
      </c>
      <c r="E25" s="6" t="e">
        <f>AVERAGEIFS([1]Rating!E$2:E$1057,[1]Rating!$U$2:$U$1057,$A25)</f>
        <v>#VALUE!</v>
      </c>
      <c r="F25" s="6" t="e">
        <f>AVERAGEIFS([1]Rating!F$2:F$1057,[1]Rating!$U$2:$U$1057,$A25)</f>
        <v>#VALUE!</v>
      </c>
      <c r="G25" s="6" t="e">
        <f>AVERAGEIFS([1]Rating!G$2:G$1057,[1]Rating!$U$2:$U$1057,$A25)</f>
        <v>#VALUE!</v>
      </c>
      <c r="H25" s="6" t="e">
        <f>AVERAGEIFS([1]Rating!H$2:H$1057,[1]Rating!$U$2:$U$1057,$A25)</f>
        <v>#VALUE!</v>
      </c>
      <c r="I25" s="6" t="e">
        <f>AVERAGEIFS([1]Rating!I$2:I$1057,[1]Rating!$U$2:$U$1057,$A25)</f>
        <v>#VALUE!</v>
      </c>
      <c r="J25" s="6" t="e">
        <f>AVERAGEIFS([1]Rating!J$2:J$1057,[1]Rating!$U$2:$U$1057,$A25)</f>
        <v>#VALUE!</v>
      </c>
      <c r="K25" s="6" t="e">
        <f>AVERAGEIFS([1]Rating!K$2:K$1057,[1]Rating!$U$2:$U$1057,$A25)</f>
        <v>#VALUE!</v>
      </c>
      <c r="L25" s="6" t="e">
        <f>AVERAGEIFS([1]Rating!L$2:L$1057,[1]Rating!$U$2:$U$1057,$A25)</f>
        <v>#VALUE!</v>
      </c>
      <c r="M25" s="6" t="e">
        <f>AVERAGEIFS([1]Rating!M$2:M$1057,[1]Rating!$U$2:$U$1057,$A25)</f>
        <v>#VALUE!</v>
      </c>
      <c r="N25" s="6" t="e">
        <f>AVERAGEIFS([1]Rating!N$2:N$1057,[1]Rating!$U$2:$U$1057,$A25)</f>
        <v>#VALUE!</v>
      </c>
      <c r="O25" s="6" t="e">
        <f>AVERAGEIFS([1]Rating!O$2:O$1057,[1]Rating!$U$2:$U$1057,$A25)</f>
        <v>#VALUE!</v>
      </c>
      <c r="P25" s="6" t="e">
        <f>AVERAGEIFS([1]Rating!P$2:P$1057,[1]Rating!$U$2:$U$1057,$A25)</f>
        <v>#VALUE!</v>
      </c>
      <c r="Q25" s="6" t="e">
        <f>AVERAGEIFS([1]Rating!Q$2:Q$1057,[1]Rating!$U$2:$U$1057,$A25)</f>
        <v>#VALUE!</v>
      </c>
      <c r="R25" s="6" t="e">
        <f t="shared" si="0"/>
        <v>#VALUE!</v>
      </c>
      <c r="S25" s="6" t="e">
        <f t="shared" si="1"/>
        <v>#VALUE!</v>
      </c>
      <c r="T25" s="6" t="e">
        <f t="shared" si="2"/>
        <v>#VALUE!</v>
      </c>
    </row>
    <row r="26" spans="1:20" x14ac:dyDescent="0.25">
      <c r="A26" s="5">
        <v>44773</v>
      </c>
      <c r="B26" s="6" t="e">
        <f>AVERAGEIFS([1]Rating!B$2:B$1057,[1]Rating!$U$2:$U$1057,$A26)</f>
        <v>#VALUE!</v>
      </c>
      <c r="C26" s="6" t="e">
        <f>AVERAGEIFS([1]Rating!C$2:C$1057,[1]Rating!$U$2:$U$1057,$A26)</f>
        <v>#VALUE!</v>
      </c>
      <c r="D26" s="6" t="e">
        <f>AVERAGEIFS([1]Rating!D$2:D$1057,[1]Rating!$U$2:$U$1057,$A26)</f>
        <v>#VALUE!</v>
      </c>
      <c r="E26" s="6" t="e">
        <f>AVERAGEIFS([1]Rating!E$2:E$1057,[1]Rating!$U$2:$U$1057,$A26)</f>
        <v>#VALUE!</v>
      </c>
      <c r="F26" s="6" t="e">
        <f>AVERAGEIFS([1]Rating!F$2:F$1057,[1]Rating!$U$2:$U$1057,$A26)</f>
        <v>#VALUE!</v>
      </c>
      <c r="G26" s="6" t="e">
        <f>AVERAGEIFS([1]Rating!G$2:G$1057,[1]Rating!$U$2:$U$1057,$A26)</f>
        <v>#VALUE!</v>
      </c>
      <c r="H26" s="6" t="e">
        <f>AVERAGEIFS([1]Rating!H$2:H$1057,[1]Rating!$U$2:$U$1057,$A26)</f>
        <v>#VALUE!</v>
      </c>
      <c r="I26" s="6" t="e">
        <f>AVERAGEIFS([1]Rating!I$2:I$1057,[1]Rating!$U$2:$U$1057,$A26)</f>
        <v>#VALUE!</v>
      </c>
      <c r="J26" s="6" t="e">
        <f>AVERAGEIFS([1]Rating!J$2:J$1057,[1]Rating!$U$2:$U$1057,$A26)</f>
        <v>#VALUE!</v>
      </c>
      <c r="K26" s="6" t="e">
        <f>AVERAGEIFS([1]Rating!K$2:K$1057,[1]Rating!$U$2:$U$1057,$A26)</f>
        <v>#VALUE!</v>
      </c>
      <c r="L26" s="6" t="e">
        <f>AVERAGEIFS([1]Rating!L$2:L$1057,[1]Rating!$U$2:$U$1057,$A26)</f>
        <v>#VALUE!</v>
      </c>
      <c r="M26" s="6" t="e">
        <f>AVERAGEIFS([1]Rating!M$2:M$1057,[1]Rating!$U$2:$U$1057,$A26)</f>
        <v>#VALUE!</v>
      </c>
      <c r="N26" s="6" t="e">
        <f>AVERAGEIFS([1]Rating!N$2:N$1057,[1]Rating!$U$2:$U$1057,$A26)</f>
        <v>#VALUE!</v>
      </c>
      <c r="O26" s="6" t="e">
        <f>AVERAGEIFS([1]Rating!O$2:O$1057,[1]Rating!$U$2:$U$1057,$A26)</f>
        <v>#VALUE!</v>
      </c>
      <c r="P26" s="6" t="e">
        <f>AVERAGEIFS([1]Rating!P$2:P$1057,[1]Rating!$U$2:$U$1057,$A26)</f>
        <v>#VALUE!</v>
      </c>
      <c r="Q26" s="6" t="e">
        <f>AVERAGEIFS([1]Rating!Q$2:Q$1057,[1]Rating!$U$2:$U$1057,$A26)</f>
        <v>#VALUE!</v>
      </c>
      <c r="R26" s="6" t="e">
        <f t="shared" si="0"/>
        <v>#VALUE!</v>
      </c>
      <c r="S26" s="6" t="e">
        <f t="shared" si="1"/>
        <v>#VALUE!</v>
      </c>
      <c r="T26" s="6" t="e">
        <f t="shared" si="2"/>
        <v>#VALUE!</v>
      </c>
    </row>
    <row r="27" spans="1:20" x14ac:dyDescent="0.25">
      <c r="A27" s="5">
        <v>44804</v>
      </c>
      <c r="B27" s="6" t="e">
        <f>AVERAGEIFS([1]Rating!B$2:B$1057,[1]Rating!$U$2:$U$1057,$A27)</f>
        <v>#VALUE!</v>
      </c>
      <c r="C27" s="6" t="e">
        <f>AVERAGEIFS([1]Rating!C$2:C$1057,[1]Rating!$U$2:$U$1057,$A27)</f>
        <v>#VALUE!</v>
      </c>
      <c r="D27" s="6" t="e">
        <f>AVERAGEIFS([1]Rating!D$2:D$1057,[1]Rating!$U$2:$U$1057,$A27)</f>
        <v>#VALUE!</v>
      </c>
      <c r="E27" s="6" t="e">
        <f>AVERAGEIFS([1]Rating!E$2:E$1057,[1]Rating!$U$2:$U$1057,$A27)</f>
        <v>#VALUE!</v>
      </c>
      <c r="F27" s="6" t="e">
        <f>AVERAGEIFS([1]Rating!F$2:F$1057,[1]Rating!$U$2:$U$1057,$A27)</f>
        <v>#VALUE!</v>
      </c>
      <c r="G27" s="6" t="e">
        <f>AVERAGEIFS([1]Rating!G$2:G$1057,[1]Rating!$U$2:$U$1057,$A27)</f>
        <v>#VALUE!</v>
      </c>
      <c r="H27" s="6" t="e">
        <f>AVERAGEIFS([1]Rating!H$2:H$1057,[1]Rating!$U$2:$U$1057,$A27)</f>
        <v>#VALUE!</v>
      </c>
      <c r="I27" s="6" t="e">
        <f>AVERAGEIFS([1]Rating!I$2:I$1057,[1]Rating!$U$2:$U$1057,$A27)</f>
        <v>#VALUE!</v>
      </c>
      <c r="J27" s="6" t="e">
        <f>AVERAGEIFS([1]Rating!J$2:J$1057,[1]Rating!$U$2:$U$1057,$A27)</f>
        <v>#VALUE!</v>
      </c>
      <c r="K27" s="6" t="e">
        <f>AVERAGEIFS([1]Rating!K$2:K$1057,[1]Rating!$U$2:$U$1057,$A27)</f>
        <v>#VALUE!</v>
      </c>
      <c r="L27" s="6" t="e">
        <f>AVERAGEIFS([1]Rating!L$2:L$1057,[1]Rating!$U$2:$U$1057,$A27)</f>
        <v>#VALUE!</v>
      </c>
      <c r="M27" s="6" t="e">
        <f>AVERAGEIFS([1]Rating!M$2:M$1057,[1]Rating!$U$2:$U$1057,$A27)</f>
        <v>#VALUE!</v>
      </c>
      <c r="N27" s="6" t="e">
        <f>AVERAGEIFS([1]Rating!N$2:N$1057,[1]Rating!$U$2:$U$1057,$A27)</f>
        <v>#VALUE!</v>
      </c>
      <c r="O27" s="6" t="e">
        <f>AVERAGEIFS([1]Rating!O$2:O$1057,[1]Rating!$U$2:$U$1057,$A27)</f>
        <v>#VALUE!</v>
      </c>
      <c r="P27" s="6" t="e">
        <f>AVERAGEIFS([1]Rating!P$2:P$1057,[1]Rating!$U$2:$U$1057,$A27)</f>
        <v>#VALUE!</v>
      </c>
      <c r="Q27" s="6" t="e">
        <f>AVERAGEIFS([1]Rating!Q$2:Q$1057,[1]Rating!$U$2:$U$1057,$A27)</f>
        <v>#VALUE!</v>
      </c>
      <c r="R27" s="6" t="e">
        <f>R28</f>
        <v>#VALUE!</v>
      </c>
      <c r="S27" s="6" t="e">
        <f>S28</f>
        <v>#VALUE!</v>
      </c>
      <c r="T27" s="6" t="e">
        <f t="shared" si="2"/>
        <v>#VALUE!</v>
      </c>
    </row>
    <row r="28" spans="1:20" x14ac:dyDescent="0.25">
      <c r="A28" s="5">
        <v>44834</v>
      </c>
      <c r="B28" s="6" t="e">
        <f>AVERAGEIFS([1]Rating!B$2:B$1057,[1]Rating!$U$2:$U$1057,$A28)</f>
        <v>#VALUE!</v>
      </c>
      <c r="C28" s="6" t="e">
        <f>AVERAGEIFS([1]Rating!C$2:C$1057,[1]Rating!$U$2:$U$1057,$A28)</f>
        <v>#VALUE!</v>
      </c>
      <c r="D28" s="6" t="e">
        <f>AVERAGEIFS([1]Rating!D$2:D$1057,[1]Rating!$U$2:$U$1057,$A28)</f>
        <v>#VALUE!</v>
      </c>
      <c r="E28" s="6" t="e">
        <f>AVERAGEIFS([1]Rating!E$2:E$1057,[1]Rating!$U$2:$U$1057,$A28)</f>
        <v>#VALUE!</v>
      </c>
      <c r="F28" s="6" t="e">
        <f>AVERAGEIFS([1]Rating!F$2:F$1057,[1]Rating!$U$2:$U$1057,$A28)</f>
        <v>#VALUE!</v>
      </c>
      <c r="G28" s="6" t="e">
        <f>AVERAGEIFS([1]Rating!G$2:G$1057,[1]Rating!$U$2:$U$1057,$A28)</f>
        <v>#VALUE!</v>
      </c>
      <c r="H28" s="6" t="e">
        <f>AVERAGEIFS([1]Rating!H$2:H$1057,[1]Rating!$U$2:$U$1057,$A28)</f>
        <v>#VALUE!</v>
      </c>
      <c r="I28" s="6" t="e">
        <f>AVERAGEIFS([1]Rating!I$2:I$1057,[1]Rating!$U$2:$U$1057,$A28)</f>
        <v>#VALUE!</v>
      </c>
      <c r="J28" s="6" t="e">
        <f>AVERAGEIFS([1]Rating!J$2:J$1057,[1]Rating!$U$2:$U$1057,$A28)</f>
        <v>#VALUE!</v>
      </c>
      <c r="K28" s="6" t="e">
        <f>AVERAGEIFS([1]Rating!K$2:K$1057,[1]Rating!$U$2:$U$1057,$A28)</f>
        <v>#VALUE!</v>
      </c>
      <c r="L28" s="6" t="e">
        <f>AVERAGEIFS([1]Rating!L$2:L$1057,[1]Rating!$U$2:$U$1057,$A28)</f>
        <v>#VALUE!</v>
      </c>
      <c r="M28" s="6" t="e">
        <f>AVERAGEIFS([1]Rating!M$2:M$1057,[1]Rating!$U$2:$U$1057,$A28)</f>
        <v>#VALUE!</v>
      </c>
      <c r="N28" s="6" t="e">
        <f>AVERAGEIFS([1]Rating!N$2:N$1057,[1]Rating!$U$2:$U$1057,$A28)</f>
        <v>#VALUE!</v>
      </c>
      <c r="O28" s="6" t="e">
        <f>AVERAGEIFS([1]Rating!O$2:O$1057,[1]Rating!$U$2:$U$1057,$A28)</f>
        <v>#VALUE!</v>
      </c>
      <c r="P28" s="6" t="e">
        <f>AVERAGEIFS([1]Rating!P$2:P$1057,[1]Rating!$U$2:$U$1057,$A28)</f>
        <v>#VALUE!</v>
      </c>
      <c r="Q28" s="6" t="e">
        <f>AVERAGEIFS([1]Rating!Q$2:Q$1057,[1]Rating!$U$2:$U$1057,$A28)</f>
        <v>#VALUE!</v>
      </c>
      <c r="R28" s="6" t="e">
        <f>AVERAGE(R29:R45)</f>
        <v>#VALUE!</v>
      </c>
      <c r="S28" s="6" t="e">
        <f>AVERAGE(S29:S45)</f>
        <v>#VALUE!</v>
      </c>
      <c r="T28" s="6" t="e">
        <f t="shared" si="2"/>
        <v>#VALUE!</v>
      </c>
    </row>
    <row r="29" spans="1:20" x14ac:dyDescent="0.25">
      <c r="A29" s="5">
        <v>44865</v>
      </c>
      <c r="B29" s="6" t="e">
        <f>AVERAGEIFS([1]Rating!B$2:B$1057,[1]Rating!$U$2:$U$1057,$A29)</f>
        <v>#VALUE!</v>
      </c>
      <c r="C29" s="6" t="e">
        <f>AVERAGEIFS([1]Rating!C$2:C$1057,[1]Rating!$U$2:$U$1057,$A29)</f>
        <v>#VALUE!</v>
      </c>
      <c r="D29" s="6" t="e">
        <f>AVERAGEIFS([1]Rating!D$2:D$1057,[1]Rating!$U$2:$U$1057,$A29)</f>
        <v>#VALUE!</v>
      </c>
      <c r="E29" s="6" t="e">
        <f>AVERAGEIFS([1]Rating!E$2:E$1057,[1]Rating!$U$2:$U$1057,$A29)</f>
        <v>#VALUE!</v>
      </c>
      <c r="F29" s="6" t="e">
        <f>AVERAGEIFS([1]Rating!F$2:F$1057,[1]Rating!$U$2:$U$1057,$A29)</f>
        <v>#VALUE!</v>
      </c>
      <c r="G29" s="6" t="e">
        <f>AVERAGEIFS([1]Rating!G$2:G$1057,[1]Rating!$U$2:$U$1057,$A29)</f>
        <v>#VALUE!</v>
      </c>
      <c r="H29" s="6" t="e">
        <f>AVERAGEIFS([1]Rating!H$2:H$1057,[1]Rating!$U$2:$U$1057,$A29)</f>
        <v>#VALUE!</v>
      </c>
      <c r="I29" s="6" t="e">
        <f>AVERAGEIFS([1]Rating!I$2:I$1057,[1]Rating!$U$2:$U$1057,$A29)</f>
        <v>#VALUE!</v>
      </c>
      <c r="J29" s="6" t="e">
        <f>AVERAGEIFS([1]Rating!J$2:J$1057,[1]Rating!$U$2:$U$1057,$A29)</f>
        <v>#VALUE!</v>
      </c>
      <c r="K29" s="6" t="e">
        <f>AVERAGEIFS([1]Rating!K$2:K$1057,[1]Rating!$U$2:$U$1057,$A29)</f>
        <v>#VALUE!</v>
      </c>
      <c r="L29" s="6" t="e">
        <f>AVERAGEIFS([1]Rating!L$2:L$1057,[1]Rating!$U$2:$U$1057,$A29)</f>
        <v>#VALUE!</v>
      </c>
      <c r="M29" s="6" t="e">
        <f>AVERAGEIFS([1]Rating!M$2:M$1057,[1]Rating!$U$2:$U$1057,$A29)</f>
        <v>#VALUE!</v>
      </c>
      <c r="N29" s="6" t="e">
        <f>AVERAGEIFS([1]Rating!N$2:N$1057,[1]Rating!$U$2:$U$1057,$A29)</f>
        <v>#VALUE!</v>
      </c>
      <c r="O29" s="6" t="e">
        <f>AVERAGEIFS([1]Rating!O$2:O$1057,[1]Rating!$U$2:$U$1057,$A29)</f>
        <v>#VALUE!</v>
      </c>
      <c r="P29" s="6" t="e">
        <f>AVERAGEIFS([1]Rating!P$2:P$1057,[1]Rating!$U$2:$U$1057,$A29)</f>
        <v>#VALUE!</v>
      </c>
      <c r="Q29" s="6" t="e">
        <f>AVERAGEIFS([1]Rating!Q$2:Q$1057,[1]Rating!$U$2:$U$1057,$A29)</f>
        <v>#VALUE!</v>
      </c>
      <c r="R29" s="6" t="e">
        <f>AVERAGEIFS([1]Rating!R$2:R$1057,[1]Rating!$U$2:$U$1057,$A29)</f>
        <v>#VALUE!</v>
      </c>
      <c r="S29" s="6" t="e">
        <f>AVERAGEIFS([1]Rating!S$2:S$1057,[1]Rating!$U$2:$U$1057,$A29)</f>
        <v>#VALUE!</v>
      </c>
      <c r="T29" s="6" t="e">
        <f t="shared" si="2"/>
        <v>#VALUE!</v>
      </c>
    </row>
    <row r="30" spans="1:20" x14ac:dyDescent="0.25">
      <c r="A30" s="5">
        <v>44895</v>
      </c>
      <c r="B30" s="6" t="e">
        <f>AVERAGEIFS([1]Rating!B$2:B$1057,[1]Rating!$U$2:$U$1057,$A30)</f>
        <v>#VALUE!</v>
      </c>
      <c r="C30" s="6" t="e">
        <f>AVERAGEIFS([1]Rating!C$2:C$1057,[1]Rating!$U$2:$U$1057,$A30)</f>
        <v>#VALUE!</v>
      </c>
      <c r="D30" s="6" t="e">
        <f>AVERAGEIFS([1]Rating!D$2:D$1057,[1]Rating!$U$2:$U$1057,$A30)</f>
        <v>#VALUE!</v>
      </c>
      <c r="E30" s="6" t="e">
        <f>AVERAGEIFS([1]Rating!E$2:E$1057,[1]Rating!$U$2:$U$1057,$A30)</f>
        <v>#VALUE!</v>
      </c>
      <c r="F30" s="6" t="e">
        <f>AVERAGEIFS([1]Rating!F$2:F$1057,[1]Rating!$U$2:$U$1057,$A30)</f>
        <v>#VALUE!</v>
      </c>
      <c r="G30" s="6" t="e">
        <f>AVERAGEIFS([1]Rating!G$2:G$1057,[1]Rating!$U$2:$U$1057,$A30)</f>
        <v>#VALUE!</v>
      </c>
      <c r="H30" s="6" t="e">
        <f>AVERAGEIFS([1]Rating!H$2:H$1057,[1]Rating!$U$2:$U$1057,$A30)</f>
        <v>#VALUE!</v>
      </c>
      <c r="I30" s="6" t="e">
        <f>AVERAGEIFS([1]Rating!I$2:I$1057,[1]Rating!$U$2:$U$1057,$A30)</f>
        <v>#VALUE!</v>
      </c>
      <c r="J30" s="6" t="e">
        <f>AVERAGEIFS([1]Rating!J$2:J$1057,[1]Rating!$U$2:$U$1057,$A30)</f>
        <v>#VALUE!</v>
      </c>
      <c r="K30" s="6" t="e">
        <f>AVERAGEIFS([1]Rating!K$2:K$1057,[1]Rating!$U$2:$U$1057,$A30)</f>
        <v>#VALUE!</v>
      </c>
      <c r="L30" s="6" t="e">
        <f>AVERAGEIFS([1]Rating!L$2:L$1057,[1]Rating!$U$2:$U$1057,$A30)</f>
        <v>#VALUE!</v>
      </c>
      <c r="M30" s="6" t="e">
        <f>AVERAGEIFS([1]Rating!M$2:M$1057,[1]Rating!$U$2:$U$1057,$A30)</f>
        <v>#VALUE!</v>
      </c>
      <c r="N30" s="6" t="e">
        <f>AVERAGEIFS([1]Rating!N$2:N$1057,[1]Rating!$U$2:$U$1057,$A30)</f>
        <v>#VALUE!</v>
      </c>
      <c r="O30" s="6" t="e">
        <f>AVERAGEIFS([1]Rating!O$2:O$1057,[1]Rating!$U$2:$U$1057,$A30)</f>
        <v>#VALUE!</v>
      </c>
      <c r="P30" s="6" t="e">
        <f>AVERAGEIFS([1]Rating!P$2:P$1057,[1]Rating!$U$2:$U$1057,$A30)</f>
        <v>#VALUE!</v>
      </c>
      <c r="Q30" s="6" t="e">
        <f>AVERAGEIFS([1]Rating!Q$2:Q$1057,[1]Rating!$U$2:$U$1057,$A30)</f>
        <v>#VALUE!</v>
      </c>
      <c r="R30" s="6" t="e">
        <f>AVERAGEIFS([1]Rating!R$2:R$1057,[1]Rating!$U$2:$U$1057,$A30)</f>
        <v>#VALUE!</v>
      </c>
      <c r="S30" s="6" t="e">
        <f>AVERAGEIFS([1]Rating!S$2:S$1057,[1]Rating!$U$2:$U$1057,$A30)</f>
        <v>#VALUE!</v>
      </c>
      <c r="T30" s="6" t="e">
        <f t="shared" si="2"/>
        <v>#VALUE!</v>
      </c>
    </row>
    <row r="31" spans="1:20" x14ac:dyDescent="0.25">
      <c r="A31" s="5">
        <v>44926</v>
      </c>
      <c r="B31" s="6" t="e">
        <f>AVERAGEIFS([1]Rating!B$2:B$1057,[1]Rating!$U$2:$U$1057,$A31)</f>
        <v>#VALUE!</v>
      </c>
      <c r="C31" s="6" t="e">
        <f>AVERAGEIFS([1]Rating!C$2:C$1057,[1]Rating!$U$2:$U$1057,$A31)</f>
        <v>#VALUE!</v>
      </c>
      <c r="D31" s="6" t="e">
        <f>AVERAGEIFS([1]Rating!D$2:D$1057,[1]Rating!$U$2:$U$1057,$A31)</f>
        <v>#VALUE!</v>
      </c>
      <c r="E31" s="6" t="e">
        <f>AVERAGEIFS([1]Rating!E$2:E$1057,[1]Rating!$U$2:$U$1057,$A31)</f>
        <v>#VALUE!</v>
      </c>
      <c r="F31" s="6" t="e">
        <f>AVERAGEIFS([1]Rating!F$2:F$1057,[1]Rating!$U$2:$U$1057,$A31)</f>
        <v>#VALUE!</v>
      </c>
      <c r="G31" s="6" t="e">
        <f>AVERAGEIFS([1]Rating!G$2:G$1057,[1]Rating!$U$2:$U$1057,$A31)</f>
        <v>#VALUE!</v>
      </c>
      <c r="H31" s="6" t="e">
        <f>AVERAGEIFS([1]Rating!H$2:H$1057,[1]Rating!$U$2:$U$1057,$A31)</f>
        <v>#VALUE!</v>
      </c>
      <c r="I31" s="6" t="e">
        <f>AVERAGEIFS([1]Rating!I$2:I$1057,[1]Rating!$U$2:$U$1057,$A31)</f>
        <v>#VALUE!</v>
      </c>
      <c r="J31" s="6" t="e">
        <f>AVERAGEIFS([1]Rating!J$2:J$1057,[1]Rating!$U$2:$U$1057,$A31)</f>
        <v>#VALUE!</v>
      </c>
      <c r="K31" s="6" t="e">
        <f>AVERAGEIFS([1]Rating!K$2:K$1057,[1]Rating!$U$2:$U$1057,$A31)</f>
        <v>#VALUE!</v>
      </c>
      <c r="L31" s="6" t="e">
        <f>AVERAGEIFS([1]Rating!L$2:L$1057,[1]Rating!$U$2:$U$1057,$A31)</f>
        <v>#VALUE!</v>
      </c>
      <c r="M31" s="6" t="e">
        <f>AVERAGEIFS([1]Rating!M$2:M$1057,[1]Rating!$U$2:$U$1057,$A31)</f>
        <v>#VALUE!</v>
      </c>
      <c r="N31" s="6" t="e">
        <f>AVERAGEIFS([1]Rating!N$2:N$1057,[1]Rating!$U$2:$U$1057,$A31)</f>
        <v>#VALUE!</v>
      </c>
      <c r="O31" s="6" t="e">
        <f>AVERAGEIFS([1]Rating!O$2:O$1057,[1]Rating!$U$2:$U$1057,$A31)</f>
        <v>#VALUE!</v>
      </c>
      <c r="P31" s="6" t="e">
        <f>AVERAGEIFS([1]Rating!P$2:P$1057,[1]Rating!$U$2:$U$1057,$A31)</f>
        <v>#VALUE!</v>
      </c>
      <c r="Q31" s="6" t="e">
        <f>AVERAGEIFS([1]Rating!Q$2:Q$1057,[1]Rating!$U$2:$U$1057,$A31)</f>
        <v>#VALUE!</v>
      </c>
      <c r="R31" s="6" t="e">
        <f>AVERAGEIFS([1]Rating!R$2:R$1057,[1]Rating!$U$2:$U$1057,$A31)</f>
        <v>#VALUE!</v>
      </c>
      <c r="S31" s="6" t="e">
        <f>AVERAGEIFS([1]Rating!S$2:S$1057,[1]Rating!$U$2:$U$1057,$A31)</f>
        <v>#VALUE!</v>
      </c>
      <c r="T31" s="6" t="e">
        <f t="shared" si="2"/>
        <v>#VALUE!</v>
      </c>
    </row>
    <row r="32" spans="1:20" x14ac:dyDescent="0.25">
      <c r="A32" s="5">
        <v>44957</v>
      </c>
      <c r="B32" s="6" t="e">
        <f>AVERAGEIFS([1]Rating!B$2:B$1057,[1]Rating!$U$2:$U$1057,$A32)</f>
        <v>#VALUE!</v>
      </c>
      <c r="C32" s="6" t="e">
        <f>AVERAGEIFS([1]Rating!C$2:C$1057,[1]Rating!$U$2:$U$1057,$A32)</f>
        <v>#VALUE!</v>
      </c>
      <c r="D32" s="6" t="e">
        <f>AVERAGEIFS([1]Rating!D$2:D$1057,[1]Rating!$U$2:$U$1057,$A32)</f>
        <v>#VALUE!</v>
      </c>
      <c r="E32" s="6" t="e">
        <f>AVERAGEIFS([1]Rating!E$2:E$1057,[1]Rating!$U$2:$U$1057,$A32)</f>
        <v>#VALUE!</v>
      </c>
      <c r="F32" s="6" t="e">
        <f>AVERAGEIFS([1]Rating!F$2:F$1057,[1]Rating!$U$2:$U$1057,$A32)</f>
        <v>#VALUE!</v>
      </c>
      <c r="G32" s="6" t="e">
        <f>AVERAGEIFS([1]Rating!G$2:G$1057,[1]Rating!$U$2:$U$1057,$A32)</f>
        <v>#VALUE!</v>
      </c>
      <c r="H32" s="6" t="e">
        <f>AVERAGEIFS([1]Rating!H$2:H$1057,[1]Rating!$U$2:$U$1057,$A32)</f>
        <v>#VALUE!</v>
      </c>
      <c r="I32" s="6" t="e">
        <f>AVERAGEIFS([1]Rating!I$2:I$1057,[1]Rating!$U$2:$U$1057,$A32)</f>
        <v>#VALUE!</v>
      </c>
      <c r="J32" s="6" t="e">
        <f>AVERAGEIFS([1]Rating!J$2:J$1057,[1]Rating!$U$2:$U$1057,$A32)</f>
        <v>#VALUE!</v>
      </c>
      <c r="K32" s="6" t="e">
        <f>AVERAGEIFS([1]Rating!K$2:K$1057,[1]Rating!$U$2:$U$1057,$A32)</f>
        <v>#VALUE!</v>
      </c>
      <c r="L32" s="6" t="e">
        <f>AVERAGEIFS([1]Rating!L$2:L$1057,[1]Rating!$U$2:$U$1057,$A32)</f>
        <v>#VALUE!</v>
      </c>
      <c r="M32" s="6" t="e">
        <f>AVERAGEIFS([1]Rating!M$2:M$1057,[1]Rating!$U$2:$U$1057,$A32)</f>
        <v>#VALUE!</v>
      </c>
      <c r="N32" s="6" t="e">
        <f>AVERAGEIFS([1]Rating!N$2:N$1057,[1]Rating!$U$2:$U$1057,$A32)</f>
        <v>#VALUE!</v>
      </c>
      <c r="O32" s="6" t="e">
        <f>AVERAGEIFS([1]Rating!O$2:O$1057,[1]Rating!$U$2:$U$1057,$A32)</f>
        <v>#VALUE!</v>
      </c>
      <c r="P32" s="6" t="e">
        <f>AVERAGEIFS([1]Rating!P$2:P$1057,[1]Rating!$U$2:$U$1057,$A32)</f>
        <v>#VALUE!</v>
      </c>
      <c r="Q32" s="6" t="e">
        <f>AVERAGEIFS([1]Rating!Q$2:Q$1057,[1]Rating!$U$2:$U$1057,$A32)</f>
        <v>#VALUE!</v>
      </c>
      <c r="R32" s="6" t="e">
        <f>AVERAGEIFS([1]Rating!R$2:R$1057,[1]Rating!$U$2:$U$1057,$A32)</f>
        <v>#VALUE!</v>
      </c>
      <c r="S32" s="6" t="e">
        <f>AVERAGEIFS([1]Rating!S$2:S$1057,[1]Rating!$U$2:$U$1057,$A32)</f>
        <v>#VALUE!</v>
      </c>
      <c r="T32" s="6" t="e">
        <f t="shared" si="2"/>
        <v>#VALUE!</v>
      </c>
    </row>
    <row r="33" spans="1:20" x14ac:dyDescent="0.25">
      <c r="A33" s="5">
        <v>44985</v>
      </c>
      <c r="B33" s="6" t="e">
        <f>AVERAGEIFS([1]Rating!B$2:B$1057,[1]Rating!$U$2:$U$1057,$A33)</f>
        <v>#VALUE!</v>
      </c>
      <c r="C33" s="6" t="e">
        <f>AVERAGEIFS([1]Rating!C$2:C$1057,[1]Rating!$U$2:$U$1057,$A33)</f>
        <v>#VALUE!</v>
      </c>
      <c r="D33" s="6" t="e">
        <f>AVERAGEIFS([1]Rating!D$2:D$1057,[1]Rating!$U$2:$U$1057,$A33)</f>
        <v>#VALUE!</v>
      </c>
      <c r="E33" s="6" t="e">
        <f>AVERAGEIFS([1]Rating!E$2:E$1057,[1]Rating!$U$2:$U$1057,$A33)</f>
        <v>#VALUE!</v>
      </c>
      <c r="F33" s="6" t="e">
        <f>AVERAGEIFS([1]Rating!F$2:F$1057,[1]Rating!$U$2:$U$1057,$A33)</f>
        <v>#VALUE!</v>
      </c>
      <c r="G33" s="6" t="e">
        <f>AVERAGEIFS([1]Rating!G$2:G$1057,[1]Rating!$U$2:$U$1057,$A33)</f>
        <v>#VALUE!</v>
      </c>
      <c r="H33" s="6" t="e">
        <f>AVERAGEIFS([1]Rating!H$2:H$1057,[1]Rating!$U$2:$U$1057,$A33)</f>
        <v>#VALUE!</v>
      </c>
      <c r="I33" s="6" t="e">
        <f>AVERAGEIFS([1]Rating!I$2:I$1057,[1]Rating!$U$2:$U$1057,$A33)</f>
        <v>#VALUE!</v>
      </c>
      <c r="J33" s="6" t="e">
        <f>AVERAGEIFS([1]Rating!J$2:J$1057,[1]Rating!$U$2:$U$1057,$A33)</f>
        <v>#VALUE!</v>
      </c>
      <c r="K33" s="6" t="e">
        <f>AVERAGEIFS([1]Rating!K$2:K$1057,[1]Rating!$U$2:$U$1057,$A33)</f>
        <v>#VALUE!</v>
      </c>
      <c r="L33" s="6" t="e">
        <f>AVERAGEIFS([1]Rating!L$2:L$1057,[1]Rating!$U$2:$U$1057,$A33)</f>
        <v>#VALUE!</v>
      </c>
      <c r="M33" s="6" t="e">
        <f>AVERAGEIFS([1]Rating!M$2:M$1057,[1]Rating!$U$2:$U$1057,$A33)</f>
        <v>#VALUE!</v>
      </c>
      <c r="N33" s="6" t="e">
        <f>AVERAGEIFS([1]Rating!N$2:N$1057,[1]Rating!$U$2:$U$1057,$A33)</f>
        <v>#VALUE!</v>
      </c>
      <c r="O33" s="6" t="e">
        <f>AVERAGEIFS([1]Rating!O$2:O$1057,[1]Rating!$U$2:$U$1057,$A33)</f>
        <v>#VALUE!</v>
      </c>
      <c r="P33" s="6" t="e">
        <f>AVERAGEIFS([1]Rating!P$2:P$1057,[1]Rating!$U$2:$U$1057,$A33)</f>
        <v>#VALUE!</v>
      </c>
      <c r="Q33" s="6" t="e">
        <f>AVERAGEIFS([1]Rating!Q$2:Q$1057,[1]Rating!$U$2:$U$1057,$A33)</f>
        <v>#VALUE!</v>
      </c>
      <c r="R33" s="6" t="e">
        <f>AVERAGEIFS([1]Rating!R$2:R$1057,[1]Rating!$U$2:$U$1057,$A33)</f>
        <v>#VALUE!</v>
      </c>
      <c r="S33" s="6" t="e">
        <f>AVERAGEIFS([1]Rating!S$2:S$1057,[1]Rating!$U$2:$U$1057,$A33)</f>
        <v>#VALUE!</v>
      </c>
      <c r="T33" s="6" t="e">
        <f t="shared" si="2"/>
        <v>#VALUE!</v>
      </c>
    </row>
    <row r="34" spans="1:20" x14ac:dyDescent="0.25">
      <c r="A34" s="5">
        <v>45016</v>
      </c>
      <c r="B34" s="6" t="e">
        <f>AVERAGEIFS([1]Rating!B$2:B$1057,[1]Rating!$U$2:$U$1057,$A34)</f>
        <v>#VALUE!</v>
      </c>
      <c r="C34" s="6" t="e">
        <f>AVERAGEIFS([1]Rating!C$2:C$1057,[1]Rating!$U$2:$U$1057,$A34)</f>
        <v>#VALUE!</v>
      </c>
      <c r="D34" s="6" t="e">
        <f>AVERAGEIFS([1]Rating!D$2:D$1057,[1]Rating!$U$2:$U$1057,$A34)</f>
        <v>#VALUE!</v>
      </c>
      <c r="E34" s="6" t="e">
        <f>AVERAGEIFS([1]Rating!E$2:E$1057,[1]Rating!$U$2:$U$1057,$A34)</f>
        <v>#VALUE!</v>
      </c>
      <c r="F34" s="6" t="e">
        <f>AVERAGEIFS([1]Rating!F$2:F$1057,[1]Rating!$U$2:$U$1057,$A34)</f>
        <v>#VALUE!</v>
      </c>
      <c r="G34" s="6" t="e">
        <f>AVERAGEIFS([1]Rating!G$2:G$1057,[1]Rating!$U$2:$U$1057,$A34)</f>
        <v>#VALUE!</v>
      </c>
      <c r="H34" s="6" t="e">
        <f>AVERAGEIFS([1]Rating!H$2:H$1057,[1]Rating!$U$2:$U$1057,$A34)</f>
        <v>#VALUE!</v>
      </c>
      <c r="I34" s="6" t="e">
        <f>AVERAGEIFS([1]Rating!I$2:I$1057,[1]Rating!$U$2:$U$1057,$A34)</f>
        <v>#VALUE!</v>
      </c>
      <c r="J34" s="6" t="e">
        <f>AVERAGEIFS([1]Rating!J$2:J$1057,[1]Rating!$U$2:$U$1057,$A34)</f>
        <v>#VALUE!</v>
      </c>
      <c r="K34" s="6" t="e">
        <f>AVERAGEIFS([1]Rating!K$2:K$1057,[1]Rating!$U$2:$U$1057,$A34)</f>
        <v>#VALUE!</v>
      </c>
      <c r="L34" s="6" t="e">
        <f>AVERAGEIFS([1]Rating!L$2:L$1057,[1]Rating!$U$2:$U$1057,$A34)</f>
        <v>#VALUE!</v>
      </c>
      <c r="M34" s="6" t="e">
        <f>AVERAGEIFS([1]Rating!M$2:M$1057,[1]Rating!$U$2:$U$1057,$A34)</f>
        <v>#VALUE!</v>
      </c>
      <c r="N34" s="6" t="e">
        <f>AVERAGEIFS([1]Rating!N$2:N$1057,[1]Rating!$U$2:$U$1057,$A34)</f>
        <v>#VALUE!</v>
      </c>
      <c r="O34" s="6" t="e">
        <f>AVERAGEIFS([1]Rating!O$2:O$1057,[1]Rating!$U$2:$U$1057,$A34)</f>
        <v>#VALUE!</v>
      </c>
      <c r="P34" s="6" t="e">
        <f>AVERAGEIFS([1]Rating!P$2:P$1057,[1]Rating!$U$2:$U$1057,$A34)</f>
        <v>#VALUE!</v>
      </c>
      <c r="Q34" s="6" t="e">
        <f>AVERAGEIFS([1]Rating!Q$2:Q$1057,[1]Rating!$U$2:$U$1057,$A34)</f>
        <v>#VALUE!</v>
      </c>
      <c r="R34" s="6" t="e">
        <f>AVERAGEIFS([1]Rating!R$2:R$1057,[1]Rating!$U$2:$U$1057,$A34)</f>
        <v>#VALUE!</v>
      </c>
      <c r="S34" s="6" t="e">
        <f>AVERAGEIFS([1]Rating!S$2:S$1057,[1]Rating!$U$2:$U$1057,$A34)</f>
        <v>#VALUE!</v>
      </c>
      <c r="T34" s="6" t="e">
        <f t="shared" si="2"/>
        <v>#VALUE!</v>
      </c>
    </row>
    <row r="35" spans="1:20" x14ac:dyDescent="0.25">
      <c r="A35" s="5">
        <v>45046</v>
      </c>
      <c r="B35" s="6" t="e">
        <f>AVERAGEIFS([1]Rating!B$2:B$1057,[1]Rating!$U$2:$U$1057,$A35)</f>
        <v>#VALUE!</v>
      </c>
      <c r="C35" s="6" t="e">
        <f>AVERAGEIFS([1]Rating!C$2:C$1057,[1]Rating!$U$2:$U$1057,$A35)</f>
        <v>#VALUE!</v>
      </c>
      <c r="D35" s="6" t="e">
        <f>AVERAGEIFS([1]Rating!D$2:D$1057,[1]Rating!$U$2:$U$1057,$A35)</f>
        <v>#VALUE!</v>
      </c>
      <c r="E35" s="6" t="e">
        <f>AVERAGEIFS([1]Rating!E$2:E$1057,[1]Rating!$U$2:$U$1057,$A35)</f>
        <v>#VALUE!</v>
      </c>
      <c r="F35" s="6" t="e">
        <f>AVERAGEIFS([1]Rating!F$2:F$1057,[1]Rating!$U$2:$U$1057,$A35)</f>
        <v>#VALUE!</v>
      </c>
      <c r="G35" s="6" t="e">
        <f>AVERAGEIFS([1]Rating!G$2:G$1057,[1]Rating!$U$2:$U$1057,$A35)</f>
        <v>#VALUE!</v>
      </c>
      <c r="H35" s="6" t="e">
        <f>AVERAGEIFS([1]Rating!H$2:H$1057,[1]Rating!$U$2:$U$1057,$A35)</f>
        <v>#VALUE!</v>
      </c>
      <c r="I35" s="6" t="e">
        <f>AVERAGEIFS([1]Rating!I$2:I$1057,[1]Rating!$U$2:$U$1057,$A35)</f>
        <v>#VALUE!</v>
      </c>
      <c r="J35" s="6" t="e">
        <f>AVERAGEIFS([1]Rating!J$2:J$1057,[1]Rating!$U$2:$U$1057,$A35)</f>
        <v>#VALUE!</v>
      </c>
      <c r="K35" s="6" t="e">
        <f>AVERAGEIFS([1]Rating!K$2:K$1057,[1]Rating!$U$2:$U$1057,$A35)</f>
        <v>#VALUE!</v>
      </c>
      <c r="L35" s="6" t="e">
        <f>AVERAGEIFS([1]Rating!L$2:L$1057,[1]Rating!$U$2:$U$1057,$A35)</f>
        <v>#VALUE!</v>
      </c>
      <c r="M35" s="6" t="e">
        <f>AVERAGEIFS([1]Rating!M$2:M$1057,[1]Rating!$U$2:$U$1057,$A35)</f>
        <v>#VALUE!</v>
      </c>
      <c r="N35" s="6" t="e">
        <f>AVERAGEIFS([1]Rating!N$2:N$1057,[1]Rating!$U$2:$U$1057,$A35)</f>
        <v>#VALUE!</v>
      </c>
      <c r="O35" s="6" t="e">
        <f>AVERAGEIFS([1]Rating!O$2:O$1057,[1]Rating!$U$2:$U$1057,$A35)</f>
        <v>#VALUE!</v>
      </c>
      <c r="P35" s="6" t="e">
        <f>AVERAGEIFS([1]Rating!P$2:P$1057,[1]Rating!$U$2:$U$1057,$A35)</f>
        <v>#VALUE!</v>
      </c>
      <c r="Q35" s="6" t="e">
        <f>AVERAGEIFS([1]Rating!Q$2:Q$1057,[1]Rating!$U$2:$U$1057,$A35)</f>
        <v>#VALUE!</v>
      </c>
      <c r="R35" s="6" t="e">
        <f>AVERAGEIFS([1]Rating!R$2:R$1057,[1]Rating!$U$2:$U$1057,$A35)</f>
        <v>#VALUE!</v>
      </c>
      <c r="S35" s="6" t="e">
        <f>AVERAGEIFS([1]Rating!S$2:S$1057,[1]Rating!$U$2:$U$1057,$A35)</f>
        <v>#VALUE!</v>
      </c>
      <c r="T35" s="6" t="e">
        <f t="shared" si="2"/>
        <v>#VALUE!</v>
      </c>
    </row>
    <row r="36" spans="1:20" x14ac:dyDescent="0.25">
      <c r="A36" s="5">
        <v>45077</v>
      </c>
      <c r="B36" s="6" t="e">
        <f>AVERAGEIFS([1]Rating!B$2:B$1057,[1]Rating!$U$2:$U$1057,$A36)</f>
        <v>#VALUE!</v>
      </c>
      <c r="C36" s="6" t="e">
        <f>AVERAGEIFS([1]Rating!C$2:C$1057,[1]Rating!$U$2:$U$1057,$A36)</f>
        <v>#VALUE!</v>
      </c>
      <c r="D36" s="6" t="e">
        <f>AVERAGEIFS([1]Rating!D$2:D$1057,[1]Rating!$U$2:$U$1057,$A36)</f>
        <v>#VALUE!</v>
      </c>
      <c r="E36" s="6" t="e">
        <f>AVERAGEIFS([1]Rating!E$2:E$1057,[1]Rating!$U$2:$U$1057,$A36)</f>
        <v>#VALUE!</v>
      </c>
      <c r="F36" s="6" t="e">
        <f>AVERAGEIFS([1]Rating!F$2:F$1057,[1]Rating!$U$2:$U$1057,$A36)</f>
        <v>#VALUE!</v>
      </c>
      <c r="G36" s="6" t="e">
        <f>AVERAGEIFS([1]Rating!G$2:G$1057,[1]Rating!$U$2:$U$1057,$A36)</f>
        <v>#VALUE!</v>
      </c>
      <c r="H36" s="6" t="e">
        <f>AVERAGEIFS([1]Rating!H$2:H$1057,[1]Rating!$U$2:$U$1057,$A36)</f>
        <v>#VALUE!</v>
      </c>
      <c r="I36" s="6" t="e">
        <f>AVERAGEIFS([1]Rating!I$2:I$1057,[1]Rating!$U$2:$U$1057,$A36)</f>
        <v>#VALUE!</v>
      </c>
      <c r="J36" s="6" t="e">
        <f>AVERAGEIFS([1]Rating!J$2:J$1057,[1]Rating!$U$2:$U$1057,$A36)</f>
        <v>#VALUE!</v>
      </c>
      <c r="K36" s="6" t="e">
        <f>AVERAGEIFS([1]Rating!K$2:K$1057,[1]Rating!$U$2:$U$1057,$A36)</f>
        <v>#VALUE!</v>
      </c>
      <c r="L36" s="6" t="e">
        <f>AVERAGEIFS([1]Rating!L$2:L$1057,[1]Rating!$U$2:$U$1057,$A36)</f>
        <v>#VALUE!</v>
      </c>
      <c r="M36" s="6" t="e">
        <f>AVERAGEIFS([1]Rating!M$2:M$1057,[1]Rating!$U$2:$U$1057,$A36)</f>
        <v>#VALUE!</v>
      </c>
      <c r="N36" s="6" t="e">
        <f>AVERAGEIFS([1]Rating!N$2:N$1057,[1]Rating!$U$2:$U$1057,$A36)</f>
        <v>#VALUE!</v>
      </c>
      <c r="O36" s="6" t="e">
        <f>AVERAGEIFS([1]Rating!O$2:O$1057,[1]Rating!$U$2:$U$1057,$A36)</f>
        <v>#VALUE!</v>
      </c>
      <c r="P36" s="6" t="e">
        <f>AVERAGEIFS([1]Rating!P$2:P$1057,[1]Rating!$U$2:$U$1057,$A36)</f>
        <v>#VALUE!</v>
      </c>
      <c r="Q36" s="6" t="e">
        <f>AVERAGEIFS([1]Rating!Q$2:Q$1057,[1]Rating!$U$2:$U$1057,$A36)</f>
        <v>#VALUE!</v>
      </c>
      <c r="R36" s="6" t="e">
        <f>AVERAGEIFS([1]Rating!R$2:R$1057,[1]Rating!$U$2:$U$1057,$A36)</f>
        <v>#VALUE!</v>
      </c>
      <c r="S36" s="6" t="e">
        <f>AVERAGEIFS([1]Rating!S$2:S$1057,[1]Rating!$U$2:$U$1057,$A36)</f>
        <v>#VALUE!</v>
      </c>
      <c r="T36" s="6" t="e">
        <f>T37</f>
        <v>#VALUE!</v>
      </c>
    </row>
    <row r="37" spans="1:20" x14ac:dyDescent="0.25">
      <c r="A37" s="5">
        <v>45107</v>
      </c>
      <c r="B37" s="6" t="e">
        <f>AVERAGEIFS([1]Rating!B$2:B$1057,[1]Rating!$U$2:$U$1057,$A37)</f>
        <v>#VALUE!</v>
      </c>
      <c r="C37" s="6" t="e">
        <f>AVERAGEIFS([1]Rating!C$2:C$1057,[1]Rating!$U$2:$U$1057,$A37)</f>
        <v>#VALUE!</v>
      </c>
      <c r="D37" s="6" t="e">
        <f>AVERAGEIFS([1]Rating!D$2:D$1057,[1]Rating!$U$2:$U$1057,$A37)</f>
        <v>#VALUE!</v>
      </c>
      <c r="E37" s="6" t="e">
        <f>AVERAGEIFS([1]Rating!E$2:E$1057,[1]Rating!$U$2:$U$1057,$A37)</f>
        <v>#VALUE!</v>
      </c>
      <c r="F37" s="6" t="e">
        <f>AVERAGEIFS([1]Rating!F$2:F$1057,[1]Rating!$U$2:$U$1057,$A37)</f>
        <v>#VALUE!</v>
      </c>
      <c r="G37" s="6" t="e">
        <f>AVERAGEIFS([1]Rating!G$2:G$1057,[1]Rating!$U$2:$U$1057,$A37)</f>
        <v>#VALUE!</v>
      </c>
      <c r="H37" s="6" t="e">
        <f>AVERAGEIFS([1]Rating!H$2:H$1057,[1]Rating!$U$2:$U$1057,$A37)</f>
        <v>#VALUE!</v>
      </c>
      <c r="I37" s="6" t="e">
        <f>AVERAGEIFS([1]Rating!I$2:I$1057,[1]Rating!$U$2:$U$1057,$A37)</f>
        <v>#VALUE!</v>
      </c>
      <c r="J37" s="6" t="e">
        <f>AVERAGEIFS([1]Rating!J$2:J$1057,[1]Rating!$U$2:$U$1057,$A37)</f>
        <v>#VALUE!</v>
      </c>
      <c r="K37" s="6" t="e">
        <f>AVERAGEIFS([1]Rating!K$2:K$1057,[1]Rating!$U$2:$U$1057,$A37)</f>
        <v>#VALUE!</v>
      </c>
      <c r="L37" s="6" t="e">
        <f>AVERAGEIFS([1]Rating!L$2:L$1057,[1]Rating!$U$2:$U$1057,$A37)</f>
        <v>#VALUE!</v>
      </c>
      <c r="M37" s="6" t="e">
        <f>AVERAGEIFS([1]Rating!M$2:M$1057,[1]Rating!$U$2:$U$1057,$A37)</f>
        <v>#VALUE!</v>
      </c>
      <c r="N37" s="6" t="e">
        <f>AVERAGEIFS([1]Rating!N$2:N$1057,[1]Rating!$U$2:$U$1057,$A37)</f>
        <v>#VALUE!</v>
      </c>
      <c r="O37" s="6" t="e">
        <f>AVERAGEIFS([1]Rating!O$2:O$1057,[1]Rating!$U$2:$U$1057,$A37)</f>
        <v>#VALUE!</v>
      </c>
      <c r="P37" s="6" t="e">
        <f>AVERAGEIFS([1]Rating!P$2:P$1057,[1]Rating!$U$2:$U$1057,$A37)</f>
        <v>#VALUE!</v>
      </c>
      <c r="Q37" s="6" t="e">
        <f>AVERAGEIFS([1]Rating!Q$2:Q$1057,[1]Rating!$U$2:$U$1057,$A37)</f>
        <v>#VALUE!</v>
      </c>
      <c r="R37" s="6" t="e">
        <f>AVERAGEIFS([1]Rating!R$2:R$1057,[1]Rating!$U$2:$U$1057,$A37)</f>
        <v>#VALUE!</v>
      </c>
      <c r="S37" s="6" t="e">
        <f>AVERAGEIFS([1]Rating!S$2:S$1057,[1]Rating!$U$2:$U$1057,$A37)</f>
        <v>#VALUE!</v>
      </c>
      <c r="T37" s="6" t="e">
        <f>AVERAGE(T38:T45)</f>
        <v>#VALUE!</v>
      </c>
    </row>
    <row r="38" spans="1:20" x14ac:dyDescent="0.25">
      <c r="A38" s="5">
        <v>45138</v>
      </c>
      <c r="B38" s="6" t="e">
        <f>AVERAGEIFS([1]Rating!B$2:B$1057,[1]Rating!$U$2:$U$1057,$A38)</f>
        <v>#VALUE!</v>
      </c>
      <c r="C38" s="6" t="e">
        <f>AVERAGEIFS([1]Rating!C$2:C$1057,[1]Rating!$U$2:$U$1057,$A38)</f>
        <v>#VALUE!</v>
      </c>
      <c r="D38" s="6" t="e">
        <f>AVERAGEIFS([1]Rating!D$2:D$1057,[1]Rating!$U$2:$U$1057,$A38)</f>
        <v>#VALUE!</v>
      </c>
      <c r="E38" s="6" t="e">
        <f>AVERAGEIFS([1]Rating!E$2:E$1057,[1]Rating!$U$2:$U$1057,$A38)</f>
        <v>#VALUE!</v>
      </c>
      <c r="F38" s="6" t="e">
        <f>AVERAGEIFS([1]Rating!F$2:F$1057,[1]Rating!$U$2:$U$1057,$A38)</f>
        <v>#VALUE!</v>
      </c>
      <c r="G38" s="6" t="e">
        <f>AVERAGEIFS([1]Rating!G$2:G$1057,[1]Rating!$U$2:$U$1057,$A38)</f>
        <v>#VALUE!</v>
      </c>
      <c r="H38" s="6" t="e">
        <f>AVERAGEIFS([1]Rating!H$2:H$1057,[1]Rating!$U$2:$U$1057,$A38)</f>
        <v>#VALUE!</v>
      </c>
      <c r="I38" s="6" t="e">
        <f>AVERAGEIFS([1]Rating!I$2:I$1057,[1]Rating!$U$2:$U$1057,$A38)</f>
        <v>#VALUE!</v>
      </c>
      <c r="J38" s="6" t="e">
        <f>AVERAGEIFS([1]Rating!J$2:J$1057,[1]Rating!$U$2:$U$1057,$A38)</f>
        <v>#VALUE!</v>
      </c>
      <c r="K38" s="6" t="e">
        <f>AVERAGEIFS([1]Rating!K$2:K$1057,[1]Rating!$U$2:$U$1057,$A38)</f>
        <v>#VALUE!</v>
      </c>
      <c r="L38" s="6" t="e">
        <f>AVERAGEIFS([1]Rating!L$2:L$1057,[1]Rating!$U$2:$U$1057,$A38)</f>
        <v>#VALUE!</v>
      </c>
      <c r="M38" s="6" t="e">
        <f>AVERAGEIFS([1]Rating!M$2:M$1057,[1]Rating!$U$2:$U$1057,$A38)</f>
        <v>#VALUE!</v>
      </c>
      <c r="N38" s="6" t="e">
        <f>AVERAGEIFS([1]Rating!N$2:N$1057,[1]Rating!$U$2:$U$1057,$A38)</f>
        <v>#VALUE!</v>
      </c>
      <c r="O38" s="6" t="e">
        <f>AVERAGEIFS([1]Rating!O$2:O$1057,[1]Rating!$U$2:$U$1057,$A38)</f>
        <v>#VALUE!</v>
      </c>
      <c r="P38" s="6" t="e">
        <f>AVERAGEIFS([1]Rating!P$2:P$1057,[1]Rating!$U$2:$U$1057,$A38)</f>
        <v>#VALUE!</v>
      </c>
      <c r="Q38" s="6" t="e">
        <f>AVERAGEIFS([1]Rating!Q$2:Q$1057,[1]Rating!$U$2:$U$1057,$A38)</f>
        <v>#VALUE!</v>
      </c>
      <c r="R38" s="6" t="e">
        <f>AVERAGEIFS([1]Rating!R$2:R$1057,[1]Rating!$U$2:$U$1057,$A38)</f>
        <v>#VALUE!</v>
      </c>
      <c r="S38" s="6" t="e">
        <f>AVERAGEIFS([1]Rating!S$2:S$1057,[1]Rating!$U$2:$U$1057,$A38)</f>
        <v>#VALUE!</v>
      </c>
      <c r="T38" s="6" t="e">
        <f>AVERAGEIFS([1]Rating!T$2:T$1057,[1]Rating!$U$2:$U$1057,$A38)</f>
        <v>#VALUE!</v>
      </c>
    </row>
    <row r="39" spans="1:20" x14ac:dyDescent="0.25">
      <c r="A39" s="5">
        <v>45169</v>
      </c>
      <c r="B39" s="6" t="e">
        <f>AVERAGEIFS([1]Rating!B$2:B$1057,[1]Rating!$U$2:$U$1057,$A39)</f>
        <v>#VALUE!</v>
      </c>
      <c r="C39" s="6" t="e">
        <f>AVERAGEIFS([1]Rating!C$2:C$1057,[1]Rating!$U$2:$U$1057,$A39)</f>
        <v>#VALUE!</v>
      </c>
      <c r="D39" s="6" t="e">
        <f>AVERAGEIFS([1]Rating!D$2:D$1057,[1]Rating!$U$2:$U$1057,$A39)</f>
        <v>#VALUE!</v>
      </c>
      <c r="E39" s="6" t="e">
        <f>AVERAGEIFS([1]Rating!E$2:E$1057,[1]Rating!$U$2:$U$1057,$A39)</f>
        <v>#VALUE!</v>
      </c>
      <c r="F39" s="6" t="e">
        <f>AVERAGEIFS([1]Rating!F$2:F$1057,[1]Rating!$U$2:$U$1057,$A39)</f>
        <v>#VALUE!</v>
      </c>
      <c r="G39" s="6" t="e">
        <f>AVERAGEIFS([1]Rating!G$2:G$1057,[1]Rating!$U$2:$U$1057,$A39)</f>
        <v>#VALUE!</v>
      </c>
      <c r="H39" s="6" t="e">
        <f>AVERAGEIFS([1]Rating!H$2:H$1057,[1]Rating!$U$2:$U$1057,$A39)</f>
        <v>#VALUE!</v>
      </c>
      <c r="I39" s="6" t="e">
        <f>AVERAGEIFS([1]Rating!I$2:I$1057,[1]Rating!$U$2:$U$1057,$A39)</f>
        <v>#VALUE!</v>
      </c>
      <c r="J39" s="6" t="e">
        <f>AVERAGEIFS([1]Rating!J$2:J$1057,[1]Rating!$U$2:$U$1057,$A39)</f>
        <v>#VALUE!</v>
      </c>
      <c r="K39" s="6" t="e">
        <f>AVERAGEIFS([1]Rating!K$2:K$1057,[1]Rating!$U$2:$U$1057,$A39)</f>
        <v>#VALUE!</v>
      </c>
      <c r="L39" s="6" t="e">
        <f>AVERAGEIFS([1]Rating!L$2:L$1057,[1]Rating!$U$2:$U$1057,$A39)</f>
        <v>#VALUE!</v>
      </c>
      <c r="M39" s="6" t="e">
        <f>AVERAGEIFS([1]Rating!M$2:M$1057,[1]Rating!$U$2:$U$1057,$A39)</f>
        <v>#VALUE!</v>
      </c>
      <c r="N39" s="6" t="e">
        <f>AVERAGEIFS([1]Rating!N$2:N$1057,[1]Rating!$U$2:$U$1057,$A39)</f>
        <v>#VALUE!</v>
      </c>
      <c r="O39" s="6" t="e">
        <f>AVERAGEIFS([1]Rating!O$2:O$1057,[1]Rating!$U$2:$U$1057,$A39)</f>
        <v>#VALUE!</v>
      </c>
      <c r="P39" s="6" t="e">
        <f>AVERAGEIFS([1]Rating!P$2:P$1057,[1]Rating!$U$2:$U$1057,$A39)</f>
        <v>#VALUE!</v>
      </c>
      <c r="Q39" s="6" t="e">
        <f>AVERAGEIFS([1]Rating!Q$2:Q$1057,[1]Rating!$U$2:$U$1057,$A39)</f>
        <v>#VALUE!</v>
      </c>
      <c r="R39" s="6" t="e">
        <f>AVERAGEIFS([1]Rating!R$2:R$1057,[1]Rating!$U$2:$U$1057,$A39)</f>
        <v>#VALUE!</v>
      </c>
      <c r="S39" s="6" t="e">
        <f>AVERAGEIFS([1]Rating!S$2:S$1057,[1]Rating!$U$2:$U$1057,$A39)</f>
        <v>#VALUE!</v>
      </c>
      <c r="T39" s="6" t="e">
        <f>AVERAGEIFS([1]Rating!T$2:T$1057,[1]Rating!$U$2:$U$1057,$A39)</f>
        <v>#VALUE!</v>
      </c>
    </row>
    <row r="40" spans="1:20" x14ac:dyDescent="0.25">
      <c r="A40" s="5">
        <v>45199</v>
      </c>
      <c r="B40" s="6" t="e">
        <f>AVERAGEIFS([1]Rating!B$2:B$1057,[1]Rating!$U$2:$U$1057,$A40)</f>
        <v>#VALUE!</v>
      </c>
      <c r="C40" s="6" t="e">
        <f>AVERAGEIFS([1]Rating!C$2:C$1057,[1]Rating!$U$2:$U$1057,$A40)</f>
        <v>#VALUE!</v>
      </c>
      <c r="D40" s="6" t="e">
        <f>AVERAGEIFS([1]Rating!D$2:D$1057,[1]Rating!$U$2:$U$1057,$A40)</f>
        <v>#VALUE!</v>
      </c>
      <c r="E40" s="6" t="e">
        <f>AVERAGEIFS([1]Rating!E$2:E$1057,[1]Rating!$U$2:$U$1057,$A40)</f>
        <v>#VALUE!</v>
      </c>
      <c r="F40" s="6" t="e">
        <f>AVERAGEIFS([1]Rating!F$2:F$1057,[1]Rating!$U$2:$U$1057,$A40)</f>
        <v>#VALUE!</v>
      </c>
      <c r="G40" s="6" t="e">
        <f>AVERAGEIFS([1]Rating!G$2:G$1057,[1]Rating!$U$2:$U$1057,$A40)</f>
        <v>#VALUE!</v>
      </c>
      <c r="H40" s="6" t="e">
        <f>AVERAGEIFS([1]Rating!H$2:H$1057,[1]Rating!$U$2:$U$1057,$A40)</f>
        <v>#VALUE!</v>
      </c>
      <c r="I40" s="6" t="e">
        <f>AVERAGEIFS([1]Rating!I$2:I$1057,[1]Rating!$U$2:$U$1057,$A40)</f>
        <v>#VALUE!</v>
      </c>
      <c r="J40" s="6" t="e">
        <f>AVERAGEIFS([1]Rating!J$2:J$1057,[1]Rating!$U$2:$U$1057,$A40)</f>
        <v>#VALUE!</v>
      </c>
      <c r="K40" s="6" t="e">
        <f>AVERAGEIFS([1]Rating!K$2:K$1057,[1]Rating!$U$2:$U$1057,$A40)</f>
        <v>#VALUE!</v>
      </c>
      <c r="L40" s="6" t="e">
        <f>AVERAGEIFS([1]Rating!L$2:L$1057,[1]Rating!$U$2:$U$1057,$A40)</f>
        <v>#VALUE!</v>
      </c>
      <c r="M40" s="6" t="e">
        <f>AVERAGEIFS([1]Rating!M$2:M$1057,[1]Rating!$U$2:$U$1057,$A40)</f>
        <v>#VALUE!</v>
      </c>
      <c r="N40" s="6" t="e">
        <f>AVERAGEIFS([1]Rating!N$2:N$1057,[1]Rating!$U$2:$U$1057,$A40)</f>
        <v>#VALUE!</v>
      </c>
      <c r="O40" s="6" t="e">
        <f>AVERAGEIFS([1]Rating!O$2:O$1057,[1]Rating!$U$2:$U$1057,$A40)</f>
        <v>#VALUE!</v>
      </c>
      <c r="P40" s="6" t="e">
        <f>AVERAGEIFS([1]Rating!P$2:P$1057,[1]Rating!$U$2:$U$1057,$A40)</f>
        <v>#VALUE!</v>
      </c>
      <c r="Q40" s="6" t="e">
        <f>AVERAGEIFS([1]Rating!Q$2:Q$1057,[1]Rating!$U$2:$U$1057,$A40)</f>
        <v>#VALUE!</v>
      </c>
      <c r="R40" s="6" t="e">
        <f>AVERAGEIFS([1]Rating!R$2:R$1057,[1]Rating!$U$2:$U$1057,$A40)</f>
        <v>#VALUE!</v>
      </c>
      <c r="S40" s="6" t="e">
        <f>AVERAGEIFS([1]Rating!S$2:S$1057,[1]Rating!$U$2:$U$1057,$A40)</f>
        <v>#VALUE!</v>
      </c>
      <c r="T40" s="6" t="e">
        <f>AVERAGEIFS([1]Rating!T$2:T$1057,[1]Rating!$U$2:$U$1057,$A40)</f>
        <v>#VALUE!</v>
      </c>
    </row>
    <row r="41" spans="1:20" x14ac:dyDescent="0.25">
      <c r="A41" s="5">
        <v>45230</v>
      </c>
      <c r="B41" s="6" t="e">
        <f>AVERAGEIFS([1]Rating!B$2:B$1057,[1]Rating!$U$2:$U$1057,$A41)</f>
        <v>#VALUE!</v>
      </c>
      <c r="C41" s="6" t="e">
        <f>AVERAGEIFS([1]Rating!C$2:C$1057,[1]Rating!$U$2:$U$1057,$A41)</f>
        <v>#VALUE!</v>
      </c>
      <c r="D41" s="6" t="e">
        <f>AVERAGEIFS([1]Rating!D$2:D$1057,[1]Rating!$U$2:$U$1057,$A41)</f>
        <v>#VALUE!</v>
      </c>
      <c r="E41" s="6" t="e">
        <f>AVERAGEIFS([1]Rating!E$2:E$1057,[1]Rating!$U$2:$U$1057,$A41)</f>
        <v>#VALUE!</v>
      </c>
      <c r="F41" s="6" t="e">
        <f>AVERAGEIFS([1]Rating!F$2:F$1057,[1]Rating!$U$2:$U$1057,$A41)</f>
        <v>#VALUE!</v>
      </c>
      <c r="G41" s="6" t="e">
        <f>AVERAGEIFS([1]Rating!G$2:G$1057,[1]Rating!$U$2:$U$1057,$A41)</f>
        <v>#VALUE!</v>
      </c>
      <c r="H41" s="6" t="e">
        <f>AVERAGEIFS([1]Rating!H$2:H$1057,[1]Rating!$U$2:$U$1057,$A41)</f>
        <v>#VALUE!</v>
      </c>
      <c r="I41" s="6" t="e">
        <f>AVERAGEIFS([1]Rating!I$2:I$1057,[1]Rating!$U$2:$U$1057,$A41)</f>
        <v>#VALUE!</v>
      </c>
      <c r="J41" s="6" t="e">
        <f>AVERAGEIFS([1]Rating!J$2:J$1057,[1]Rating!$U$2:$U$1057,$A41)</f>
        <v>#VALUE!</v>
      </c>
      <c r="K41" s="6" t="e">
        <f>AVERAGEIFS([1]Rating!K$2:K$1057,[1]Rating!$U$2:$U$1057,$A41)</f>
        <v>#VALUE!</v>
      </c>
      <c r="L41" s="6" t="e">
        <f>AVERAGEIFS([1]Rating!L$2:L$1057,[1]Rating!$U$2:$U$1057,$A41)</f>
        <v>#VALUE!</v>
      </c>
      <c r="M41" s="6" t="e">
        <f>AVERAGEIFS([1]Rating!M$2:M$1057,[1]Rating!$U$2:$U$1057,$A41)</f>
        <v>#VALUE!</v>
      </c>
      <c r="N41" s="6" t="e">
        <f>AVERAGEIFS([1]Rating!N$2:N$1057,[1]Rating!$U$2:$U$1057,$A41)</f>
        <v>#VALUE!</v>
      </c>
      <c r="O41" s="6" t="e">
        <f>AVERAGEIFS([1]Rating!O$2:O$1057,[1]Rating!$U$2:$U$1057,$A41)</f>
        <v>#VALUE!</v>
      </c>
      <c r="P41" s="6" t="e">
        <f>AVERAGEIFS([1]Rating!P$2:P$1057,[1]Rating!$U$2:$U$1057,$A41)</f>
        <v>#VALUE!</v>
      </c>
      <c r="Q41" s="6" t="e">
        <f>AVERAGEIFS([1]Rating!Q$2:Q$1057,[1]Rating!$U$2:$U$1057,$A41)</f>
        <v>#VALUE!</v>
      </c>
      <c r="R41" s="6" t="e">
        <f>AVERAGEIFS([1]Rating!R$2:R$1057,[1]Rating!$U$2:$U$1057,$A41)</f>
        <v>#VALUE!</v>
      </c>
      <c r="S41" s="6" t="e">
        <f>AVERAGEIFS([1]Rating!S$2:S$1057,[1]Rating!$U$2:$U$1057,$A41)</f>
        <v>#VALUE!</v>
      </c>
      <c r="T41" s="6" t="e">
        <f>AVERAGEIFS([1]Rating!T$2:T$1057,[1]Rating!$U$2:$U$1057,$A41)</f>
        <v>#VALUE!</v>
      </c>
    </row>
    <row r="42" spans="1:20" x14ac:dyDescent="0.25">
      <c r="A42" s="5">
        <v>45260</v>
      </c>
      <c r="B42" s="6" t="e">
        <f>AVERAGEIFS([1]Rating!B$2:B$1057,[1]Rating!$U$2:$U$1057,$A42)</f>
        <v>#VALUE!</v>
      </c>
      <c r="C42" s="6" t="e">
        <f>AVERAGEIFS([1]Rating!C$2:C$1057,[1]Rating!$U$2:$U$1057,$A42)</f>
        <v>#VALUE!</v>
      </c>
      <c r="D42" s="6" t="e">
        <f>AVERAGEIFS([1]Rating!D$2:D$1057,[1]Rating!$U$2:$U$1057,$A42)</f>
        <v>#VALUE!</v>
      </c>
      <c r="E42" s="6" t="e">
        <f>AVERAGEIFS([1]Rating!E$2:E$1057,[1]Rating!$U$2:$U$1057,$A42)</f>
        <v>#VALUE!</v>
      </c>
      <c r="F42" s="6" t="e">
        <f>AVERAGEIFS([1]Rating!F$2:F$1057,[1]Rating!$U$2:$U$1057,$A42)</f>
        <v>#VALUE!</v>
      </c>
      <c r="G42" s="6" t="e">
        <f>AVERAGEIFS([1]Rating!G$2:G$1057,[1]Rating!$U$2:$U$1057,$A42)</f>
        <v>#VALUE!</v>
      </c>
      <c r="H42" s="6" t="e">
        <f>AVERAGEIFS([1]Rating!H$2:H$1057,[1]Rating!$U$2:$U$1057,$A42)</f>
        <v>#VALUE!</v>
      </c>
      <c r="I42" s="6" t="e">
        <f>AVERAGEIFS([1]Rating!I$2:I$1057,[1]Rating!$U$2:$U$1057,$A42)</f>
        <v>#VALUE!</v>
      </c>
      <c r="J42" s="6" t="e">
        <f>AVERAGEIFS([1]Rating!J$2:J$1057,[1]Rating!$U$2:$U$1057,$A42)</f>
        <v>#VALUE!</v>
      </c>
      <c r="K42" s="6" t="e">
        <f>AVERAGEIFS([1]Rating!K$2:K$1057,[1]Rating!$U$2:$U$1057,$A42)</f>
        <v>#VALUE!</v>
      </c>
      <c r="L42" s="6" t="e">
        <f>AVERAGEIFS([1]Rating!L$2:L$1057,[1]Rating!$U$2:$U$1057,$A42)</f>
        <v>#VALUE!</v>
      </c>
      <c r="M42" s="6" t="e">
        <f>AVERAGEIFS([1]Rating!M$2:M$1057,[1]Rating!$U$2:$U$1057,$A42)</f>
        <v>#VALUE!</v>
      </c>
      <c r="N42" s="6" t="e">
        <f>AVERAGEIFS([1]Rating!N$2:N$1057,[1]Rating!$U$2:$U$1057,$A42)</f>
        <v>#VALUE!</v>
      </c>
      <c r="O42" s="6" t="e">
        <f>AVERAGEIFS([1]Rating!O$2:O$1057,[1]Rating!$U$2:$U$1057,$A42)</f>
        <v>#VALUE!</v>
      </c>
      <c r="P42" s="6" t="e">
        <f>AVERAGEIFS([1]Rating!P$2:P$1057,[1]Rating!$U$2:$U$1057,$A42)</f>
        <v>#VALUE!</v>
      </c>
      <c r="Q42" s="6" t="e">
        <f>AVERAGEIFS([1]Rating!Q$2:Q$1057,[1]Rating!$U$2:$U$1057,$A42)</f>
        <v>#VALUE!</v>
      </c>
      <c r="R42" s="6" t="e">
        <f>AVERAGEIFS([1]Rating!R$2:R$1057,[1]Rating!$U$2:$U$1057,$A42)</f>
        <v>#VALUE!</v>
      </c>
      <c r="S42" s="6" t="e">
        <f>AVERAGEIFS([1]Rating!S$2:S$1057,[1]Rating!$U$2:$U$1057,$A42)</f>
        <v>#VALUE!</v>
      </c>
      <c r="T42" s="6" t="e">
        <f>AVERAGEIFS([1]Rating!T$2:T$1057,[1]Rating!$U$2:$U$1057,$A42)</f>
        <v>#VALUE!</v>
      </c>
    </row>
    <row r="43" spans="1:20" x14ac:dyDescent="0.25">
      <c r="A43" s="5">
        <v>45291</v>
      </c>
      <c r="B43" s="6" t="e">
        <f>AVERAGEIFS([1]Rating!B$2:B$1057,[1]Rating!$U$2:$U$1057,$A43)</f>
        <v>#VALUE!</v>
      </c>
      <c r="C43" s="6" t="e">
        <f>AVERAGEIFS([1]Rating!C$2:C$1057,[1]Rating!$U$2:$U$1057,$A43)</f>
        <v>#VALUE!</v>
      </c>
      <c r="D43" s="6" t="e">
        <f>AVERAGEIFS([1]Rating!D$2:D$1057,[1]Rating!$U$2:$U$1057,$A43)</f>
        <v>#VALUE!</v>
      </c>
      <c r="E43" s="6" t="e">
        <f>AVERAGEIFS([1]Rating!E$2:E$1057,[1]Rating!$U$2:$U$1057,$A43)</f>
        <v>#VALUE!</v>
      </c>
      <c r="F43" s="6" t="e">
        <f>AVERAGEIFS([1]Rating!F$2:F$1057,[1]Rating!$U$2:$U$1057,$A43)</f>
        <v>#VALUE!</v>
      </c>
      <c r="G43" s="6" t="e">
        <f>AVERAGEIFS([1]Rating!G$2:G$1057,[1]Rating!$U$2:$U$1057,$A43)</f>
        <v>#VALUE!</v>
      </c>
      <c r="H43" s="6" t="e">
        <f>AVERAGEIFS([1]Rating!H$2:H$1057,[1]Rating!$U$2:$U$1057,$A43)</f>
        <v>#VALUE!</v>
      </c>
      <c r="I43" s="6" t="e">
        <f>AVERAGEIFS([1]Rating!I$2:I$1057,[1]Rating!$U$2:$U$1057,$A43)</f>
        <v>#VALUE!</v>
      </c>
      <c r="J43" s="6" t="e">
        <f>AVERAGEIFS([1]Rating!J$2:J$1057,[1]Rating!$U$2:$U$1057,$A43)</f>
        <v>#VALUE!</v>
      </c>
      <c r="K43" s="6" t="e">
        <f>AVERAGEIFS([1]Rating!K$2:K$1057,[1]Rating!$U$2:$U$1057,$A43)</f>
        <v>#VALUE!</v>
      </c>
      <c r="L43" s="6" t="e">
        <f>AVERAGEIFS([1]Rating!L$2:L$1057,[1]Rating!$U$2:$U$1057,$A43)</f>
        <v>#VALUE!</v>
      </c>
      <c r="M43" s="6" t="e">
        <f>AVERAGEIFS([1]Rating!M$2:M$1057,[1]Rating!$U$2:$U$1057,$A43)</f>
        <v>#VALUE!</v>
      </c>
      <c r="N43" s="6" t="e">
        <f>AVERAGEIFS([1]Rating!N$2:N$1057,[1]Rating!$U$2:$U$1057,$A43)</f>
        <v>#VALUE!</v>
      </c>
      <c r="O43" s="6" t="e">
        <f>AVERAGEIFS([1]Rating!O$2:O$1057,[1]Rating!$U$2:$U$1057,$A43)</f>
        <v>#VALUE!</v>
      </c>
      <c r="P43" s="6" t="e">
        <f>AVERAGEIFS([1]Rating!P$2:P$1057,[1]Rating!$U$2:$U$1057,$A43)</f>
        <v>#VALUE!</v>
      </c>
      <c r="Q43" s="6" t="e">
        <f>AVERAGEIFS([1]Rating!Q$2:Q$1057,[1]Rating!$U$2:$U$1057,$A43)</f>
        <v>#VALUE!</v>
      </c>
      <c r="R43" s="6" t="e">
        <f>AVERAGEIFS([1]Rating!R$2:R$1057,[1]Rating!$U$2:$U$1057,$A43)</f>
        <v>#VALUE!</v>
      </c>
      <c r="S43" s="6" t="e">
        <f>AVERAGEIFS([1]Rating!S$2:S$1057,[1]Rating!$U$2:$U$1057,$A43)</f>
        <v>#VALUE!</v>
      </c>
      <c r="T43" s="6" t="e">
        <f>AVERAGEIFS([1]Rating!T$2:T$1057,[1]Rating!$U$2:$U$1057,$A43)</f>
        <v>#VALUE!</v>
      </c>
    </row>
    <row r="44" spans="1:20" x14ac:dyDescent="0.25">
      <c r="A44" s="5">
        <v>45322</v>
      </c>
      <c r="B44" s="6" t="e">
        <f>AVERAGEIFS([1]Rating!B$2:B$1057,[1]Rating!$U$2:$U$1057,$A44)</f>
        <v>#VALUE!</v>
      </c>
      <c r="C44" s="6" t="e">
        <f>AVERAGEIFS([1]Rating!C$2:C$1057,[1]Rating!$U$2:$U$1057,$A44)</f>
        <v>#VALUE!</v>
      </c>
      <c r="D44" s="6" t="e">
        <f>AVERAGEIFS([1]Rating!D$2:D$1057,[1]Rating!$U$2:$U$1057,$A44)</f>
        <v>#VALUE!</v>
      </c>
      <c r="E44" s="6" t="e">
        <f>AVERAGEIFS([1]Rating!E$2:E$1057,[1]Rating!$U$2:$U$1057,$A44)</f>
        <v>#VALUE!</v>
      </c>
      <c r="F44" s="6" t="e">
        <f>AVERAGEIFS([1]Rating!F$2:F$1057,[1]Rating!$U$2:$U$1057,$A44)</f>
        <v>#VALUE!</v>
      </c>
      <c r="G44" s="6" t="e">
        <f>AVERAGEIFS([1]Rating!G$2:G$1057,[1]Rating!$U$2:$U$1057,$A44)</f>
        <v>#VALUE!</v>
      </c>
      <c r="H44" s="6" t="e">
        <f>AVERAGEIFS([1]Rating!H$2:H$1057,[1]Rating!$U$2:$U$1057,$A44)</f>
        <v>#VALUE!</v>
      </c>
      <c r="I44" s="6" t="e">
        <f>AVERAGEIFS([1]Rating!I$2:I$1057,[1]Rating!$U$2:$U$1057,$A44)</f>
        <v>#VALUE!</v>
      </c>
      <c r="J44" s="6" t="e">
        <f>AVERAGEIFS([1]Rating!J$2:J$1057,[1]Rating!$U$2:$U$1057,$A44)</f>
        <v>#VALUE!</v>
      </c>
      <c r="K44" s="6" t="e">
        <f>AVERAGEIFS([1]Rating!K$2:K$1057,[1]Rating!$U$2:$U$1057,$A44)</f>
        <v>#VALUE!</v>
      </c>
      <c r="L44" s="6" t="e">
        <f>AVERAGEIFS([1]Rating!L$2:L$1057,[1]Rating!$U$2:$U$1057,$A44)</f>
        <v>#VALUE!</v>
      </c>
      <c r="M44" s="6" t="e">
        <f>AVERAGEIFS([1]Rating!M$2:M$1057,[1]Rating!$U$2:$U$1057,$A44)</f>
        <v>#VALUE!</v>
      </c>
      <c r="N44" s="6" t="e">
        <f>AVERAGEIFS([1]Rating!N$2:N$1057,[1]Rating!$U$2:$U$1057,$A44)</f>
        <v>#VALUE!</v>
      </c>
      <c r="O44" s="6" t="e">
        <f>AVERAGEIFS([1]Rating!O$2:O$1057,[1]Rating!$U$2:$U$1057,$A44)</f>
        <v>#VALUE!</v>
      </c>
      <c r="P44" s="6" t="e">
        <f>AVERAGEIFS([1]Rating!P$2:P$1057,[1]Rating!$U$2:$U$1057,$A44)</f>
        <v>#VALUE!</v>
      </c>
      <c r="Q44" s="6" t="e">
        <f>AVERAGEIFS([1]Rating!Q$2:Q$1057,[1]Rating!$U$2:$U$1057,$A44)</f>
        <v>#VALUE!</v>
      </c>
      <c r="R44" s="6" t="e">
        <f>AVERAGEIFS([1]Rating!R$2:R$1057,[1]Rating!$U$2:$U$1057,$A44)</f>
        <v>#VALUE!</v>
      </c>
      <c r="S44" s="6" t="e">
        <f>AVERAGEIFS([1]Rating!S$2:S$1057,[1]Rating!$U$2:$U$1057,$A44)</f>
        <v>#VALUE!</v>
      </c>
      <c r="T44" s="6" t="e">
        <f>AVERAGEIFS([1]Rating!T$2:T$1057,[1]Rating!$U$2:$U$1057,$A44)</f>
        <v>#VALUE!</v>
      </c>
    </row>
    <row r="45" spans="1:20" x14ac:dyDescent="0.25">
      <c r="A45" s="5">
        <v>45351</v>
      </c>
      <c r="B45" s="6" t="e">
        <f>AVERAGEIFS([1]Rating!B$2:B$1057,[1]Rating!$U$2:$U$1057,$A45)</f>
        <v>#VALUE!</v>
      </c>
      <c r="C45" s="6" t="e">
        <f>AVERAGEIFS([1]Rating!C$2:C$1057,[1]Rating!$U$2:$U$1057,$A45)</f>
        <v>#VALUE!</v>
      </c>
      <c r="D45" s="6" t="e">
        <f>AVERAGEIFS([1]Rating!D$2:D$1057,[1]Rating!$U$2:$U$1057,$A45)</f>
        <v>#VALUE!</v>
      </c>
      <c r="E45" s="6" t="e">
        <f>AVERAGEIFS([1]Rating!E$2:E$1057,[1]Rating!$U$2:$U$1057,$A45)</f>
        <v>#VALUE!</v>
      </c>
      <c r="F45" s="6" t="e">
        <f>AVERAGEIFS([1]Rating!F$2:F$1057,[1]Rating!$U$2:$U$1057,$A45)</f>
        <v>#VALUE!</v>
      </c>
      <c r="G45" s="6" t="e">
        <f>AVERAGEIFS([1]Rating!G$2:G$1057,[1]Rating!$U$2:$U$1057,$A45)</f>
        <v>#VALUE!</v>
      </c>
      <c r="H45" s="6" t="e">
        <f>AVERAGEIFS([1]Rating!H$2:H$1057,[1]Rating!$U$2:$U$1057,$A45)</f>
        <v>#VALUE!</v>
      </c>
      <c r="I45" s="6" t="e">
        <f>AVERAGEIFS([1]Rating!I$2:I$1057,[1]Rating!$U$2:$U$1057,$A45)</f>
        <v>#VALUE!</v>
      </c>
      <c r="J45" s="6" t="e">
        <f>AVERAGEIFS([1]Rating!J$2:J$1057,[1]Rating!$U$2:$U$1057,$A45)</f>
        <v>#VALUE!</v>
      </c>
      <c r="K45" s="6" t="e">
        <f>AVERAGEIFS([1]Rating!K$2:K$1057,[1]Rating!$U$2:$U$1057,$A45)</f>
        <v>#VALUE!</v>
      </c>
      <c r="L45" s="6" t="e">
        <f>AVERAGEIFS([1]Rating!L$2:L$1057,[1]Rating!$U$2:$U$1057,$A45)</f>
        <v>#VALUE!</v>
      </c>
      <c r="M45" s="6" t="e">
        <f>AVERAGEIFS([1]Rating!M$2:M$1057,[1]Rating!$U$2:$U$1057,$A45)</f>
        <v>#VALUE!</v>
      </c>
      <c r="N45" s="6" t="e">
        <f>AVERAGEIFS([1]Rating!N$2:N$1057,[1]Rating!$U$2:$U$1057,$A45)</f>
        <v>#VALUE!</v>
      </c>
      <c r="O45" s="6" t="e">
        <f>AVERAGEIFS([1]Rating!O$2:O$1057,[1]Rating!$U$2:$U$1057,$A45)</f>
        <v>#VALUE!</v>
      </c>
      <c r="P45" s="6" t="e">
        <f>AVERAGEIFS([1]Rating!P$2:P$1057,[1]Rating!$U$2:$U$1057,$A45)</f>
        <v>#VALUE!</v>
      </c>
      <c r="Q45" s="6" t="e">
        <f>AVERAGEIFS([1]Rating!Q$2:Q$1057,[1]Rating!$U$2:$U$1057,$A45)</f>
        <v>#VALUE!</v>
      </c>
      <c r="R45" s="6" t="e">
        <f>AVERAGEIFS([1]Rating!R$2:R$1057,[1]Rating!$U$2:$U$1057,$A45)</f>
        <v>#VALUE!</v>
      </c>
      <c r="S45" s="6" t="e">
        <f>AVERAGEIFS([1]Rating!S$2:S$1057,[1]Rating!$U$2:$U$1057,$A45)</f>
        <v>#VALUE!</v>
      </c>
      <c r="T45" s="6" t="e">
        <f>AVERAGEIFS([1]Rating!T$2:T$1057,[1]Rating!$U$2:$U$1057,$A45)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8FD5-B6DF-4D9E-964E-D68A2C696DD1}">
  <dimension ref="A1:A45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19</v>
      </c>
    </row>
    <row r="2" spans="1:1" x14ac:dyDescent="0.25">
      <c r="A2" s="5">
        <v>44043</v>
      </c>
    </row>
    <row r="3" spans="1:1" x14ac:dyDescent="0.25">
      <c r="A3" s="5">
        <v>44074</v>
      </c>
    </row>
    <row r="4" spans="1:1" x14ac:dyDescent="0.25">
      <c r="A4" s="5">
        <v>44104</v>
      </c>
    </row>
    <row r="5" spans="1:1" x14ac:dyDescent="0.25">
      <c r="A5" s="5">
        <v>44135</v>
      </c>
    </row>
    <row r="6" spans="1:1" x14ac:dyDescent="0.25">
      <c r="A6" s="5">
        <v>44165</v>
      </c>
    </row>
    <row r="7" spans="1:1" x14ac:dyDescent="0.25">
      <c r="A7" s="5">
        <v>44196</v>
      </c>
    </row>
    <row r="8" spans="1:1" x14ac:dyDescent="0.25">
      <c r="A8" s="5">
        <v>44227</v>
      </c>
    </row>
    <row r="9" spans="1:1" x14ac:dyDescent="0.25">
      <c r="A9" s="5">
        <v>44255</v>
      </c>
    </row>
    <row r="10" spans="1:1" x14ac:dyDescent="0.25">
      <c r="A10" s="5">
        <v>44286</v>
      </c>
    </row>
    <row r="11" spans="1:1" x14ac:dyDescent="0.25">
      <c r="A11" s="5">
        <v>44316</v>
      </c>
    </row>
    <row r="12" spans="1:1" x14ac:dyDescent="0.25">
      <c r="A12" s="5">
        <v>44347</v>
      </c>
    </row>
    <row r="13" spans="1:1" x14ac:dyDescent="0.25">
      <c r="A13" s="5">
        <v>44377</v>
      </c>
    </row>
    <row r="14" spans="1:1" x14ac:dyDescent="0.25">
      <c r="A14" s="5">
        <v>44408</v>
      </c>
    </row>
    <row r="15" spans="1:1" x14ac:dyDescent="0.25">
      <c r="A15" s="5">
        <v>44439</v>
      </c>
    </row>
    <row r="16" spans="1:1" x14ac:dyDescent="0.25">
      <c r="A16" s="5">
        <v>44469</v>
      </c>
    </row>
    <row r="17" spans="1:1" x14ac:dyDescent="0.25">
      <c r="A17" s="5">
        <v>44500</v>
      </c>
    </row>
    <row r="18" spans="1:1" x14ac:dyDescent="0.25">
      <c r="A18" s="5">
        <v>44530</v>
      </c>
    </row>
    <row r="19" spans="1:1" x14ac:dyDescent="0.25">
      <c r="A19" s="5">
        <v>44561</v>
      </c>
    </row>
    <row r="20" spans="1:1" x14ac:dyDescent="0.25">
      <c r="A20" s="5">
        <v>44592</v>
      </c>
    </row>
    <row r="21" spans="1:1" x14ac:dyDescent="0.25">
      <c r="A21" s="5">
        <v>44620</v>
      </c>
    </row>
    <row r="22" spans="1:1" x14ac:dyDescent="0.25">
      <c r="A22" s="5">
        <v>44651</v>
      </c>
    </row>
    <row r="23" spans="1:1" x14ac:dyDescent="0.25">
      <c r="A23" s="5">
        <v>44681</v>
      </c>
    </row>
    <row r="24" spans="1:1" x14ac:dyDescent="0.25">
      <c r="A24" s="5">
        <v>44712</v>
      </c>
    </row>
    <row r="25" spans="1:1" x14ac:dyDescent="0.25">
      <c r="A25" s="5">
        <v>44742</v>
      </c>
    </row>
    <row r="26" spans="1:1" x14ac:dyDescent="0.25">
      <c r="A26" s="5">
        <v>44773</v>
      </c>
    </row>
    <row r="27" spans="1:1" x14ac:dyDescent="0.25">
      <c r="A27" s="5">
        <v>44804</v>
      </c>
    </row>
    <row r="28" spans="1:1" x14ac:dyDescent="0.25">
      <c r="A28" s="5">
        <v>44834</v>
      </c>
    </row>
    <row r="29" spans="1:1" x14ac:dyDescent="0.25">
      <c r="A29" s="5">
        <v>44865</v>
      </c>
    </row>
    <row r="30" spans="1:1" x14ac:dyDescent="0.25">
      <c r="A30" s="5">
        <v>44895</v>
      </c>
    </row>
    <row r="31" spans="1:1" x14ac:dyDescent="0.25">
      <c r="A31" s="5">
        <v>44926</v>
      </c>
    </row>
    <row r="32" spans="1:1" x14ac:dyDescent="0.25">
      <c r="A32" s="5">
        <v>44957</v>
      </c>
    </row>
    <row r="33" spans="1:1" x14ac:dyDescent="0.25">
      <c r="A33" s="5">
        <v>44985</v>
      </c>
    </row>
    <row r="34" spans="1:1" x14ac:dyDescent="0.25">
      <c r="A34" s="5">
        <v>45016</v>
      </c>
    </row>
    <row r="35" spans="1:1" x14ac:dyDescent="0.25">
      <c r="A35" s="5">
        <v>45046</v>
      </c>
    </row>
    <row r="36" spans="1:1" x14ac:dyDescent="0.25">
      <c r="A36" s="5">
        <v>45077</v>
      </c>
    </row>
    <row r="37" spans="1:1" x14ac:dyDescent="0.25">
      <c r="A37" s="5">
        <v>45107</v>
      </c>
    </row>
    <row r="38" spans="1:1" x14ac:dyDescent="0.25">
      <c r="A38" s="5">
        <v>45138</v>
      </c>
    </row>
    <row r="39" spans="1:1" x14ac:dyDescent="0.25">
      <c r="A39" s="5">
        <v>45169</v>
      </c>
    </row>
    <row r="40" spans="1:1" x14ac:dyDescent="0.25">
      <c r="A40" s="5">
        <v>45199</v>
      </c>
    </row>
    <row r="41" spans="1:1" x14ac:dyDescent="0.25">
      <c r="A41" s="5">
        <v>45230</v>
      </c>
    </row>
    <row r="42" spans="1:1" x14ac:dyDescent="0.25">
      <c r="A42" s="5">
        <v>45260</v>
      </c>
    </row>
    <row r="43" spans="1:1" x14ac:dyDescent="0.25">
      <c r="A43" s="5">
        <v>45291</v>
      </c>
    </row>
    <row r="44" spans="1:1" x14ac:dyDescent="0.25">
      <c r="A44" s="5">
        <v>45322</v>
      </c>
    </row>
    <row r="45" spans="1:1" x14ac:dyDescent="0.25">
      <c r="A45" s="5">
        <v>45351</v>
      </c>
    </row>
  </sheetData>
  <sortState xmlns:xlrd2="http://schemas.microsoft.com/office/spreadsheetml/2017/richdata2" ref="A2:A1057">
    <sortCondition ref="A2:A10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2361-00A5-458A-90FD-1E88B6552D9D}">
  <dimension ref="A1:P913"/>
  <sheetViews>
    <sheetView workbookViewId="0">
      <selection activeCell="H12" sqref="H12"/>
    </sheetView>
  </sheetViews>
  <sheetFormatPr defaultRowHeight="15" x14ac:dyDescent="0.25"/>
  <cols>
    <col min="2" max="4" width="11.140625" bestFit="1" customWidth="1"/>
    <col min="5" max="5" width="21.42578125" bestFit="1" customWidth="1"/>
    <col min="6" max="6" width="10.140625" bestFit="1" customWidth="1"/>
    <col min="10" max="10" width="12.28515625" bestFit="1" customWidth="1"/>
    <col min="11" max="11" width="10.5703125" bestFit="1" customWidth="1"/>
    <col min="12" max="12" width="10.85546875" bestFit="1" customWidth="1"/>
    <col min="14" max="14" width="12.42578125" bestFit="1" customWidth="1"/>
    <col min="15" max="15" width="10.140625" bestFit="1" customWidth="1"/>
    <col min="16" max="16" width="10.7109375" bestFit="1" customWidth="1"/>
  </cols>
  <sheetData>
    <row r="1" spans="1:16" ht="15.75" thickBot="1" x14ac:dyDescent="0.3">
      <c r="A1" s="7" t="s">
        <v>22</v>
      </c>
      <c r="B1" s="2" t="s">
        <v>7</v>
      </c>
      <c r="C1" s="2" t="s">
        <v>2</v>
      </c>
      <c r="D1" s="2" t="s">
        <v>9</v>
      </c>
      <c r="E1" s="2" t="s">
        <v>5</v>
      </c>
      <c r="F1" s="2" t="s">
        <v>13</v>
      </c>
      <c r="G1" s="2" t="s">
        <v>1</v>
      </c>
      <c r="H1" s="2" t="s">
        <v>14</v>
      </c>
      <c r="I1" s="1" t="s">
        <v>0</v>
      </c>
      <c r="J1" s="2" t="s">
        <v>8</v>
      </c>
      <c r="K1" s="2" t="s">
        <v>6</v>
      </c>
      <c r="L1" s="2" t="s">
        <v>3</v>
      </c>
      <c r="M1" s="2" t="s">
        <v>11</v>
      </c>
      <c r="N1" s="2" t="s">
        <v>10</v>
      </c>
      <c r="O1" s="4" t="s">
        <v>18</v>
      </c>
      <c r="P1" s="8" t="s">
        <v>19</v>
      </c>
    </row>
    <row r="2" spans="1:16" x14ac:dyDescent="0.25">
      <c r="A2" s="9">
        <v>0</v>
      </c>
      <c r="B2" s="10">
        <v>2433897.6979999999</v>
      </c>
      <c r="C2" s="11">
        <v>9108316.6760253906</v>
      </c>
      <c r="D2" s="10">
        <v>7599340</v>
      </c>
      <c r="E2" s="10">
        <v>690551.82401275635</v>
      </c>
      <c r="F2" s="10">
        <v>358990.41780090332</v>
      </c>
      <c r="G2" s="10">
        <v>554593.125</v>
      </c>
      <c r="H2" s="10">
        <v>90539.167572021484</v>
      </c>
      <c r="I2" s="10">
        <v>270972.91871261597</v>
      </c>
      <c r="J2" s="10">
        <v>223152.36049999998</v>
      </c>
      <c r="K2" s="10">
        <v>154622.08499145508</v>
      </c>
      <c r="L2" s="10">
        <v>337924.58714294434</v>
      </c>
      <c r="M2" s="10">
        <v>356745.00217437744</v>
      </c>
      <c r="N2" s="10">
        <v>552.5</v>
      </c>
      <c r="O2" s="10"/>
      <c r="P2" s="5">
        <v>44561</v>
      </c>
    </row>
    <row r="3" spans="1:16" x14ac:dyDescent="0.25">
      <c r="A3" s="12">
        <v>1</v>
      </c>
      <c r="B3" s="13">
        <v>17675</v>
      </c>
      <c r="C3" s="14">
        <v>859520</v>
      </c>
      <c r="D3" s="13">
        <v>985150.00360107422</v>
      </c>
      <c r="E3" s="13">
        <v>66795.833362579346</v>
      </c>
      <c r="F3" s="13">
        <v>126310.0011138916</v>
      </c>
      <c r="G3" s="13">
        <v>123724.58460235596</v>
      </c>
      <c r="H3" s="13">
        <v>18806.958534240723</v>
      </c>
      <c r="I3" s="13">
        <v>210906.25158691406</v>
      </c>
      <c r="J3" s="13">
        <v>21073.951699999998</v>
      </c>
      <c r="K3" s="13">
        <v>110620.41773605347</v>
      </c>
      <c r="L3" s="13">
        <v>8946.2500991821289</v>
      </c>
      <c r="M3" s="13">
        <v>397545.00238418579</v>
      </c>
      <c r="N3" s="10">
        <v>382.5</v>
      </c>
      <c r="O3" s="10"/>
      <c r="P3" s="5">
        <v>44561</v>
      </c>
    </row>
    <row r="4" spans="1:16" x14ac:dyDescent="0.25">
      <c r="A4" s="12">
        <v>2</v>
      </c>
      <c r="B4" s="13">
        <v>11000</v>
      </c>
      <c r="C4" s="14">
        <v>173145.00285339355</v>
      </c>
      <c r="D4" s="13">
        <v>43123.334106445313</v>
      </c>
      <c r="E4" s="13">
        <v>7763.3334503173828</v>
      </c>
      <c r="F4" s="13">
        <v>116464.16775131226</v>
      </c>
      <c r="G4" s="13">
        <v>29856.25012588501</v>
      </c>
      <c r="H4" s="13">
        <v>0</v>
      </c>
      <c r="I4" s="13">
        <v>63551.667274475098</v>
      </c>
      <c r="J4" s="13">
        <v>0</v>
      </c>
      <c r="K4" s="13">
        <v>35466.250755310059</v>
      </c>
      <c r="L4" s="13">
        <v>10207.083366394043</v>
      </c>
      <c r="M4" s="13">
        <v>109501.25093078613</v>
      </c>
      <c r="N4" s="10">
        <v>382.5</v>
      </c>
      <c r="O4" s="10"/>
      <c r="P4" s="5">
        <v>44561</v>
      </c>
    </row>
    <row r="5" spans="1:16" x14ac:dyDescent="0.25">
      <c r="A5" s="12">
        <v>3</v>
      </c>
      <c r="B5" s="13">
        <v>0</v>
      </c>
      <c r="C5" s="14">
        <v>158298.33557128906</v>
      </c>
      <c r="D5" s="13">
        <v>3060</v>
      </c>
      <c r="E5" s="13">
        <v>9215.4168395996094</v>
      </c>
      <c r="F5" s="13">
        <v>108346.66768264771</v>
      </c>
      <c r="G5" s="13">
        <v>29895.20845413208</v>
      </c>
      <c r="H5" s="13">
        <v>0</v>
      </c>
      <c r="I5" s="13">
        <v>61802.083885192871</v>
      </c>
      <c r="J5" s="13">
        <v>0</v>
      </c>
      <c r="K5" s="13">
        <v>35537.084033966064</v>
      </c>
      <c r="L5" s="13">
        <v>9498.7501220703125</v>
      </c>
      <c r="M5" s="13">
        <v>105492.08423614502</v>
      </c>
      <c r="N5" s="10">
        <v>382.5</v>
      </c>
      <c r="O5" s="10"/>
      <c r="P5" s="5">
        <v>44561</v>
      </c>
    </row>
    <row r="6" spans="1:16" x14ac:dyDescent="0.25">
      <c r="A6" s="12">
        <v>4</v>
      </c>
      <c r="B6" s="13">
        <v>0</v>
      </c>
      <c r="C6" s="14">
        <v>90581.667266845703</v>
      </c>
      <c r="D6" s="13">
        <v>1530</v>
      </c>
      <c r="E6" s="13">
        <v>12211.666854858398</v>
      </c>
      <c r="F6" s="13">
        <v>108127.08415222168</v>
      </c>
      <c r="G6" s="13">
        <v>29689.79181098938</v>
      </c>
      <c r="H6" s="13">
        <v>0</v>
      </c>
      <c r="I6" s="13">
        <v>61440.833847045898</v>
      </c>
      <c r="J6" s="13">
        <v>0</v>
      </c>
      <c r="K6" s="13">
        <v>35140.417381286621</v>
      </c>
      <c r="L6" s="13">
        <v>20541.666816711426</v>
      </c>
      <c r="M6" s="13">
        <v>103636.25087738037</v>
      </c>
      <c r="N6" s="10">
        <v>382.5</v>
      </c>
      <c r="O6" s="10"/>
      <c r="P6" s="5">
        <v>44561</v>
      </c>
    </row>
    <row r="7" spans="1:16" x14ac:dyDescent="0.25">
      <c r="A7" s="12">
        <v>5</v>
      </c>
      <c r="B7" s="13">
        <v>0</v>
      </c>
      <c r="C7" s="14">
        <v>139768.33502197266</v>
      </c>
      <c r="D7" s="13">
        <v>1530</v>
      </c>
      <c r="E7" s="13">
        <v>11999.166839599609</v>
      </c>
      <c r="F7" s="13">
        <v>108814.16765594482</v>
      </c>
      <c r="G7" s="13">
        <v>29810.208484649658</v>
      </c>
      <c r="H7" s="13">
        <v>69.416664123535156</v>
      </c>
      <c r="I7" s="13">
        <v>0</v>
      </c>
      <c r="J7" s="13">
        <v>0</v>
      </c>
      <c r="K7" s="13">
        <v>34637.500633239746</v>
      </c>
      <c r="L7" s="13">
        <v>23431.666931152344</v>
      </c>
      <c r="M7" s="13">
        <v>59521.250381469727</v>
      </c>
      <c r="N7" s="10">
        <v>517.08331298828125</v>
      </c>
      <c r="O7" s="10"/>
      <c r="P7" s="5">
        <v>44561</v>
      </c>
    </row>
    <row r="8" spans="1:16" x14ac:dyDescent="0.25">
      <c r="A8" s="12">
        <v>6</v>
      </c>
      <c r="B8" s="13">
        <v>0</v>
      </c>
      <c r="C8" s="14">
        <v>96305.000885009766</v>
      </c>
      <c r="D8" s="13">
        <v>2890</v>
      </c>
      <c r="E8" s="13">
        <v>40962.91716003418</v>
      </c>
      <c r="F8" s="13">
        <v>82761.667366027832</v>
      </c>
      <c r="G8" s="13">
        <v>30104.166851043701</v>
      </c>
      <c r="H8" s="13">
        <v>0</v>
      </c>
      <c r="I8" s="13">
        <v>61547.083877563477</v>
      </c>
      <c r="J8" s="13">
        <v>0</v>
      </c>
      <c r="K8" s="13">
        <v>0</v>
      </c>
      <c r="L8" s="13">
        <v>16638.750183105469</v>
      </c>
      <c r="M8" s="13">
        <v>8542.5000457763672</v>
      </c>
      <c r="N8" s="10">
        <v>0</v>
      </c>
      <c r="O8" s="10"/>
      <c r="P8" s="5">
        <v>44561</v>
      </c>
    </row>
    <row r="9" spans="1:16" x14ac:dyDescent="0.25">
      <c r="A9" s="12">
        <v>7</v>
      </c>
      <c r="B9" s="13">
        <v>246817.5</v>
      </c>
      <c r="C9" s="14">
        <v>127386.66676330566</v>
      </c>
      <c r="D9" s="13">
        <v>431350.91217041016</v>
      </c>
      <c r="E9" s="13">
        <v>660244.58879470825</v>
      </c>
      <c r="F9" s="13">
        <v>134342.50154495239</v>
      </c>
      <c r="G9" s="13">
        <v>72324.375503540039</v>
      </c>
      <c r="H9" s="13">
        <v>12093.375137329102</v>
      </c>
      <c r="I9" s="13">
        <v>36691.666870117188</v>
      </c>
      <c r="J9" s="13">
        <v>113968.54499999997</v>
      </c>
      <c r="K9" s="13">
        <v>0</v>
      </c>
      <c r="L9" s="13">
        <v>357842.92082214355</v>
      </c>
      <c r="M9" s="13">
        <v>232928.33476257324</v>
      </c>
      <c r="N9" s="10">
        <v>0</v>
      </c>
      <c r="O9" s="10"/>
      <c r="P9" s="5">
        <v>44561</v>
      </c>
    </row>
    <row r="10" spans="1:16" x14ac:dyDescent="0.25">
      <c r="A10" s="12">
        <v>8</v>
      </c>
      <c r="B10" s="13">
        <v>424002.08350000001</v>
      </c>
      <c r="C10" s="14">
        <v>1772533.3361206055</v>
      </c>
      <c r="D10" s="13">
        <v>1699088.3829345703</v>
      </c>
      <c r="E10" s="13">
        <v>666796.67115402222</v>
      </c>
      <c r="F10" s="13">
        <v>169567.91903305054</v>
      </c>
      <c r="G10" s="13">
        <v>190513.3349647522</v>
      </c>
      <c r="H10" s="13">
        <v>153232.33428573608</v>
      </c>
      <c r="I10" s="13">
        <v>252797.08556747437</v>
      </c>
      <c r="J10" s="13">
        <v>159033.66099999996</v>
      </c>
      <c r="K10" s="13">
        <v>0</v>
      </c>
      <c r="L10" s="13">
        <v>360895.83762359619</v>
      </c>
      <c r="M10" s="13">
        <v>382110.41920471191</v>
      </c>
      <c r="N10" s="10">
        <v>517.08331298828125</v>
      </c>
      <c r="O10" s="10"/>
      <c r="P10" s="5">
        <v>44561</v>
      </c>
    </row>
    <row r="11" spans="1:16" x14ac:dyDescent="0.25">
      <c r="A11" s="12">
        <v>9</v>
      </c>
      <c r="B11" s="13">
        <v>1882000.0008000005</v>
      </c>
      <c r="C11" s="14">
        <v>10727758.252685547</v>
      </c>
      <c r="D11" s="13">
        <v>5584500</v>
      </c>
      <c r="E11" s="13">
        <v>1075825.6685180664</v>
      </c>
      <c r="F11" s="13">
        <v>2316798.2527770996</v>
      </c>
      <c r="G11" s="13">
        <v>1255407.5</v>
      </c>
      <c r="H11" s="13">
        <v>435909.75</v>
      </c>
      <c r="I11" s="13">
        <v>270073.33546447754</v>
      </c>
      <c r="J11" s="13">
        <v>254533.30209999997</v>
      </c>
      <c r="K11" s="13">
        <v>2691.6666717529297</v>
      </c>
      <c r="L11" s="13">
        <v>708730.00576782227</v>
      </c>
      <c r="M11" s="13">
        <v>478422.50304412842</v>
      </c>
      <c r="N11" s="10">
        <v>17743.75</v>
      </c>
      <c r="O11" s="10"/>
      <c r="P11" s="5">
        <v>44561</v>
      </c>
    </row>
    <row r="12" spans="1:16" x14ac:dyDescent="0.25">
      <c r="A12" s="12">
        <v>10</v>
      </c>
      <c r="B12" s="13">
        <v>4444275.3934999984</v>
      </c>
      <c r="C12" s="14">
        <v>13082074.633056641</v>
      </c>
      <c r="D12" s="13">
        <v>7494237.5</v>
      </c>
      <c r="E12" s="13">
        <v>1185053.5034408569</v>
      </c>
      <c r="F12" s="13">
        <v>2403364.3768005371</v>
      </c>
      <c r="G12" s="13">
        <v>1107125</v>
      </c>
      <c r="H12" s="13">
        <v>459522.75</v>
      </c>
      <c r="I12" s="13">
        <v>779180.84070587158</v>
      </c>
      <c r="J12" s="13">
        <v>221767.1593</v>
      </c>
      <c r="K12" s="13">
        <v>2649.1666641235352</v>
      </c>
      <c r="L12" s="13">
        <v>717400.00587463379</v>
      </c>
      <c r="M12" s="13">
        <v>407433.33587646484</v>
      </c>
      <c r="N12" s="10">
        <v>12303.75</v>
      </c>
      <c r="O12" s="10"/>
      <c r="P12" s="5">
        <v>44561</v>
      </c>
    </row>
    <row r="13" spans="1:16" x14ac:dyDescent="0.25">
      <c r="A13" s="12">
        <v>11</v>
      </c>
      <c r="B13" s="13">
        <v>5765684.6446999982</v>
      </c>
      <c r="C13" s="14">
        <v>10565896.750244141</v>
      </c>
      <c r="D13" s="13">
        <v>7395510</v>
      </c>
      <c r="E13" s="13">
        <v>1314992.3664093018</v>
      </c>
      <c r="F13" s="13">
        <v>3075328.3360290527</v>
      </c>
      <c r="G13" s="13">
        <v>716394.17361450195</v>
      </c>
      <c r="H13" s="13">
        <v>520455</v>
      </c>
      <c r="I13" s="13">
        <v>806083.33984375</v>
      </c>
      <c r="J13" s="13">
        <v>527827.87049999996</v>
      </c>
      <c r="K13" s="13">
        <v>5220.4166641235352</v>
      </c>
      <c r="L13" s="13">
        <v>710911.67291259766</v>
      </c>
      <c r="M13" s="13">
        <v>415593.33565139771</v>
      </c>
      <c r="N13" s="10">
        <v>4469.5834045410156</v>
      </c>
      <c r="O13" s="10"/>
      <c r="P13" s="5">
        <v>44561</v>
      </c>
    </row>
    <row r="14" spans="1:16" x14ac:dyDescent="0.25">
      <c r="A14" s="12">
        <v>12</v>
      </c>
      <c r="B14" s="13">
        <v>10357197.969862003</v>
      </c>
      <c r="C14" s="14">
        <v>13200216.65625</v>
      </c>
      <c r="D14" s="13">
        <v>7459090</v>
      </c>
      <c r="E14" s="13">
        <v>1397881.3243637085</v>
      </c>
      <c r="F14" s="13">
        <v>1779696.0141296387</v>
      </c>
      <c r="G14" s="13">
        <v>832022.50744628906</v>
      </c>
      <c r="H14" s="13">
        <v>521156.25</v>
      </c>
      <c r="I14" s="13">
        <v>751881.67248535156</v>
      </c>
      <c r="J14" s="13">
        <v>828483.61020000023</v>
      </c>
      <c r="K14" s="13">
        <v>213711.25226974487</v>
      </c>
      <c r="L14" s="13">
        <v>703630.0061340332</v>
      </c>
      <c r="M14" s="13">
        <v>486667.50346374512</v>
      </c>
      <c r="N14" s="10">
        <v>7260.4165954589844</v>
      </c>
      <c r="O14" s="10"/>
      <c r="P14" s="5">
        <v>44561</v>
      </c>
    </row>
    <row r="15" spans="1:16" x14ac:dyDescent="0.25">
      <c r="A15" s="12">
        <v>13</v>
      </c>
      <c r="B15" s="13">
        <v>8238539.7555579981</v>
      </c>
      <c r="C15" s="14">
        <v>13163666.641723633</v>
      </c>
      <c r="D15" s="13">
        <v>6820400</v>
      </c>
      <c r="E15" s="13">
        <v>1394157.3330001831</v>
      </c>
      <c r="F15" s="13">
        <v>1869161.3483734131</v>
      </c>
      <c r="G15" s="13">
        <v>836343.34129333496</v>
      </c>
      <c r="H15" s="13">
        <v>531177.75</v>
      </c>
      <c r="I15" s="13">
        <v>728067.50606536865</v>
      </c>
      <c r="J15" s="13">
        <v>642452.15899999999</v>
      </c>
      <c r="K15" s="13">
        <v>196073.7520980835</v>
      </c>
      <c r="L15" s="13">
        <v>702312.50519561768</v>
      </c>
      <c r="M15" s="13">
        <v>458844.16956710815</v>
      </c>
      <c r="N15" s="10">
        <v>6927.4999389648438</v>
      </c>
      <c r="O15" s="10"/>
      <c r="P15" s="5">
        <v>44561</v>
      </c>
    </row>
    <row r="16" spans="1:16" x14ac:dyDescent="0.25">
      <c r="A16" s="12">
        <v>14</v>
      </c>
      <c r="B16" s="13">
        <v>9795157.1712380014</v>
      </c>
      <c r="C16" s="14">
        <v>13973999.966186523</v>
      </c>
      <c r="D16" s="13">
        <v>8377387.5</v>
      </c>
      <c r="E16" s="13">
        <v>1879505.846786499</v>
      </c>
      <c r="F16" s="13">
        <v>2878799.1268768311</v>
      </c>
      <c r="G16" s="13">
        <v>832206.67294311523</v>
      </c>
      <c r="H16" s="13">
        <v>544259.25</v>
      </c>
      <c r="I16" s="13">
        <v>691305.00505828857</v>
      </c>
      <c r="J16" s="13">
        <v>693752.62530000007</v>
      </c>
      <c r="K16" s="13">
        <v>199849.16890335083</v>
      </c>
      <c r="L16" s="13">
        <v>719142.50518035889</v>
      </c>
      <c r="M16" s="13">
        <v>493184.16959762573</v>
      </c>
      <c r="N16" s="10">
        <v>5043.3332748413086</v>
      </c>
      <c r="O16" s="10"/>
      <c r="P16" s="5">
        <v>44561</v>
      </c>
    </row>
    <row r="17" spans="1:16" x14ac:dyDescent="0.25">
      <c r="A17" s="12">
        <v>15</v>
      </c>
      <c r="B17" s="13">
        <v>11683581.333531002</v>
      </c>
      <c r="C17" s="14">
        <v>13187749.97644043</v>
      </c>
      <c r="D17" s="13">
        <v>9706362.5</v>
      </c>
      <c r="E17" s="13">
        <v>1760024.1813354492</v>
      </c>
      <c r="F17" s="13">
        <v>2386204.3031311035</v>
      </c>
      <c r="G17" s="13">
        <v>808307.50708770752</v>
      </c>
      <c r="H17" s="13">
        <v>543864</v>
      </c>
      <c r="I17" s="13">
        <v>731453.33904266357</v>
      </c>
      <c r="J17" s="13">
        <v>660854.22230000002</v>
      </c>
      <c r="K17" s="13">
        <v>344710.42083740234</v>
      </c>
      <c r="L17" s="13">
        <v>712370.83853149414</v>
      </c>
      <c r="M17" s="13">
        <v>501542.50255203247</v>
      </c>
      <c r="N17" s="10">
        <v>3662.0833435058594</v>
      </c>
      <c r="O17" s="10"/>
      <c r="P17" s="5">
        <v>44561</v>
      </c>
    </row>
    <row r="18" spans="1:16" x14ac:dyDescent="0.25">
      <c r="A18" s="12">
        <v>16</v>
      </c>
      <c r="B18" s="13">
        <v>10536014.010399992</v>
      </c>
      <c r="C18" s="14">
        <v>10441966.647583008</v>
      </c>
      <c r="D18" s="13">
        <v>8034412.5</v>
      </c>
      <c r="E18" s="13">
        <v>1846440.8458251953</v>
      </c>
      <c r="F18" s="13">
        <v>2566939.0809631348</v>
      </c>
      <c r="G18" s="13">
        <v>835606.67491149902</v>
      </c>
      <c r="H18" s="13">
        <v>481338</v>
      </c>
      <c r="I18" s="13">
        <v>736794.17277526855</v>
      </c>
      <c r="J18" s="13">
        <v>798403.05680000025</v>
      </c>
      <c r="K18" s="13">
        <v>299497.50363922119</v>
      </c>
      <c r="L18" s="13">
        <v>713560.83866119385</v>
      </c>
      <c r="M18" s="13">
        <v>446944.1695022583</v>
      </c>
      <c r="N18" s="10">
        <v>4561.6666717529297</v>
      </c>
      <c r="O18" s="10"/>
      <c r="P18" s="5">
        <v>44561</v>
      </c>
    </row>
    <row r="19" spans="1:16" x14ac:dyDescent="0.25">
      <c r="A19" s="12">
        <v>17</v>
      </c>
      <c r="B19" s="13">
        <v>13895023.499106999</v>
      </c>
      <c r="C19" s="14">
        <v>12687666.66809082</v>
      </c>
      <c r="D19" s="13">
        <v>9707000</v>
      </c>
      <c r="E19" s="13">
        <v>1802595.0151672363</v>
      </c>
      <c r="F19" s="13">
        <v>2669136.0048370361</v>
      </c>
      <c r="G19" s="13">
        <v>832603.34041595459</v>
      </c>
      <c r="H19" s="13">
        <v>1212196.338180542</v>
      </c>
      <c r="I19" s="13">
        <v>775681.67095184326</v>
      </c>
      <c r="J19" s="13">
        <v>884286.99189999991</v>
      </c>
      <c r="K19" s="13">
        <v>285876.25354003906</v>
      </c>
      <c r="L19" s="13">
        <v>724100.83919525146</v>
      </c>
      <c r="M19" s="13">
        <v>464617.08623886108</v>
      </c>
      <c r="N19" s="10">
        <v>4852.0832748413086</v>
      </c>
      <c r="O19" s="10"/>
      <c r="P19" s="5">
        <v>44561</v>
      </c>
    </row>
    <row r="20" spans="1:16" x14ac:dyDescent="0.25">
      <c r="A20" s="12">
        <v>18</v>
      </c>
      <c r="B20" s="13">
        <v>6399916.6674999995</v>
      </c>
      <c r="C20" s="14">
        <v>38542400.395019531</v>
      </c>
      <c r="D20" s="13">
        <v>26117099.948486328</v>
      </c>
      <c r="E20" s="13">
        <v>3956296.703918457</v>
      </c>
      <c r="F20" s="13">
        <v>2555484.6257781982</v>
      </c>
      <c r="G20" s="13">
        <v>2509242.5</v>
      </c>
      <c r="H20" s="13">
        <v>1730554.6691894531</v>
      </c>
      <c r="I20" s="13">
        <v>1768515.6802062988</v>
      </c>
      <c r="J20" s="13">
        <v>1371304.9205000002</v>
      </c>
      <c r="K20" s="13">
        <v>845516.25509643555</v>
      </c>
      <c r="L20" s="13">
        <v>1061288.75</v>
      </c>
      <c r="M20" s="13">
        <v>470623.75285339355</v>
      </c>
      <c r="N20" s="10">
        <v>13260.000030517578</v>
      </c>
      <c r="O20" s="10"/>
      <c r="P20" s="5">
        <v>44561</v>
      </c>
    </row>
    <row r="21" spans="1:16" x14ac:dyDescent="0.25">
      <c r="A21" s="12">
        <v>19</v>
      </c>
      <c r="B21" s="13">
        <v>48851294.003945008</v>
      </c>
      <c r="C21" s="14">
        <v>56866983.776367188</v>
      </c>
      <c r="D21" s="13">
        <v>38561737.891113281</v>
      </c>
      <c r="E21" s="13">
        <v>7477166.7241821289</v>
      </c>
      <c r="F21" s="13">
        <v>5379630.1849365234</v>
      </c>
      <c r="G21" s="13">
        <v>3482790</v>
      </c>
      <c r="H21" s="13">
        <v>2394634.1680908203</v>
      </c>
      <c r="I21" s="13">
        <v>2406392.5</v>
      </c>
      <c r="J21" s="13">
        <v>2346335.2050000001</v>
      </c>
      <c r="K21" s="13">
        <v>804914.58880615234</v>
      </c>
      <c r="L21" s="13">
        <v>1033833.75</v>
      </c>
      <c r="M21" s="13">
        <v>424532.50230026245</v>
      </c>
      <c r="N21" s="10">
        <v>28404.166961669922</v>
      </c>
      <c r="O21" s="10"/>
      <c r="P21" s="5">
        <v>44561</v>
      </c>
    </row>
    <row r="22" spans="1:16" x14ac:dyDescent="0.25">
      <c r="A22" s="12">
        <v>20</v>
      </c>
      <c r="B22" s="13">
        <v>90784842.414399937</v>
      </c>
      <c r="C22" s="14">
        <v>90894325.751953125</v>
      </c>
      <c r="D22" s="13">
        <v>102117300</v>
      </c>
      <c r="E22" s="13">
        <v>10628400</v>
      </c>
      <c r="F22" s="13">
        <v>8750523.3597412109</v>
      </c>
      <c r="G22" s="13">
        <v>6185053.3829345703</v>
      </c>
      <c r="H22" s="13">
        <v>3913315.0089111328</v>
      </c>
      <c r="I22" s="13">
        <v>3230410.8473205566</v>
      </c>
      <c r="J22" s="13">
        <v>3055491.8760999986</v>
      </c>
      <c r="K22" s="13">
        <v>836152.08685302734</v>
      </c>
      <c r="L22" s="13">
        <v>1758472.9227294922</v>
      </c>
      <c r="M22" s="13">
        <v>867510.0046081543</v>
      </c>
      <c r="N22" s="10">
        <v>59039.583862304688</v>
      </c>
      <c r="O22" s="10"/>
      <c r="P22" s="5">
        <v>44561</v>
      </c>
    </row>
    <row r="23" spans="1:16" x14ac:dyDescent="0.25">
      <c r="A23" s="12">
        <v>21</v>
      </c>
      <c r="B23" s="13">
        <v>72695912.794555977</v>
      </c>
      <c r="C23" s="14">
        <v>66453141.462890625</v>
      </c>
      <c r="D23" s="13">
        <v>62296500</v>
      </c>
      <c r="E23" s="13">
        <v>7109626.6674194336</v>
      </c>
      <c r="F23" s="13">
        <v>5563985.25</v>
      </c>
      <c r="G23" s="13">
        <v>3463155</v>
      </c>
      <c r="H23" s="13">
        <v>3909558</v>
      </c>
      <c r="I23" s="13">
        <v>4502144.0150756836</v>
      </c>
      <c r="J23" s="13">
        <v>6312886.9714000011</v>
      </c>
      <c r="K23" s="13">
        <v>1095614.5866699219</v>
      </c>
      <c r="L23" s="13">
        <v>1763183.3384399414</v>
      </c>
      <c r="M23" s="13">
        <v>895432.50463104248</v>
      </c>
      <c r="N23" s="10">
        <v>53904.1669921875</v>
      </c>
      <c r="O23" s="10"/>
      <c r="P23" s="5">
        <v>44561</v>
      </c>
    </row>
    <row r="24" spans="1:16" x14ac:dyDescent="0.25">
      <c r="A24" s="12">
        <v>22</v>
      </c>
      <c r="B24" s="13">
        <v>24148042.502165005</v>
      </c>
      <c r="C24" s="15">
        <v>38894294.877929688</v>
      </c>
      <c r="D24" s="16">
        <v>25017625.244140625</v>
      </c>
      <c r="E24" s="13">
        <v>5348483.366394043</v>
      </c>
      <c r="F24" s="13">
        <v>3149020.5012817383</v>
      </c>
      <c r="G24" s="13">
        <v>2319820</v>
      </c>
      <c r="H24" s="13">
        <v>2340540.1635131836</v>
      </c>
      <c r="I24" s="13">
        <v>3312662.5</v>
      </c>
      <c r="J24" s="13">
        <v>3744513.5249999999</v>
      </c>
      <c r="K24" s="13">
        <v>561935.00163269043</v>
      </c>
      <c r="L24" s="13">
        <v>1037488.75</v>
      </c>
      <c r="M24" s="13">
        <v>426749.58600616455</v>
      </c>
      <c r="N24" s="10">
        <v>12664.999755859375</v>
      </c>
      <c r="O24" s="10"/>
      <c r="P24" s="5">
        <v>44561</v>
      </c>
    </row>
    <row r="25" spans="1:16" x14ac:dyDescent="0.25">
      <c r="A25" s="12">
        <v>23</v>
      </c>
      <c r="B25" s="13">
        <v>15117025.385519994</v>
      </c>
      <c r="C25" s="15">
        <v>31933201.440917969</v>
      </c>
      <c r="D25" s="16">
        <v>22357266.566894531</v>
      </c>
      <c r="E25" s="13">
        <v>3254069.1826171875</v>
      </c>
      <c r="F25" s="13">
        <v>2803039.3353271484</v>
      </c>
      <c r="G25" s="13">
        <v>2287732.5</v>
      </c>
      <c r="H25" s="13">
        <v>947019</v>
      </c>
      <c r="I25" s="13">
        <v>2474157.345489502</v>
      </c>
      <c r="J25" s="13">
        <v>946988.99390000023</v>
      </c>
      <c r="K25" s="13">
        <v>499913.33572387695</v>
      </c>
      <c r="L25" s="13">
        <v>1063265</v>
      </c>
      <c r="M25" s="13">
        <v>401674.58618164063</v>
      </c>
      <c r="N25" s="13">
        <v>10511.66650390625</v>
      </c>
      <c r="O25" s="13"/>
      <c r="P25" s="5">
        <v>44561</v>
      </c>
    </row>
    <row r="26" spans="1:16" x14ac:dyDescent="0.25">
      <c r="A26" s="17">
        <v>0</v>
      </c>
      <c r="B26" s="18">
        <v>851476.31720000005</v>
      </c>
      <c r="C26" s="19">
        <v>4422380</v>
      </c>
      <c r="D26" s="19">
        <v>5086910</v>
      </c>
      <c r="E26" s="19">
        <v>619458.19261169434</v>
      </c>
      <c r="F26" s="19">
        <v>183690.66630554199</v>
      </c>
      <c r="G26" s="19">
        <v>441054.375</v>
      </c>
      <c r="H26" s="19">
        <v>67958.916877746582</v>
      </c>
      <c r="I26" s="19">
        <v>151767.49987411499</v>
      </c>
      <c r="J26" s="19">
        <v>392755.29689999996</v>
      </c>
      <c r="K26" s="19">
        <v>180164.58462142944</v>
      </c>
      <c r="L26" s="19">
        <v>123667.91820144653</v>
      </c>
      <c r="M26" s="19">
        <v>193197.91858291626</v>
      </c>
      <c r="N26" s="19">
        <v>1678.7500534057617</v>
      </c>
      <c r="O26" s="19"/>
      <c r="P26" s="20">
        <v>44530</v>
      </c>
    </row>
    <row r="27" spans="1:16" x14ac:dyDescent="0.25">
      <c r="A27" s="21">
        <v>1</v>
      </c>
      <c r="B27" s="22">
        <v>201113.33299999998</v>
      </c>
      <c r="C27" s="23">
        <v>821610</v>
      </c>
      <c r="D27" s="23">
        <v>516304.17086791992</v>
      </c>
      <c r="E27" s="23">
        <v>56114.166534423828</v>
      </c>
      <c r="F27" s="23">
        <v>35069.583415985107</v>
      </c>
      <c r="G27" s="23">
        <v>75685.417251586914</v>
      </c>
      <c r="H27" s="23">
        <v>13699.875045776367</v>
      </c>
      <c r="I27" s="23">
        <v>163653.33316040039</v>
      </c>
      <c r="J27" s="23">
        <v>65191.46209999999</v>
      </c>
      <c r="K27" s="23">
        <v>37343.333358764648</v>
      </c>
      <c r="L27" s="23">
        <v>10547.083263397217</v>
      </c>
      <c r="M27" s="23">
        <v>184683.75191497803</v>
      </c>
      <c r="N27" s="19">
        <v>651.66668701171875</v>
      </c>
      <c r="O27" s="19"/>
      <c r="P27" s="20">
        <v>44530</v>
      </c>
    </row>
    <row r="28" spans="1:16" x14ac:dyDescent="0.25">
      <c r="A28" s="21">
        <v>2</v>
      </c>
      <c r="B28" s="22">
        <v>0</v>
      </c>
      <c r="C28" s="23">
        <v>113220.00064086914</v>
      </c>
      <c r="D28" s="23">
        <v>46183.333648681641</v>
      </c>
      <c r="E28" s="23">
        <v>41359.583564758301</v>
      </c>
      <c r="F28" s="23">
        <v>30522.083404541016</v>
      </c>
      <c r="G28" s="23">
        <v>10384.166694641113</v>
      </c>
      <c r="H28" s="23">
        <v>223.125</v>
      </c>
      <c r="I28" s="23">
        <v>70110.833389282227</v>
      </c>
      <c r="J28" s="23">
        <v>0</v>
      </c>
      <c r="K28" s="23">
        <v>38327.916648864746</v>
      </c>
      <c r="L28" s="23">
        <v>11899.999900817871</v>
      </c>
      <c r="M28" s="23">
        <v>57233.333892822266</v>
      </c>
      <c r="N28" s="19">
        <v>0</v>
      </c>
      <c r="O28" s="19"/>
      <c r="P28" s="20">
        <v>44530</v>
      </c>
    </row>
    <row r="29" spans="1:16" x14ac:dyDescent="0.25">
      <c r="A29" s="21">
        <v>3</v>
      </c>
      <c r="B29" s="22">
        <v>0</v>
      </c>
      <c r="C29" s="23">
        <v>85906.666595458984</v>
      </c>
      <c r="D29" s="23">
        <v>2011.666748046875</v>
      </c>
      <c r="E29" s="23">
        <v>39716.249862670898</v>
      </c>
      <c r="F29" s="23">
        <v>28673.333374023438</v>
      </c>
      <c r="G29" s="23">
        <v>10355.83337020874</v>
      </c>
      <c r="H29" s="23">
        <v>223.125</v>
      </c>
      <c r="I29" s="23">
        <v>39503.750061035156</v>
      </c>
      <c r="J29" s="23">
        <v>0</v>
      </c>
      <c r="K29" s="23">
        <v>39454.166641235352</v>
      </c>
      <c r="L29" s="23">
        <v>18565.416793823242</v>
      </c>
      <c r="M29" s="23">
        <v>34920.833660125732</v>
      </c>
      <c r="N29" s="19">
        <v>0</v>
      </c>
      <c r="O29" s="19"/>
      <c r="P29" s="20">
        <v>44530</v>
      </c>
    </row>
    <row r="30" spans="1:16" x14ac:dyDescent="0.25">
      <c r="A30" s="21">
        <v>4</v>
      </c>
      <c r="B30" s="22">
        <v>0</v>
      </c>
      <c r="C30" s="23">
        <v>45729.999359130859</v>
      </c>
      <c r="D30" s="23">
        <v>2011.666748046875</v>
      </c>
      <c r="E30" s="23">
        <v>38781.250259399414</v>
      </c>
      <c r="F30" s="23">
        <v>28623.750045776367</v>
      </c>
      <c r="G30" s="23">
        <v>10281.458358764648</v>
      </c>
      <c r="H30" s="23">
        <v>223.125</v>
      </c>
      <c r="I30" s="23">
        <v>39220.416732788086</v>
      </c>
      <c r="J30" s="23">
        <v>0</v>
      </c>
      <c r="K30" s="23">
        <v>38242.916580200195</v>
      </c>
      <c r="L30" s="23">
        <v>15894.999801635742</v>
      </c>
      <c r="M30" s="23">
        <v>26236.666862487793</v>
      </c>
      <c r="N30" s="19">
        <v>0</v>
      </c>
      <c r="O30" s="19"/>
      <c r="P30" s="20">
        <v>44530</v>
      </c>
    </row>
    <row r="31" spans="1:16" x14ac:dyDescent="0.25">
      <c r="A31" s="21">
        <v>5</v>
      </c>
      <c r="B31" s="22">
        <v>0</v>
      </c>
      <c r="C31" s="23">
        <v>72873.33349609375</v>
      </c>
      <c r="D31" s="23">
        <v>2011.666748046875</v>
      </c>
      <c r="E31" s="23">
        <v>38845.000274658203</v>
      </c>
      <c r="F31" s="23">
        <v>28609.583374023438</v>
      </c>
      <c r="G31" s="23">
        <v>10341.666698455811</v>
      </c>
      <c r="H31" s="23">
        <v>223.125</v>
      </c>
      <c r="I31" s="23">
        <v>1275</v>
      </c>
      <c r="J31" s="23">
        <v>0</v>
      </c>
      <c r="K31" s="23">
        <v>30748.749984741211</v>
      </c>
      <c r="L31" s="23">
        <v>16397.91674041748</v>
      </c>
      <c r="M31" s="23">
        <v>0</v>
      </c>
      <c r="N31" s="19">
        <v>0</v>
      </c>
      <c r="O31" s="19"/>
      <c r="P31" s="20">
        <v>44530</v>
      </c>
    </row>
    <row r="32" spans="1:16" x14ac:dyDescent="0.25">
      <c r="A32" s="21">
        <v>6</v>
      </c>
      <c r="B32" s="22">
        <v>0</v>
      </c>
      <c r="C32" s="23">
        <v>47883.332580566406</v>
      </c>
      <c r="D32" s="23">
        <v>1955</v>
      </c>
      <c r="E32" s="23">
        <v>27051.250350952148</v>
      </c>
      <c r="F32" s="23">
        <v>21363.333473205566</v>
      </c>
      <c r="G32" s="23">
        <v>10327.50004196167</v>
      </c>
      <c r="H32" s="23">
        <v>223.125</v>
      </c>
      <c r="I32" s="23">
        <v>33114.583572387695</v>
      </c>
      <c r="J32" s="23">
        <v>0</v>
      </c>
      <c r="K32" s="23">
        <v>0</v>
      </c>
      <c r="L32" s="23">
        <v>4257.0832595825195</v>
      </c>
      <c r="M32" s="23">
        <v>12360.416763305664</v>
      </c>
      <c r="N32" s="19">
        <v>0</v>
      </c>
      <c r="O32" s="19"/>
      <c r="P32" s="20">
        <v>44530</v>
      </c>
    </row>
    <row r="33" spans="1:16" x14ac:dyDescent="0.25">
      <c r="A33" s="21">
        <v>7</v>
      </c>
      <c r="B33" s="22">
        <v>188745</v>
      </c>
      <c r="C33" s="23">
        <v>68084.999389648438</v>
      </c>
      <c r="D33" s="23">
        <v>299087.37466430664</v>
      </c>
      <c r="E33" s="23">
        <v>753659.59320831299</v>
      </c>
      <c r="F33" s="23">
        <v>18700.000072479248</v>
      </c>
      <c r="G33" s="23">
        <v>69724.792465209961</v>
      </c>
      <c r="H33" s="23">
        <v>45497.666873931885</v>
      </c>
      <c r="I33" s="23">
        <v>61391.250610351563</v>
      </c>
      <c r="J33" s="23">
        <v>305003.66050000006</v>
      </c>
      <c r="K33" s="23">
        <v>0</v>
      </c>
      <c r="L33" s="23">
        <v>268982.50352478027</v>
      </c>
      <c r="M33" s="23">
        <v>130000.41808319092</v>
      </c>
      <c r="N33" s="19">
        <v>1005.8333740234375</v>
      </c>
      <c r="O33" s="19"/>
      <c r="P33" s="20">
        <v>44530</v>
      </c>
    </row>
    <row r="34" spans="1:16" x14ac:dyDescent="0.25">
      <c r="A34" s="21">
        <v>8</v>
      </c>
      <c r="B34" s="22">
        <v>710294.16310000024</v>
      </c>
      <c r="C34" s="23">
        <v>1221365</v>
      </c>
      <c r="D34" s="23">
        <v>921722.28796386719</v>
      </c>
      <c r="E34" s="23">
        <v>788637.0945892334</v>
      </c>
      <c r="F34" s="23">
        <v>18714.166778564453</v>
      </c>
      <c r="G34" s="23">
        <v>128431.45934104919</v>
      </c>
      <c r="H34" s="23">
        <v>233720.95886611938</v>
      </c>
      <c r="I34" s="23">
        <v>157179.1685333252</v>
      </c>
      <c r="J34" s="23">
        <v>377069.92430000001</v>
      </c>
      <c r="K34" s="23">
        <v>0</v>
      </c>
      <c r="L34" s="23">
        <v>268210.42012786865</v>
      </c>
      <c r="M34" s="23">
        <v>237050.83570861816</v>
      </c>
      <c r="N34" s="19">
        <v>2918.3334350585938</v>
      </c>
      <c r="O34" s="19"/>
      <c r="P34" s="20">
        <v>44530</v>
      </c>
    </row>
    <row r="35" spans="1:16" x14ac:dyDescent="0.25">
      <c r="A35" s="21">
        <v>9</v>
      </c>
      <c r="B35" s="22">
        <v>935882.00289999973</v>
      </c>
      <c r="C35" s="23">
        <v>8804878.9555664063</v>
      </c>
      <c r="D35" s="23">
        <v>2696200</v>
      </c>
      <c r="E35" s="23">
        <v>930522.27905273438</v>
      </c>
      <c r="F35" s="23">
        <v>1302115.7101745605</v>
      </c>
      <c r="G35" s="23">
        <v>791116.25</v>
      </c>
      <c r="H35" s="23">
        <v>573342</v>
      </c>
      <c r="I35" s="23">
        <v>197575.41889190674</v>
      </c>
      <c r="J35" s="23">
        <v>400100.15320000006</v>
      </c>
      <c r="K35" s="23">
        <v>1891.2499923706055</v>
      </c>
      <c r="L35" s="23">
        <v>551465.83855438232</v>
      </c>
      <c r="M35" s="23">
        <v>323977.50377655029</v>
      </c>
      <c r="N35" s="19">
        <v>2741.25</v>
      </c>
      <c r="O35" s="19"/>
      <c r="P35" s="20">
        <v>44530</v>
      </c>
    </row>
    <row r="36" spans="1:16" x14ac:dyDescent="0.25">
      <c r="A36" s="21">
        <v>10</v>
      </c>
      <c r="B36" s="22">
        <v>3182590.3344999989</v>
      </c>
      <c r="C36" s="23">
        <v>8538533.3989257813</v>
      </c>
      <c r="D36" s="23">
        <v>3179637.5</v>
      </c>
      <c r="E36" s="23">
        <v>1005070.04296875</v>
      </c>
      <c r="F36" s="23">
        <v>1590328.7523193359</v>
      </c>
      <c r="G36" s="23">
        <v>939993.75</v>
      </c>
      <c r="H36" s="23">
        <v>582267</v>
      </c>
      <c r="I36" s="23">
        <v>599023.33954620361</v>
      </c>
      <c r="J36" s="23">
        <v>462495.20550000004</v>
      </c>
      <c r="K36" s="23">
        <v>1735.4166717529297</v>
      </c>
      <c r="L36" s="23">
        <v>552386.67167663574</v>
      </c>
      <c r="M36" s="23">
        <v>305660.00354766846</v>
      </c>
      <c r="N36" s="19">
        <v>13387.5</v>
      </c>
      <c r="O36" s="19"/>
      <c r="P36" s="20">
        <v>44530</v>
      </c>
    </row>
    <row r="37" spans="1:16" x14ac:dyDescent="0.25">
      <c r="A37" s="21">
        <v>11</v>
      </c>
      <c r="B37" s="22">
        <v>6147219.9972999971</v>
      </c>
      <c r="C37" s="23">
        <v>8282910.0988769531</v>
      </c>
      <c r="D37" s="23">
        <v>5922630</v>
      </c>
      <c r="E37" s="23">
        <v>1079007.9321746826</v>
      </c>
      <c r="F37" s="23">
        <v>1997336.3756103516</v>
      </c>
      <c r="G37" s="23">
        <v>622639.17309570313</v>
      </c>
      <c r="H37" s="23">
        <v>636403.5</v>
      </c>
      <c r="I37" s="23">
        <v>594220.83875274658</v>
      </c>
      <c r="J37" s="23">
        <v>1170703.7323999999</v>
      </c>
      <c r="K37" s="23">
        <v>2011.6666641235352</v>
      </c>
      <c r="L37" s="23">
        <v>550814.17166137695</v>
      </c>
      <c r="M37" s="23">
        <v>313125.83698654175</v>
      </c>
      <c r="N37" s="19">
        <v>5163.7501373291016</v>
      </c>
      <c r="O37" s="19"/>
      <c r="P37" s="20">
        <v>44530</v>
      </c>
    </row>
    <row r="38" spans="1:16" x14ac:dyDescent="0.25">
      <c r="A38" s="21">
        <v>12</v>
      </c>
      <c r="B38" s="22">
        <v>10133245.488827001</v>
      </c>
      <c r="C38" s="23">
        <v>11001266.637939453</v>
      </c>
      <c r="D38" s="23">
        <v>5538600</v>
      </c>
      <c r="E38" s="23">
        <v>1091349.3659515381</v>
      </c>
      <c r="F38" s="23">
        <v>1291793.1762237549</v>
      </c>
      <c r="G38" s="23">
        <v>616944.17255401611</v>
      </c>
      <c r="H38" s="23">
        <v>559240.5</v>
      </c>
      <c r="I38" s="23">
        <v>568565.00492858887</v>
      </c>
      <c r="J38" s="23">
        <v>1438755.5903000005</v>
      </c>
      <c r="K38" s="23">
        <v>338151.25288772583</v>
      </c>
      <c r="L38" s="23">
        <v>536435.00495147705</v>
      </c>
      <c r="M38" s="23">
        <v>366895.42090988159</v>
      </c>
      <c r="N38" s="19">
        <v>10455.000053405762</v>
      </c>
      <c r="O38" s="19"/>
      <c r="P38" s="20">
        <v>44530</v>
      </c>
    </row>
    <row r="39" spans="1:16" x14ac:dyDescent="0.25">
      <c r="A39" s="21">
        <v>13</v>
      </c>
      <c r="B39" s="22">
        <v>8407504.2508630045</v>
      </c>
      <c r="C39" s="23">
        <v>10929016.614013672</v>
      </c>
      <c r="D39" s="23">
        <v>5404725</v>
      </c>
      <c r="E39" s="23">
        <v>1135889.0841827393</v>
      </c>
      <c r="F39" s="23">
        <v>1319326.0939178467</v>
      </c>
      <c r="G39" s="23">
        <v>620599.17284393311</v>
      </c>
      <c r="H39" s="23">
        <v>619140</v>
      </c>
      <c r="I39" s="23">
        <v>496980.83749389648</v>
      </c>
      <c r="J39" s="23">
        <v>1325501.8968999998</v>
      </c>
      <c r="K39" s="23">
        <v>304512.50221252441</v>
      </c>
      <c r="L39" s="23">
        <v>547683.33869934082</v>
      </c>
      <c r="M39" s="23">
        <v>343952.50386047363</v>
      </c>
      <c r="N39" s="19">
        <v>8698.3334503173828</v>
      </c>
      <c r="O39" s="19"/>
      <c r="P39" s="20">
        <v>44530</v>
      </c>
    </row>
    <row r="40" spans="1:16" x14ac:dyDescent="0.25">
      <c r="A40" s="21">
        <v>14</v>
      </c>
      <c r="B40" s="22">
        <v>10235814.000600001</v>
      </c>
      <c r="C40" s="23">
        <v>11099583.302124023</v>
      </c>
      <c r="D40" s="23">
        <v>5842900</v>
      </c>
      <c r="E40" s="23">
        <v>1696826.6719207764</v>
      </c>
      <c r="F40" s="23">
        <v>1985412.2898864746</v>
      </c>
      <c r="G40" s="23">
        <v>612637.50592041016</v>
      </c>
      <c r="H40" s="23">
        <v>641745.75</v>
      </c>
      <c r="I40" s="23">
        <v>456265.8366394043</v>
      </c>
      <c r="J40" s="23">
        <v>1312259.9747999997</v>
      </c>
      <c r="K40" s="23">
        <v>248717.0849571228</v>
      </c>
      <c r="L40" s="23">
        <v>545884.17212677002</v>
      </c>
      <c r="M40" s="23">
        <v>349590.83703994751</v>
      </c>
      <c r="N40" s="19">
        <v>12317.916961669922</v>
      </c>
      <c r="O40" s="19"/>
      <c r="P40" s="20">
        <v>44530</v>
      </c>
    </row>
    <row r="41" spans="1:16" x14ac:dyDescent="0.25">
      <c r="A41" s="21">
        <v>15</v>
      </c>
      <c r="B41" s="22">
        <v>12922812.494146004</v>
      </c>
      <c r="C41" s="23">
        <v>11111199.961425781</v>
      </c>
      <c r="D41" s="23">
        <v>7188450</v>
      </c>
      <c r="E41" s="23">
        <v>1477215.0061645508</v>
      </c>
      <c r="F41" s="23">
        <v>1478641.5942840576</v>
      </c>
      <c r="G41" s="23">
        <v>619352.50633239746</v>
      </c>
      <c r="H41" s="23">
        <v>647496</v>
      </c>
      <c r="I41" s="23">
        <v>527835.83788299561</v>
      </c>
      <c r="J41" s="23">
        <v>1211737.8298999995</v>
      </c>
      <c r="K41" s="23">
        <v>341898.33541107178</v>
      </c>
      <c r="L41" s="23">
        <v>553760.83899688721</v>
      </c>
      <c r="M41" s="23">
        <v>389753.33727645874</v>
      </c>
      <c r="N41" s="19">
        <v>11715.83358001709</v>
      </c>
      <c r="O41" s="19"/>
      <c r="P41" s="20">
        <v>44530</v>
      </c>
    </row>
    <row r="42" spans="1:16" x14ac:dyDescent="0.25">
      <c r="A42" s="21">
        <v>16</v>
      </c>
      <c r="B42" s="22">
        <v>9367240.9225919992</v>
      </c>
      <c r="C42" s="23">
        <v>8652150.0040283203</v>
      </c>
      <c r="D42" s="23">
        <v>5245562.5</v>
      </c>
      <c r="E42" s="23">
        <v>1616076.671875</v>
      </c>
      <c r="F42" s="23">
        <v>1606287.5014648438</v>
      </c>
      <c r="G42" s="23">
        <v>620542.50617218018</v>
      </c>
      <c r="H42" s="23">
        <v>640445.25</v>
      </c>
      <c r="I42" s="23">
        <v>607580.00563812256</v>
      </c>
      <c r="J42" s="23">
        <v>1205139.0004999996</v>
      </c>
      <c r="K42" s="23">
        <v>323517.08512115479</v>
      </c>
      <c r="L42" s="23">
        <v>552471.67246246338</v>
      </c>
      <c r="M42" s="23">
        <v>326945.42043304443</v>
      </c>
      <c r="N42" s="19">
        <v>7784.5835418701172</v>
      </c>
      <c r="O42" s="19"/>
      <c r="P42" s="20">
        <v>44530</v>
      </c>
    </row>
    <row r="43" spans="1:16" x14ac:dyDescent="0.25">
      <c r="A43" s="21">
        <v>17</v>
      </c>
      <c r="B43" s="22">
        <v>11460269.992941009</v>
      </c>
      <c r="C43" s="23">
        <v>10804704.120117188</v>
      </c>
      <c r="D43" s="23">
        <v>5218362.5</v>
      </c>
      <c r="E43" s="23">
        <v>1600465.0028839111</v>
      </c>
      <c r="F43" s="23">
        <v>1706906.95753479</v>
      </c>
      <c r="G43" s="23">
        <v>630714.17314910889</v>
      </c>
      <c r="H43" s="23">
        <v>1632603.5041351318</v>
      </c>
      <c r="I43" s="23">
        <v>584190.83930206299</v>
      </c>
      <c r="J43" s="23">
        <v>1531939.702</v>
      </c>
      <c r="K43" s="23">
        <v>315265.00151062012</v>
      </c>
      <c r="L43" s="23">
        <v>553675.83899688721</v>
      </c>
      <c r="M43" s="23">
        <v>334135.00402450562</v>
      </c>
      <c r="N43" s="19">
        <v>7763.3335418701172</v>
      </c>
      <c r="O43" s="19"/>
      <c r="P43" s="20">
        <v>44530</v>
      </c>
    </row>
    <row r="44" spans="1:16" x14ac:dyDescent="0.25">
      <c r="A44" s="21">
        <v>18</v>
      </c>
      <c r="B44" s="22">
        <v>4257105.8166000005</v>
      </c>
      <c r="C44" s="23">
        <v>24225496.086425781</v>
      </c>
      <c r="D44" s="23">
        <v>19110833.248535156</v>
      </c>
      <c r="E44" s="23">
        <v>3146586.6749572754</v>
      </c>
      <c r="F44" s="23">
        <v>1828845.1207580566</v>
      </c>
      <c r="G44" s="23">
        <v>1766640</v>
      </c>
      <c r="H44" s="23">
        <v>1929522.6693115234</v>
      </c>
      <c r="I44" s="23">
        <v>1296054.5068054199</v>
      </c>
      <c r="J44" s="23">
        <v>2052643.5439999993</v>
      </c>
      <c r="K44" s="23">
        <v>1178843.7506408691</v>
      </c>
      <c r="L44" s="23">
        <v>815490</v>
      </c>
      <c r="M44" s="23">
        <v>358940.83767318726</v>
      </c>
      <c r="N44" s="19">
        <v>26378.333740234375</v>
      </c>
      <c r="O44" s="19"/>
      <c r="P44" s="20">
        <v>44530</v>
      </c>
    </row>
    <row r="45" spans="1:16" x14ac:dyDescent="0.25">
      <c r="A45" s="21">
        <v>19</v>
      </c>
      <c r="B45" s="22">
        <v>47218193.042885005</v>
      </c>
      <c r="C45" s="23">
        <v>44880212.88671875</v>
      </c>
      <c r="D45" s="23">
        <v>30202837.900390625</v>
      </c>
      <c r="E45" s="23">
        <v>7008590.0143432617</v>
      </c>
      <c r="F45" s="23">
        <v>4418144.2033691406</v>
      </c>
      <c r="G45" s="23">
        <v>2854151.25</v>
      </c>
      <c r="H45" s="23">
        <v>3051803.1780395508</v>
      </c>
      <c r="I45" s="23">
        <v>1795115</v>
      </c>
      <c r="J45" s="23">
        <v>2509370.6023999997</v>
      </c>
      <c r="K45" s="23">
        <v>1168721.6669616699</v>
      </c>
      <c r="L45" s="23">
        <v>820887.5</v>
      </c>
      <c r="M45" s="23">
        <v>331634.58702087402</v>
      </c>
      <c r="N45" s="19">
        <v>29424.166961669922</v>
      </c>
      <c r="O45" s="19"/>
      <c r="P45" s="20">
        <v>44530</v>
      </c>
    </row>
    <row r="46" spans="1:16" x14ac:dyDescent="0.25">
      <c r="A46" s="21">
        <v>20</v>
      </c>
      <c r="B46" s="22">
        <v>110635471.49599995</v>
      </c>
      <c r="C46" s="23">
        <v>76168075.634765625</v>
      </c>
      <c r="D46" s="23">
        <v>85871250</v>
      </c>
      <c r="E46" s="23">
        <v>9316000</v>
      </c>
      <c r="F46" s="23">
        <v>9086344.2109375</v>
      </c>
      <c r="G46" s="23">
        <v>5070873.3804931641</v>
      </c>
      <c r="H46" s="23">
        <v>5311069.1974487305</v>
      </c>
      <c r="I46" s="23">
        <v>2082862.6744689941</v>
      </c>
      <c r="J46" s="23">
        <v>2546892.1062999996</v>
      </c>
      <c r="K46" s="23">
        <v>1684983.3303527832</v>
      </c>
      <c r="L46" s="23">
        <v>1372537.5018005371</v>
      </c>
      <c r="M46" s="23">
        <v>701405.8399887085</v>
      </c>
      <c r="N46" s="19">
        <v>113545.83267211914</v>
      </c>
      <c r="O46" s="19"/>
      <c r="P46" s="20">
        <v>44530</v>
      </c>
    </row>
    <row r="47" spans="1:16" x14ac:dyDescent="0.25">
      <c r="A47" s="21">
        <v>21</v>
      </c>
      <c r="B47" s="22">
        <v>83009960.061592966</v>
      </c>
      <c r="C47" s="23">
        <v>64854362.309570313</v>
      </c>
      <c r="D47" s="23">
        <v>50522300</v>
      </c>
      <c r="E47" s="23">
        <v>6472664.9952392578</v>
      </c>
      <c r="F47" s="23">
        <v>5741996.5</v>
      </c>
      <c r="G47" s="23">
        <v>2833432.5</v>
      </c>
      <c r="H47" s="23">
        <v>4158846</v>
      </c>
      <c r="I47" s="23">
        <v>2766602.6810913086</v>
      </c>
      <c r="J47" s="23">
        <v>2569283.0253999997</v>
      </c>
      <c r="K47" s="23">
        <v>2275308.3276367188</v>
      </c>
      <c r="L47" s="23">
        <v>1372820.8348846436</v>
      </c>
      <c r="M47" s="23">
        <v>697609.17321014404</v>
      </c>
      <c r="N47" s="19">
        <v>58508.333190917969</v>
      </c>
      <c r="O47" s="19"/>
      <c r="P47" s="20">
        <v>44530</v>
      </c>
    </row>
    <row r="48" spans="1:16" x14ac:dyDescent="0.25">
      <c r="A48" s="21">
        <v>22</v>
      </c>
      <c r="B48" s="24">
        <v>27490133.334195998</v>
      </c>
      <c r="C48" s="25">
        <v>27513493.5625</v>
      </c>
      <c r="D48" s="23">
        <v>17494416.770019531</v>
      </c>
      <c r="E48" s="23">
        <v>4885686.6662597656</v>
      </c>
      <c r="F48" s="23">
        <v>2912855.0829467773</v>
      </c>
      <c r="G48" s="23">
        <v>1888700</v>
      </c>
      <c r="H48" s="23">
        <v>2981444.426940918</v>
      </c>
      <c r="I48" s="23">
        <v>2218874</v>
      </c>
      <c r="J48" s="23">
        <v>2345916.9828000008</v>
      </c>
      <c r="K48" s="23">
        <v>980899.99981689453</v>
      </c>
      <c r="L48" s="23">
        <v>744897.5</v>
      </c>
      <c r="M48" s="23">
        <v>334276.66988754272</v>
      </c>
      <c r="N48" s="19">
        <v>18530.000366210938</v>
      </c>
      <c r="O48" s="19"/>
      <c r="P48" s="20">
        <v>44530</v>
      </c>
    </row>
    <row r="49" spans="1:16" x14ac:dyDescent="0.25">
      <c r="A49" s="21">
        <v>23</v>
      </c>
      <c r="B49" s="24">
        <v>12491813.012792999</v>
      </c>
      <c r="C49" s="25">
        <v>24406102.664550781</v>
      </c>
      <c r="D49" s="23">
        <v>12878066.591308594</v>
      </c>
      <c r="E49" s="23">
        <v>3090090.0296630859</v>
      </c>
      <c r="F49" s="23">
        <v>2424554.8758850098</v>
      </c>
      <c r="G49" s="23">
        <v>1772037.5</v>
      </c>
      <c r="H49" s="23">
        <v>1392045</v>
      </c>
      <c r="I49" s="23">
        <v>1497450.6727600098</v>
      </c>
      <c r="J49" s="23">
        <v>1697441.6401000002</v>
      </c>
      <c r="K49" s="23">
        <v>1001462.9164733887</v>
      </c>
      <c r="L49" s="23">
        <v>681615</v>
      </c>
      <c r="M49" s="23">
        <v>294036.25358963013</v>
      </c>
      <c r="N49" s="23">
        <v>13387.500366210938</v>
      </c>
      <c r="O49" s="23"/>
      <c r="P49" s="20">
        <v>44530</v>
      </c>
    </row>
    <row r="50" spans="1:16" x14ac:dyDescent="0.25">
      <c r="A50" s="17">
        <v>0</v>
      </c>
      <c r="B50" s="19">
        <v>3047761.0827000001</v>
      </c>
      <c r="C50" s="18">
        <v>6008593.3322753906</v>
      </c>
      <c r="D50" s="19">
        <v>5424360</v>
      </c>
      <c r="E50" s="19">
        <v>626139.41848754883</v>
      </c>
      <c r="F50" s="19">
        <v>468457.66708374023</v>
      </c>
      <c r="G50" s="19">
        <v>466246.25</v>
      </c>
      <c r="H50" s="19">
        <v>104442.3335647583</v>
      </c>
      <c r="I50" s="19">
        <v>230265.00058746338</v>
      </c>
      <c r="J50" s="19">
        <v>906756.55249999953</v>
      </c>
      <c r="K50" s="19">
        <v>255609.16949462891</v>
      </c>
      <c r="L50" s="19">
        <v>207669.16967010498</v>
      </c>
      <c r="M50" s="19">
        <v>296912.08693313599</v>
      </c>
      <c r="N50" s="19">
        <v>0</v>
      </c>
      <c r="O50" s="19"/>
      <c r="P50" s="20">
        <v>44500</v>
      </c>
    </row>
    <row r="51" spans="1:16" x14ac:dyDescent="0.25">
      <c r="A51" s="21">
        <v>1</v>
      </c>
      <c r="B51" s="23">
        <v>386730.0012</v>
      </c>
      <c r="C51" s="22">
        <v>976565</v>
      </c>
      <c r="D51" s="23">
        <v>332279.16491699219</v>
      </c>
      <c r="E51" s="23">
        <v>102984.58327484131</v>
      </c>
      <c r="F51" s="23">
        <v>26087.916835784912</v>
      </c>
      <c r="G51" s="23">
        <v>79042.917137145996</v>
      </c>
      <c r="H51" s="23">
        <v>17443.416656494141</v>
      </c>
      <c r="I51" s="23">
        <v>212351.24984741211</v>
      </c>
      <c r="J51" s="23">
        <v>189697.09739999994</v>
      </c>
      <c r="K51" s="23">
        <v>36450.833419799805</v>
      </c>
      <c r="L51" s="23">
        <v>14563.333213806152</v>
      </c>
      <c r="M51" s="23">
        <v>292400.00372314453</v>
      </c>
      <c r="N51" s="19">
        <v>0</v>
      </c>
      <c r="O51" s="19"/>
      <c r="P51" s="20">
        <v>44500</v>
      </c>
    </row>
    <row r="52" spans="1:16" x14ac:dyDescent="0.25">
      <c r="A52" s="21">
        <v>2</v>
      </c>
      <c r="B52" s="23">
        <v>0</v>
      </c>
      <c r="C52" s="22">
        <v>91488.332580566406</v>
      </c>
      <c r="D52" s="23">
        <v>36323.333236694336</v>
      </c>
      <c r="E52" s="23">
        <v>63799.583396911621</v>
      </c>
      <c r="F52" s="23">
        <v>16298.750289916992</v>
      </c>
      <c r="G52" s="23">
        <v>711.875</v>
      </c>
      <c r="H52" s="23">
        <v>6503.9168243408203</v>
      </c>
      <c r="I52" s="23">
        <v>45283.750099182129</v>
      </c>
      <c r="J52" s="23">
        <v>0</v>
      </c>
      <c r="K52" s="23">
        <v>35770.833435058594</v>
      </c>
      <c r="L52" s="23">
        <v>22949.999893188477</v>
      </c>
      <c r="M52" s="23">
        <v>19380.000335693359</v>
      </c>
      <c r="N52" s="19">
        <v>0</v>
      </c>
      <c r="O52" s="19"/>
      <c r="P52" s="20">
        <v>44500</v>
      </c>
    </row>
    <row r="53" spans="1:16" x14ac:dyDescent="0.25">
      <c r="A53" s="21">
        <v>3</v>
      </c>
      <c r="B53" s="23">
        <v>0</v>
      </c>
      <c r="C53" s="22">
        <v>93329.999053955078</v>
      </c>
      <c r="D53" s="23">
        <v>0</v>
      </c>
      <c r="E53" s="23">
        <v>69947.91650390625</v>
      </c>
      <c r="F53" s="23">
        <v>5645.416633605957</v>
      </c>
      <c r="G53" s="23">
        <v>711.875</v>
      </c>
      <c r="H53" s="23">
        <v>11519.624664306641</v>
      </c>
      <c r="I53" s="23">
        <v>33284.58349609375</v>
      </c>
      <c r="J53" s="23">
        <v>0</v>
      </c>
      <c r="K53" s="23">
        <v>35969.166702270508</v>
      </c>
      <c r="L53" s="23">
        <v>25216.666427612305</v>
      </c>
      <c r="M53" s="23">
        <v>16773.333648681641</v>
      </c>
      <c r="N53" s="19">
        <v>0</v>
      </c>
      <c r="O53" s="19"/>
      <c r="P53" s="20">
        <v>44500</v>
      </c>
    </row>
    <row r="54" spans="1:16" x14ac:dyDescent="0.25">
      <c r="A54" s="21">
        <v>4</v>
      </c>
      <c r="B54" s="23">
        <v>0</v>
      </c>
      <c r="C54" s="22">
        <v>74884.999084472656</v>
      </c>
      <c r="D54" s="23">
        <v>0</v>
      </c>
      <c r="E54" s="23">
        <v>66370.833419799805</v>
      </c>
      <c r="F54" s="23">
        <v>5702.0832977294922</v>
      </c>
      <c r="G54" s="23">
        <v>711.875</v>
      </c>
      <c r="H54" s="23">
        <v>7059.2501525878906</v>
      </c>
      <c r="I54" s="23">
        <v>35140.416717529297</v>
      </c>
      <c r="J54" s="23">
        <v>0</v>
      </c>
      <c r="K54" s="23">
        <v>35721.250045776367</v>
      </c>
      <c r="L54" s="23">
        <v>26973.333114624023</v>
      </c>
      <c r="M54" s="23">
        <v>15370.833648681641</v>
      </c>
      <c r="N54" s="19">
        <v>0</v>
      </c>
      <c r="O54" s="19"/>
      <c r="P54" s="20">
        <v>44500</v>
      </c>
    </row>
    <row r="55" spans="1:16" x14ac:dyDescent="0.25">
      <c r="A55" s="21">
        <v>5</v>
      </c>
      <c r="B55" s="23">
        <v>0</v>
      </c>
      <c r="C55" s="22">
        <v>34084.999450683594</v>
      </c>
      <c r="D55" s="23">
        <v>0</v>
      </c>
      <c r="E55" s="23">
        <v>62283.750244140625</v>
      </c>
      <c r="F55" s="23">
        <v>5539.1666297912598</v>
      </c>
      <c r="G55" s="23">
        <v>708.33333206176758</v>
      </c>
      <c r="H55" s="23">
        <v>11902.12532043457</v>
      </c>
      <c r="I55" s="23">
        <v>8478.7499237060547</v>
      </c>
      <c r="J55" s="23">
        <v>0</v>
      </c>
      <c r="K55" s="23">
        <v>35175.833404541016</v>
      </c>
      <c r="L55" s="23">
        <v>27858.749786376953</v>
      </c>
      <c r="M55" s="23">
        <v>0</v>
      </c>
      <c r="N55" s="19">
        <v>0</v>
      </c>
      <c r="O55" s="19"/>
      <c r="P55" s="20">
        <v>44500</v>
      </c>
    </row>
    <row r="56" spans="1:16" x14ac:dyDescent="0.25">
      <c r="A56" s="21">
        <v>6</v>
      </c>
      <c r="B56" s="23">
        <v>0</v>
      </c>
      <c r="C56" s="22">
        <v>62729.999145507813</v>
      </c>
      <c r="D56" s="23">
        <v>821.66665649414063</v>
      </c>
      <c r="E56" s="23">
        <v>59988.750366210938</v>
      </c>
      <c r="F56" s="23">
        <v>757.91668701171875</v>
      </c>
      <c r="G56" s="23">
        <v>708.33333206176758</v>
      </c>
      <c r="H56" s="23">
        <v>14098.666961669922</v>
      </c>
      <c r="I56" s="23">
        <v>50433.333404541016</v>
      </c>
      <c r="J56" s="23">
        <v>0</v>
      </c>
      <c r="K56" s="23">
        <v>0</v>
      </c>
      <c r="L56" s="23">
        <v>19394.166389465332</v>
      </c>
      <c r="M56" s="23">
        <v>0</v>
      </c>
      <c r="N56" s="19">
        <v>0</v>
      </c>
      <c r="O56" s="19"/>
      <c r="P56" s="20">
        <v>44500</v>
      </c>
    </row>
    <row r="57" spans="1:16" x14ac:dyDescent="0.25">
      <c r="A57" s="21">
        <v>7</v>
      </c>
      <c r="B57" s="23">
        <v>270012.5</v>
      </c>
      <c r="C57" s="22">
        <v>170764.99951171875</v>
      </c>
      <c r="D57" s="23">
        <v>475392.95581054688</v>
      </c>
      <c r="E57" s="23">
        <v>745655.42515563965</v>
      </c>
      <c r="F57" s="23">
        <v>135702.50137329102</v>
      </c>
      <c r="G57" s="23">
        <v>79779.584144592285</v>
      </c>
      <c r="H57" s="23">
        <v>101912.16681671143</v>
      </c>
      <c r="I57" s="23">
        <v>285210.41927719116</v>
      </c>
      <c r="J57" s="23">
        <v>577559.00640000007</v>
      </c>
      <c r="K57" s="23">
        <v>0</v>
      </c>
      <c r="L57" s="23">
        <v>258860.4204864502</v>
      </c>
      <c r="M57" s="23">
        <v>282391.25322723389</v>
      </c>
      <c r="N57" s="19">
        <v>0</v>
      </c>
      <c r="O57" s="19"/>
      <c r="P57" s="20">
        <v>44500</v>
      </c>
    </row>
    <row r="58" spans="1:16" x14ac:dyDescent="0.25">
      <c r="A58" s="21">
        <v>8</v>
      </c>
      <c r="B58" s="23">
        <v>957491.91500000015</v>
      </c>
      <c r="C58" s="22">
        <v>970190</v>
      </c>
      <c r="D58" s="23">
        <v>1192295.7045898438</v>
      </c>
      <c r="E58" s="23">
        <v>707844.59103393555</v>
      </c>
      <c r="F58" s="23">
        <v>144280.41820526123</v>
      </c>
      <c r="G58" s="23">
        <v>141638.33464050293</v>
      </c>
      <c r="H58" s="23">
        <v>257010.25011825562</v>
      </c>
      <c r="I58" s="23">
        <v>288957.50262069702</v>
      </c>
      <c r="J58" s="23">
        <v>738540.63540000003</v>
      </c>
      <c r="K58" s="23">
        <v>0</v>
      </c>
      <c r="L58" s="23">
        <v>258647.92038345337</v>
      </c>
      <c r="M58" s="23">
        <v>365648.75368499756</v>
      </c>
      <c r="N58" s="19">
        <v>991.66665649414063</v>
      </c>
      <c r="O58" s="19"/>
      <c r="P58" s="20">
        <v>44500</v>
      </c>
    </row>
    <row r="59" spans="1:16" x14ac:dyDescent="0.25">
      <c r="A59" s="21">
        <v>9</v>
      </c>
      <c r="B59" s="23">
        <v>1561802.6645000002</v>
      </c>
      <c r="C59" s="22">
        <v>8692542.4655761719</v>
      </c>
      <c r="D59" s="23">
        <v>2681537.5</v>
      </c>
      <c r="E59" s="23">
        <v>1065128.4199447632</v>
      </c>
      <c r="F59" s="23">
        <v>1471293.3245239258</v>
      </c>
      <c r="G59" s="23">
        <v>1024526.25</v>
      </c>
      <c r="H59" s="23">
        <v>634682.25</v>
      </c>
      <c r="I59" s="23">
        <v>249021.66909408569</v>
      </c>
      <c r="J59" s="23">
        <v>820062.09299999999</v>
      </c>
      <c r="K59" s="23">
        <v>0</v>
      </c>
      <c r="L59" s="23">
        <v>535910.83796691895</v>
      </c>
      <c r="M59" s="23">
        <v>407837.08789825439</v>
      </c>
      <c r="N59" s="19">
        <v>1168.75</v>
      </c>
      <c r="O59" s="19"/>
      <c r="P59" s="20">
        <v>44500</v>
      </c>
    </row>
    <row r="60" spans="1:16" x14ac:dyDescent="0.25">
      <c r="A60" s="21">
        <v>10</v>
      </c>
      <c r="B60" s="23">
        <v>3272756.9978000005</v>
      </c>
      <c r="C60" s="22">
        <v>10832400.100097656</v>
      </c>
      <c r="D60" s="23">
        <v>5491212.5</v>
      </c>
      <c r="E60" s="23">
        <v>1062918.989944458</v>
      </c>
      <c r="F60" s="23">
        <v>1683696.2841491699</v>
      </c>
      <c r="G60" s="23">
        <v>1023527.5</v>
      </c>
      <c r="H60" s="23">
        <v>656344.5</v>
      </c>
      <c r="I60" s="23">
        <v>646014.17276763916</v>
      </c>
      <c r="J60" s="23">
        <v>897416.75599999994</v>
      </c>
      <c r="K60" s="23">
        <v>0</v>
      </c>
      <c r="L60" s="23">
        <v>553350.00510406494</v>
      </c>
      <c r="M60" s="23">
        <v>340857.08745193481</v>
      </c>
      <c r="N60" s="19">
        <v>5376.25</v>
      </c>
      <c r="O60" s="19"/>
      <c r="P60" s="20">
        <v>44500</v>
      </c>
    </row>
    <row r="61" spans="1:16" x14ac:dyDescent="0.25">
      <c r="A61" s="21">
        <v>11</v>
      </c>
      <c r="B61" s="23">
        <v>4503692.9138000021</v>
      </c>
      <c r="C61" s="22">
        <v>12167013.393798828</v>
      </c>
      <c r="D61" s="23">
        <v>6029900</v>
      </c>
      <c r="E61" s="23">
        <v>1082184.3105163574</v>
      </c>
      <c r="F61" s="23">
        <v>2505901.9917602539</v>
      </c>
      <c r="G61" s="23">
        <v>684108.33853149414</v>
      </c>
      <c r="H61" s="23">
        <v>703800</v>
      </c>
      <c r="I61" s="23">
        <v>651312.50556945801</v>
      </c>
      <c r="J61" s="23">
        <v>1359178.4193999998</v>
      </c>
      <c r="K61" s="23">
        <v>0</v>
      </c>
      <c r="L61" s="23">
        <v>548193.33850860596</v>
      </c>
      <c r="M61" s="23">
        <v>366463.33759689331</v>
      </c>
      <c r="N61" s="19">
        <v>1381.25</v>
      </c>
      <c r="O61" s="19"/>
      <c r="P61" s="20">
        <v>44500</v>
      </c>
    </row>
    <row r="62" spans="1:16" x14ac:dyDescent="0.25">
      <c r="A62" s="21">
        <v>12</v>
      </c>
      <c r="B62" s="23">
        <v>7846148.4087580042</v>
      </c>
      <c r="C62" s="22">
        <v>11473299.950073242</v>
      </c>
      <c r="D62" s="23">
        <v>5856500</v>
      </c>
      <c r="E62" s="23">
        <v>1139856.1027908325</v>
      </c>
      <c r="F62" s="23">
        <v>1479130.34324646</v>
      </c>
      <c r="G62" s="23">
        <v>664940.83842468262</v>
      </c>
      <c r="H62" s="23">
        <v>618260.25</v>
      </c>
      <c r="I62" s="23">
        <v>617808.33699035645</v>
      </c>
      <c r="J62" s="23">
        <v>1355385.6425999999</v>
      </c>
      <c r="K62" s="23">
        <v>416847.08804702759</v>
      </c>
      <c r="L62" s="23">
        <v>556395.83842468262</v>
      </c>
      <c r="M62" s="23">
        <v>403962.50485610962</v>
      </c>
      <c r="N62" s="19">
        <v>1161.6666717529297</v>
      </c>
      <c r="O62" s="19"/>
      <c r="P62" s="20">
        <v>44500</v>
      </c>
    </row>
    <row r="63" spans="1:16" x14ac:dyDescent="0.25">
      <c r="A63" s="21">
        <v>13</v>
      </c>
      <c r="B63" s="23">
        <v>9252237.1704749987</v>
      </c>
      <c r="C63" s="22">
        <v>11545549.927246094</v>
      </c>
      <c r="D63" s="23">
        <v>6618100</v>
      </c>
      <c r="E63" s="23">
        <v>1132530.0928421021</v>
      </c>
      <c r="F63" s="23">
        <v>1484328.0935211182</v>
      </c>
      <c r="G63" s="23">
        <v>662844.17171478271</v>
      </c>
      <c r="H63" s="23">
        <v>653692.5</v>
      </c>
      <c r="I63" s="23">
        <v>615244.17196655273</v>
      </c>
      <c r="J63" s="23">
        <v>1245116.3955000001</v>
      </c>
      <c r="K63" s="23">
        <v>384426.67098236084</v>
      </c>
      <c r="L63" s="23">
        <v>549539.17194366455</v>
      </c>
      <c r="M63" s="23">
        <v>363481.2543258667</v>
      </c>
      <c r="N63" s="19">
        <v>1367.0833435058594</v>
      </c>
      <c r="O63" s="19"/>
      <c r="P63" s="20">
        <v>44500</v>
      </c>
    </row>
    <row r="64" spans="1:16" x14ac:dyDescent="0.25">
      <c r="A64" s="21">
        <v>14</v>
      </c>
      <c r="B64" s="23">
        <v>10740749.665929999</v>
      </c>
      <c r="C64" s="22">
        <v>11265333.272827148</v>
      </c>
      <c r="D64" s="23">
        <v>6033937.5</v>
      </c>
      <c r="E64" s="23">
        <v>1447762.5059661865</v>
      </c>
      <c r="F64" s="23">
        <v>2239557.3252716064</v>
      </c>
      <c r="G64" s="23">
        <v>662645.83882141113</v>
      </c>
      <c r="H64" s="23">
        <v>676540.5</v>
      </c>
      <c r="I64" s="23">
        <v>570831.66996765137</v>
      </c>
      <c r="J64" s="23">
        <v>1319599.8338000004</v>
      </c>
      <c r="K64" s="23">
        <v>303457.08670043945</v>
      </c>
      <c r="L64" s="23">
        <v>544014.17149353027</v>
      </c>
      <c r="M64" s="23">
        <v>365478.75447463989</v>
      </c>
      <c r="N64" s="19">
        <v>389.58334350585938</v>
      </c>
      <c r="O64" s="19"/>
      <c r="P64" s="20">
        <v>44500</v>
      </c>
    </row>
    <row r="65" spans="1:16" x14ac:dyDescent="0.25">
      <c r="A65" s="21">
        <v>15</v>
      </c>
      <c r="B65" s="23">
        <v>14798891.666999996</v>
      </c>
      <c r="C65" s="22">
        <v>11424566.6171875</v>
      </c>
      <c r="D65" s="23">
        <v>7252837.5</v>
      </c>
      <c r="E65" s="23">
        <v>1343099.1713562012</v>
      </c>
      <c r="F65" s="23">
        <v>2051928.335357666</v>
      </c>
      <c r="G65" s="23">
        <v>664190.00468444824</v>
      </c>
      <c r="H65" s="23">
        <v>701046</v>
      </c>
      <c r="I65" s="23">
        <v>597394.17101287842</v>
      </c>
      <c r="J65" s="23">
        <v>1262361.8185000008</v>
      </c>
      <c r="K65" s="23">
        <v>387947.08799743652</v>
      </c>
      <c r="L65" s="23">
        <v>559512.5050201416</v>
      </c>
      <c r="M65" s="23">
        <v>405747.50461196899</v>
      </c>
      <c r="N65" s="19">
        <v>1579.5833282470703</v>
      </c>
      <c r="O65" s="19"/>
      <c r="P65" s="20">
        <v>44500</v>
      </c>
    </row>
    <row r="66" spans="1:16" x14ac:dyDescent="0.25">
      <c r="A66" s="21">
        <v>16</v>
      </c>
      <c r="B66" s="23">
        <v>9265742.167640999</v>
      </c>
      <c r="C66" s="22">
        <v>11131316.612670898</v>
      </c>
      <c r="D66" s="23">
        <v>6926862.5</v>
      </c>
      <c r="E66" s="23">
        <v>1416992.5037384033</v>
      </c>
      <c r="F66" s="23">
        <v>2150895.2456970215</v>
      </c>
      <c r="G66" s="23">
        <v>663920.83847808838</v>
      </c>
      <c r="H66" s="23">
        <v>680225.25</v>
      </c>
      <c r="I66" s="23">
        <v>609237.50385284424</v>
      </c>
      <c r="J66" s="23">
        <v>1257715.1429000001</v>
      </c>
      <c r="K66" s="23">
        <v>365592.08725738525</v>
      </c>
      <c r="L66" s="23">
        <v>533304.17175292969</v>
      </c>
      <c r="M66" s="23">
        <v>379567.50466537476</v>
      </c>
      <c r="N66" s="19">
        <v>885.41667175292969</v>
      </c>
      <c r="O66" s="19"/>
      <c r="P66" s="20">
        <v>44500</v>
      </c>
    </row>
    <row r="67" spans="1:16" x14ac:dyDescent="0.25">
      <c r="A67" s="21">
        <v>17</v>
      </c>
      <c r="B67" s="23">
        <v>10431094.831989998</v>
      </c>
      <c r="C67" s="22">
        <v>11865362.463745117</v>
      </c>
      <c r="D67" s="23">
        <v>7450887.5</v>
      </c>
      <c r="E67" s="23">
        <v>1427305.8357849121</v>
      </c>
      <c r="F67" s="23">
        <v>2112236.5357666016</v>
      </c>
      <c r="G67" s="23">
        <v>660563.3387298584</v>
      </c>
      <c r="H67" s="23">
        <v>1635720.1684875488</v>
      </c>
      <c r="I67" s="23">
        <v>611362.50358581543</v>
      </c>
      <c r="J67" s="23">
        <v>1486882.1291999994</v>
      </c>
      <c r="K67" s="23">
        <v>382733.75454711914</v>
      </c>
      <c r="L67" s="23">
        <v>547357.50513458252</v>
      </c>
      <c r="M67" s="23">
        <v>383031.25447845459</v>
      </c>
      <c r="N67" s="19">
        <v>1345.8333358764648</v>
      </c>
      <c r="O67" s="19"/>
      <c r="P67" s="20">
        <v>44500</v>
      </c>
    </row>
    <row r="68" spans="1:16" x14ac:dyDescent="0.25">
      <c r="A68" s="21">
        <v>18</v>
      </c>
      <c r="B68" s="23">
        <v>1932499.9998999999</v>
      </c>
      <c r="C68" s="22">
        <v>24812208.501953125</v>
      </c>
      <c r="D68" s="23">
        <v>15038766.578369141</v>
      </c>
      <c r="E68" s="23">
        <v>2859853.3419189453</v>
      </c>
      <c r="F68" s="23">
        <v>2151612.0724029541</v>
      </c>
      <c r="G68" s="23">
        <v>1840930</v>
      </c>
      <c r="H68" s="23">
        <v>2177541.3388671875</v>
      </c>
      <c r="I68" s="23">
        <v>1582654.6813354492</v>
      </c>
      <c r="J68" s="23">
        <v>1504148.6899000006</v>
      </c>
      <c r="K68" s="23">
        <v>1661310.831237793</v>
      </c>
      <c r="L68" s="23">
        <v>810283.75</v>
      </c>
      <c r="M68" s="23">
        <v>408892.50497817993</v>
      </c>
      <c r="N68" s="19">
        <v>5199.1666717529297</v>
      </c>
      <c r="O68" s="19"/>
      <c r="P68" s="20">
        <v>44500</v>
      </c>
    </row>
    <row r="69" spans="1:16" x14ac:dyDescent="0.25">
      <c r="A69" s="21">
        <v>19</v>
      </c>
      <c r="B69" s="23">
        <v>43934721.890694</v>
      </c>
      <c r="C69" s="22">
        <v>45818471.2578125</v>
      </c>
      <c r="D69" s="23">
        <v>30645404.555175781</v>
      </c>
      <c r="E69" s="23">
        <v>6528283.3468017578</v>
      </c>
      <c r="F69" s="23">
        <v>4623739.3589477539</v>
      </c>
      <c r="G69" s="23">
        <v>3028507.5</v>
      </c>
      <c r="H69" s="23">
        <v>3287063.3540344238</v>
      </c>
      <c r="I69" s="23">
        <v>1869192.5</v>
      </c>
      <c r="J69" s="23">
        <v>2983749.6337000006</v>
      </c>
      <c r="K69" s="23">
        <v>1691847.0803985596</v>
      </c>
      <c r="L69" s="23">
        <v>815320</v>
      </c>
      <c r="M69" s="23">
        <v>339355.42067718506</v>
      </c>
      <c r="N69" s="19">
        <v>19677.500015258789</v>
      </c>
      <c r="O69" s="19"/>
      <c r="P69" s="20">
        <v>44500</v>
      </c>
    </row>
    <row r="70" spans="1:16" x14ac:dyDescent="0.25">
      <c r="A70" s="21">
        <v>20</v>
      </c>
      <c r="B70" s="23">
        <v>112292128.57989997</v>
      </c>
      <c r="C70" s="22">
        <v>85925296.5234375</v>
      </c>
      <c r="D70" s="23">
        <v>77185950</v>
      </c>
      <c r="E70" s="23">
        <v>9008512.5</v>
      </c>
      <c r="F70" s="23">
        <v>9413592.7907714844</v>
      </c>
      <c r="G70" s="23">
        <v>5421753.3765869141</v>
      </c>
      <c r="H70" s="23">
        <v>5776260.0290527344</v>
      </c>
      <c r="I70" s="23">
        <v>2624290.0069885254</v>
      </c>
      <c r="J70" s="23">
        <v>3921876.8960999995</v>
      </c>
      <c r="K70" s="23">
        <v>1857745.8217468262</v>
      </c>
      <c r="L70" s="23">
        <v>1396797.913269043</v>
      </c>
      <c r="M70" s="23">
        <v>713971.6749420166</v>
      </c>
      <c r="N70" s="19">
        <v>71718.750152587891</v>
      </c>
      <c r="O70" s="19"/>
      <c r="P70" s="20">
        <v>44500</v>
      </c>
    </row>
    <row r="71" spans="1:16" x14ac:dyDescent="0.25">
      <c r="A71" s="21">
        <v>21</v>
      </c>
      <c r="B71" s="23">
        <v>88882389.412788942</v>
      </c>
      <c r="C71" s="22">
        <v>57110224.8125</v>
      </c>
      <c r="D71" s="23">
        <v>47559200</v>
      </c>
      <c r="E71" s="23">
        <v>6416479.9880371094</v>
      </c>
      <c r="F71" s="23">
        <v>6023622.75</v>
      </c>
      <c r="G71" s="23">
        <v>3028762.5</v>
      </c>
      <c r="H71" s="23">
        <v>4553688</v>
      </c>
      <c r="I71" s="23">
        <v>3380688.0162353516</v>
      </c>
      <c r="J71" s="23">
        <v>3684503.4244000004</v>
      </c>
      <c r="K71" s="23">
        <v>3024831.2332763672</v>
      </c>
      <c r="L71" s="23">
        <v>1359327.0804290771</v>
      </c>
      <c r="M71" s="23">
        <v>738409.1750869751</v>
      </c>
      <c r="N71" s="19">
        <v>47741.666900634766</v>
      </c>
      <c r="O71" s="19"/>
      <c r="P71" s="20">
        <v>44500</v>
      </c>
    </row>
    <row r="72" spans="1:16" x14ac:dyDescent="0.25">
      <c r="A72" s="21">
        <v>22</v>
      </c>
      <c r="B72" s="25">
        <v>32214393.354713012</v>
      </c>
      <c r="C72" s="24">
        <v>33009223.78515625</v>
      </c>
      <c r="D72" s="23">
        <v>19053458.452148438</v>
      </c>
      <c r="E72" s="23">
        <v>4684024.1739501953</v>
      </c>
      <c r="F72" s="23">
        <v>3006933.0811157227</v>
      </c>
      <c r="G72" s="23">
        <v>1994780</v>
      </c>
      <c r="H72" s="23">
        <v>3429364.6892089844</v>
      </c>
      <c r="I72" s="23">
        <v>2622522</v>
      </c>
      <c r="J72" s="23">
        <v>3383138.2376000001</v>
      </c>
      <c r="K72" s="23">
        <v>1301442.081237793</v>
      </c>
      <c r="L72" s="23">
        <v>770206.25</v>
      </c>
      <c r="M72" s="23">
        <v>383279.17119216919</v>
      </c>
      <c r="N72" s="19">
        <v>7423.3333129882813</v>
      </c>
      <c r="O72" s="19"/>
      <c r="P72" s="20">
        <v>44500</v>
      </c>
    </row>
    <row r="73" spans="1:16" x14ac:dyDescent="0.25">
      <c r="A73" s="21">
        <v>23</v>
      </c>
      <c r="B73" s="25">
        <v>12511359.463900004</v>
      </c>
      <c r="C73" s="24">
        <v>27019920.311523438</v>
      </c>
      <c r="D73" s="23">
        <v>13865766.631591797</v>
      </c>
      <c r="E73" s="23">
        <v>2704076.6870727539</v>
      </c>
      <c r="F73" s="23">
        <v>2690524.8287963867</v>
      </c>
      <c r="G73" s="23">
        <v>1886830</v>
      </c>
      <c r="H73" s="23">
        <v>1470177</v>
      </c>
      <c r="I73" s="23">
        <v>1874669.3453979492</v>
      </c>
      <c r="J73" s="23">
        <v>2673333.3375000008</v>
      </c>
      <c r="K73" s="23">
        <v>1274348.3308410645</v>
      </c>
      <c r="L73" s="23">
        <v>778090</v>
      </c>
      <c r="M73" s="23">
        <v>370642.50439071655</v>
      </c>
      <c r="N73" s="23">
        <v>1813.3333587646484</v>
      </c>
      <c r="O73" s="23"/>
      <c r="P73" s="20">
        <v>44500</v>
      </c>
    </row>
    <row r="74" spans="1:16" x14ac:dyDescent="0.25">
      <c r="A74" s="17">
        <v>0</v>
      </c>
      <c r="B74" s="18">
        <v>5291102.5609000009</v>
      </c>
      <c r="C74" s="19">
        <v>11715946.639892578</v>
      </c>
      <c r="D74" s="19">
        <v>5628700</v>
      </c>
      <c r="E74" s="19">
        <v>578733.24164581299</v>
      </c>
      <c r="F74" s="19">
        <v>888140.92347717285</v>
      </c>
      <c r="G74" s="19">
        <v>389650.625</v>
      </c>
      <c r="H74" s="19">
        <v>57506.750061035156</v>
      </c>
      <c r="I74" s="19">
        <v>311064.58609771729</v>
      </c>
      <c r="J74" s="19">
        <v>531984.73859999992</v>
      </c>
      <c r="K74" s="19">
        <v>202285.83533859253</v>
      </c>
      <c r="L74" s="19">
        <v>277985.42013931274</v>
      </c>
      <c r="M74" s="19">
        <v>337768.75310516357</v>
      </c>
      <c r="N74" s="19">
        <v>2946.6666870117188</v>
      </c>
      <c r="O74" s="19"/>
      <c r="P74" s="20">
        <v>44469</v>
      </c>
    </row>
    <row r="75" spans="1:16" x14ac:dyDescent="0.25">
      <c r="A75" s="21">
        <v>1</v>
      </c>
      <c r="B75" s="22">
        <v>1075082.0664999997</v>
      </c>
      <c r="C75" s="23">
        <v>1190000</v>
      </c>
      <c r="D75" s="23">
        <v>134016.66738891602</v>
      </c>
      <c r="E75" s="23">
        <v>168668.333152771</v>
      </c>
      <c r="F75" s="23">
        <v>128810.41676330566</v>
      </c>
      <c r="G75" s="23">
        <v>84415.624973297119</v>
      </c>
      <c r="H75" s="23">
        <v>22391.833271026611</v>
      </c>
      <c r="I75" s="23">
        <v>313975.83339691162</v>
      </c>
      <c r="J75" s="23">
        <v>23718.581200000001</v>
      </c>
      <c r="K75" s="23">
        <v>64755.833023071289</v>
      </c>
      <c r="L75" s="23">
        <v>16227.916625976563</v>
      </c>
      <c r="M75" s="23">
        <v>332803.33620452881</v>
      </c>
      <c r="N75" s="19">
        <v>0</v>
      </c>
      <c r="O75" s="19"/>
      <c r="P75" s="20">
        <v>44469</v>
      </c>
    </row>
    <row r="76" spans="1:16" x14ac:dyDescent="0.25">
      <c r="A76" s="21">
        <v>2</v>
      </c>
      <c r="B76" s="22">
        <v>37605.999599999996</v>
      </c>
      <c r="C76" s="23">
        <v>47033.333282470703</v>
      </c>
      <c r="D76" s="23">
        <v>39015.000442504883</v>
      </c>
      <c r="E76" s="23">
        <v>80969.583335876465</v>
      </c>
      <c r="F76" s="23">
        <v>112639.16677093506</v>
      </c>
      <c r="G76" s="23">
        <v>201.875</v>
      </c>
      <c r="H76" s="23">
        <v>0</v>
      </c>
      <c r="I76" s="23">
        <v>48683.750053405762</v>
      </c>
      <c r="J76" s="23">
        <v>0</v>
      </c>
      <c r="K76" s="23">
        <v>62127.916397094727</v>
      </c>
      <c r="L76" s="23">
        <v>31860.833488464355</v>
      </c>
      <c r="M76" s="23">
        <v>24529.583641052246</v>
      </c>
      <c r="N76" s="19">
        <v>0</v>
      </c>
      <c r="O76" s="19"/>
      <c r="P76" s="20">
        <v>44469</v>
      </c>
    </row>
    <row r="77" spans="1:16" x14ac:dyDescent="0.25">
      <c r="A77" s="21">
        <v>3</v>
      </c>
      <c r="B77" s="22">
        <v>0</v>
      </c>
      <c r="C77" s="23">
        <v>42556.666381835938</v>
      </c>
      <c r="D77" s="23">
        <v>0</v>
      </c>
      <c r="E77" s="23">
        <v>82917.500038146973</v>
      </c>
      <c r="F77" s="23">
        <v>112419.5834197998</v>
      </c>
      <c r="G77" s="23">
        <v>0</v>
      </c>
      <c r="H77" s="23">
        <v>0</v>
      </c>
      <c r="I77" s="23">
        <v>44844.583381652832</v>
      </c>
      <c r="J77" s="23">
        <v>0</v>
      </c>
      <c r="K77" s="23">
        <v>61582.499732971191</v>
      </c>
      <c r="L77" s="23">
        <v>26994.583599090576</v>
      </c>
      <c r="M77" s="23">
        <v>24550.833702087402</v>
      </c>
      <c r="N77" s="19">
        <v>0</v>
      </c>
      <c r="O77" s="19"/>
      <c r="P77" s="20">
        <v>44469</v>
      </c>
    </row>
    <row r="78" spans="1:16" x14ac:dyDescent="0.25">
      <c r="A78" s="21">
        <v>4</v>
      </c>
      <c r="B78" s="22">
        <v>7803</v>
      </c>
      <c r="C78" s="23">
        <v>33659.999694824219</v>
      </c>
      <c r="D78" s="23">
        <v>0</v>
      </c>
      <c r="E78" s="23">
        <v>78391.250106811523</v>
      </c>
      <c r="F78" s="23">
        <v>113446.66677856445</v>
      </c>
      <c r="G78" s="23">
        <v>0</v>
      </c>
      <c r="H78" s="23">
        <v>0</v>
      </c>
      <c r="I78" s="23">
        <v>44589.58341217041</v>
      </c>
      <c r="J78" s="23">
        <v>0</v>
      </c>
      <c r="K78" s="23">
        <v>61617.91641998291</v>
      </c>
      <c r="L78" s="23">
        <v>25082.083534240723</v>
      </c>
      <c r="M78" s="23">
        <v>20541.667007446289</v>
      </c>
      <c r="N78" s="19">
        <v>0</v>
      </c>
      <c r="O78" s="19"/>
      <c r="P78" s="20">
        <v>44469</v>
      </c>
    </row>
    <row r="79" spans="1:16" x14ac:dyDescent="0.25">
      <c r="A79" s="21">
        <v>5</v>
      </c>
      <c r="B79" s="22">
        <v>0</v>
      </c>
      <c r="C79" s="23">
        <v>30373.333221435547</v>
      </c>
      <c r="D79" s="23">
        <v>0</v>
      </c>
      <c r="E79" s="23">
        <v>81628.333305358887</v>
      </c>
      <c r="F79" s="23">
        <v>111838.75008392334</v>
      </c>
      <c r="G79" s="23">
        <v>0</v>
      </c>
      <c r="H79" s="23">
        <v>0</v>
      </c>
      <c r="I79" s="23">
        <v>0</v>
      </c>
      <c r="J79" s="23">
        <v>0</v>
      </c>
      <c r="K79" s="23">
        <v>59988.749671936035</v>
      </c>
      <c r="L79" s="23">
        <v>26208.333564758301</v>
      </c>
      <c r="M79" s="23">
        <v>106.25</v>
      </c>
      <c r="N79" s="19">
        <v>0</v>
      </c>
      <c r="O79" s="19"/>
      <c r="P79" s="20">
        <v>44469</v>
      </c>
    </row>
    <row r="80" spans="1:16" x14ac:dyDescent="0.25">
      <c r="A80" s="21">
        <v>6</v>
      </c>
      <c r="B80" s="22">
        <v>0</v>
      </c>
      <c r="C80" s="23">
        <v>93868.333892822266</v>
      </c>
      <c r="D80" s="23">
        <v>0</v>
      </c>
      <c r="E80" s="23">
        <v>78936.666778564453</v>
      </c>
      <c r="F80" s="23">
        <v>30855.000087738037</v>
      </c>
      <c r="G80" s="23">
        <v>0</v>
      </c>
      <c r="H80" s="23">
        <v>2538.6666564941406</v>
      </c>
      <c r="I80" s="23">
        <v>149097.08338928223</v>
      </c>
      <c r="J80" s="23">
        <v>0</v>
      </c>
      <c r="K80" s="23">
        <v>0</v>
      </c>
      <c r="L80" s="23">
        <v>20959.58341217041</v>
      </c>
      <c r="M80" s="23">
        <v>0</v>
      </c>
      <c r="N80" s="19">
        <v>0</v>
      </c>
      <c r="O80" s="19"/>
      <c r="P80" s="20">
        <v>44469</v>
      </c>
    </row>
    <row r="81" spans="1:16" x14ac:dyDescent="0.25">
      <c r="A81" s="21">
        <v>7</v>
      </c>
      <c r="B81" s="22">
        <v>634851.75</v>
      </c>
      <c r="C81" s="23">
        <v>228281.66635131836</v>
      </c>
      <c r="D81" s="23">
        <v>293728.12088012695</v>
      </c>
      <c r="E81" s="23">
        <v>519463.33951568604</v>
      </c>
      <c r="F81" s="23">
        <v>111116.25071716309</v>
      </c>
      <c r="G81" s="23">
        <v>99503.126358032227</v>
      </c>
      <c r="H81" s="23">
        <v>90301.166893005371</v>
      </c>
      <c r="I81" s="23">
        <v>286726.25249862671</v>
      </c>
      <c r="J81" s="23">
        <v>421461.62870000006</v>
      </c>
      <c r="K81" s="23">
        <v>0</v>
      </c>
      <c r="L81" s="23">
        <v>275534.58643341064</v>
      </c>
      <c r="M81" s="23">
        <v>337336.66989898682</v>
      </c>
      <c r="N81" s="19">
        <v>0</v>
      </c>
      <c r="O81" s="19"/>
      <c r="P81" s="20">
        <v>44469</v>
      </c>
    </row>
    <row r="82" spans="1:16" x14ac:dyDescent="0.25">
      <c r="A82" s="21">
        <v>8</v>
      </c>
      <c r="B82" s="22">
        <v>743105.19860000035</v>
      </c>
      <c r="C82" s="23">
        <v>1102619.9965209961</v>
      </c>
      <c r="D82" s="23">
        <v>811445.41134643555</v>
      </c>
      <c r="E82" s="23">
        <v>600964.17404174805</v>
      </c>
      <c r="F82" s="23">
        <v>114785.4174041748</v>
      </c>
      <c r="G82" s="23">
        <v>129787.91724205017</v>
      </c>
      <c r="H82" s="23">
        <v>305378.79232788086</v>
      </c>
      <c r="I82" s="23">
        <v>313317.08547973633</v>
      </c>
      <c r="J82" s="23">
        <v>632838.57539999997</v>
      </c>
      <c r="K82" s="23">
        <v>0</v>
      </c>
      <c r="L82" s="23">
        <v>286237.50344848633</v>
      </c>
      <c r="M82" s="23">
        <v>360060.00191879272</v>
      </c>
      <c r="N82" s="19">
        <v>2812.0833511352539</v>
      </c>
      <c r="O82" s="19"/>
      <c r="P82" s="20">
        <v>44469</v>
      </c>
    </row>
    <row r="83" spans="1:16" x14ac:dyDescent="0.25">
      <c r="A83" s="21">
        <v>9</v>
      </c>
      <c r="B83" s="22">
        <v>1157000.0003999998</v>
      </c>
      <c r="C83" s="23">
        <v>8884458.3269042969</v>
      </c>
      <c r="D83" s="23">
        <v>4024325</v>
      </c>
      <c r="E83" s="23">
        <v>993965.07559967041</v>
      </c>
      <c r="F83" s="23">
        <v>2165686.6578979492</v>
      </c>
      <c r="G83" s="23">
        <v>781065</v>
      </c>
      <c r="H83" s="23">
        <v>694760.25</v>
      </c>
      <c r="I83" s="23">
        <v>361639.58686447144</v>
      </c>
      <c r="J83" s="23">
        <v>982492.29169999971</v>
      </c>
      <c r="K83" s="23">
        <v>0</v>
      </c>
      <c r="L83" s="23">
        <v>565405.83599853516</v>
      </c>
      <c r="M83" s="23">
        <v>406477.0857963562</v>
      </c>
      <c r="N83" s="19">
        <v>3846.25</v>
      </c>
      <c r="O83" s="19"/>
      <c r="P83" s="20">
        <v>44469</v>
      </c>
    </row>
    <row r="84" spans="1:16" x14ac:dyDescent="0.25">
      <c r="A84" s="21">
        <v>10</v>
      </c>
      <c r="B84" s="22">
        <v>6718620.8372999998</v>
      </c>
      <c r="C84" s="23">
        <v>10104971.365722656</v>
      </c>
      <c r="D84" s="23">
        <v>5069400</v>
      </c>
      <c r="E84" s="23">
        <v>992561.79573059082</v>
      </c>
      <c r="F84" s="23">
        <v>2281980.1192321777</v>
      </c>
      <c r="G84" s="23">
        <v>780895</v>
      </c>
      <c r="H84" s="23">
        <v>731799</v>
      </c>
      <c r="I84" s="23">
        <v>761585.84015655518</v>
      </c>
      <c r="J84" s="23">
        <v>915403.02550000045</v>
      </c>
      <c r="K84" s="23">
        <v>0</v>
      </c>
      <c r="L84" s="23">
        <v>568990.00250244141</v>
      </c>
      <c r="M84" s="23">
        <v>343492.08567047119</v>
      </c>
      <c r="N84" s="19">
        <v>11028.75</v>
      </c>
      <c r="O84" s="19"/>
      <c r="P84" s="20">
        <v>44469</v>
      </c>
    </row>
    <row r="85" spans="1:16" x14ac:dyDescent="0.25">
      <c r="A85" s="21">
        <v>11</v>
      </c>
      <c r="B85" s="22">
        <v>8621179.9219999984</v>
      </c>
      <c r="C85" s="23">
        <v>11365973.393554688</v>
      </c>
      <c r="D85" s="23">
        <v>5527550</v>
      </c>
      <c r="E85" s="23">
        <v>993625.14781188965</v>
      </c>
      <c r="F85" s="23">
        <v>2191740.5741882324</v>
      </c>
      <c r="G85" s="23">
        <v>522792.50332641602</v>
      </c>
      <c r="H85" s="23">
        <v>828265.5</v>
      </c>
      <c r="I85" s="23">
        <v>793786.67381286621</v>
      </c>
      <c r="J85" s="23">
        <v>1634689.8156999999</v>
      </c>
      <c r="K85" s="23">
        <v>6523.7501831054688</v>
      </c>
      <c r="L85" s="23">
        <v>568111.66943359375</v>
      </c>
      <c r="M85" s="23">
        <v>393160.41938018799</v>
      </c>
      <c r="N85" s="19">
        <v>1466.2500076293945</v>
      </c>
      <c r="O85" s="19"/>
      <c r="P85" s="20">
        <v>44469</v>
      </c>
    </row>
    <row r="86" spans="1:16" x14ac:dyDescent="0.25">
      <c r="A86" s="21">
        <v>12</v>
      </c>
      <c r="B86" s="22">
        <v>12717648.750500005</v>
      </c>
      <c r="C86" s="23">
        <v>11026199.972412109</v>
      </c>
      <c r="D86" s="23">
        <v>5608980</v>
      </c>
      <c r="E86" s="23">
        <v>1006352.8347167969</v>
      </c>
      <c r="F86" s="23">
        <v>1286931.1728210449</v>
      </c>
      <c r="G86" s="23">
        <v>513669.16999053955</v>
      </c>
      <c r="H86" s="23">
        <v>688270.5</v>
      </c>
      <c r="I86" s="23">
        <v>771360.83801269531</v>
      </c>
      <c r="J86" s="23">
        <v>1254698.3375000001</v>
      </c>
      <c r="K86" s="23">
        <v>340694.16928863525</v>
      </c>
      <c r="L86" s="23">
        <v>552825.8366394043</v>
      </c>
      <c r="M86" s="23">
        <v>424893.75287246704</v>
      </c>
      <c r="N86" s="19">
        <v>0</v>
      </c>
      <c r="O86" s="19"/>
      <c r="P86" s="20">
        <v>44469</v>
      </c>
    </row>
    <row r="87" spans="1:16" x14ac:dyDescent="0.25">
      <c r="A87" s="21">
        <v>13</v>
      </c>
      <c r="B87" s="22">
        <v>13128580.999200003</v>
      </c>
      <c r="C87" s="23">
        <v>10949133.28918457</v>
      </c>
      <c r="D87" s="23">
        <v>6618312.5</v>
      </c>
      <c r="E87" s="23">
        <v>1007642.0043411255</v>
      </c>
      <c r="F87" s="23">
        <v>1392268.8394012451</v>
      </c>
      <c r="G87" s="23">
        <v>513201.67008972168</v>
      </c>
      <c r="H87" s="23">
        <v>753588.75</v>
      </c>
      <c r="I87" s="23">
        <v>773840.0044708252</v>
      </c>
      <c r="J87" s="23">
        <v>1049745.2085999998</v>
      </c>
      <c r="K87" s="23">
        <v>338193.75289154053</v>
      </c>
      <c r="L87" s="23">
        <v>552018.33643341064</v>
      </c>
      <c r="M87" s="23">
        <v>374184.16868972778</v>
      </c>
      <c r="N87" s="19">
        <v>1834.5833435058594</v>
      </c>
      <c r="O87" s="19"/>
      <c r="P87" s="20">
        <v>44469</v>
      </c>
    </row>
    <row r="88" spans="1:16" x14ac:dyDescent="0.25">
      <c r="A88" s="21">
        <v>14</v>
      </c>
      <c r="B88" s="22">
        <v>13881650.954799995</v>
      </c>
      <c r="C88" s="23">
        <v>11076633.308349609</v>
      </c>
      <c r="D88" s="23">
        <v>6482737.5</v>
      </c>
      <c r="E88" s="23">
        <v>1324484.1723632813</v>
      </c>
      <c r="F88" s="23">
        <v>2265105.4931488037</v>
      </c>
      <c r="G88" s="23">
        <v>516672.50387573242</v>
      </c>
      <c r="H88" s="23">
        <v>740864.25</v>
      </c>
      <c r="I88" s="23">
        <v>770695.00505065918</v>
      </c>
      <c r="J88" s="23">
        <v>1063382.1277000003</v>
      </c>
      <c r="K88" s="23">
        <v>292782.50185394287</v>
      </c>
      <c r="L88" s="23">
        <v>548405.83598327637</v>
      </c>
      <c r="M88" s="23">
        <v>389654.16918563843</v>
      </c>
      <c r="N88" s="19">
        <v>3300.8333511352539</v>
      </c>
      <c r="O88" s="19"/>
      <c r="P88" s="20">
        <v>44469</v>
      </c>
    </row>
    <row r="89" spans="1:16" x14ac:dyDescent="0.25">
      <c r="A89" s="21">
        <v>15</v>
      </c>
      <c r="B89" s="22">
        <v>15026406.233599996</v>
      </c>
      <c r="C89" s="23">
        <v>11083433.286865234</v>
      </c>
      <c r="D89" s="23">
        <v>6695237.5</v>
      </c>
      <c r="E89" s="23">
        <v>1286531.6722717285</v>
      </c>
      <c r="F89" s="23">
        <v>1987987.7915802002</v>
      </c>
      <c r="G89" s="23">
        <v>506345.00365447998</v>
      </c>
      <c r="H89" s="23">
        <v>812277</v>
      </c>
      <c r="I89" s="23">
        <v>774010.00482177734</v>
      </c>
      <c r="J89" s="23">
        <v>1554552.4493999996</v>
      </c>
      <c r="K89" s="23">
        <v>460232.50417327881</v>
      </c>
      <c r="L89" s="23">
        <v>558563.33567810059</v>
      </c>
      <c r="M89" s="23">
        <v>427132.08632278442</v>
      </c>
      <c r="N89" s="19">
        <v>1473.3333435058594</v>
      </c>
      <c r="O89" s="19"/>
      <c r="P89" s="20">
        <v>44469</v>
      </c>
    </row>
    <row r="90" spans="1:16" x14ac:dyDescent="0.25">
      <c r="A90" s="21">
        <v>16</v>
      </c>
      <c r="B90" s="22">
        <v>10803941.67389999</v>
      </c>
      <c r="C90" s="23">
        <v>11049999.962280273</v>
      </c>
      <c r="D90" s="23">
        <v>7106850</v>
      </c>
      <c r="E90" s="23">
        <v>1310615.0053863525</v>
      </c>
      <c r="F90" s="23">
        <v>2093753.9943237305</v>
      </c>
      <c r="G90" s="23">
        <v>511898.33666229248</v>
      </c>
      <c r="H90" s="23">
        <v>746436</v>
      </c>
      <c r="I90" s="23">
        <v>771375.00478363037</v>
      </c>
      <c r="J90" s="23">
        <v>1499393.5310999998</v>
      </c>
      <c r="K90" s="23">
        <v>471240.00372314453</v>
      </c>
      <c r="L90" s="23">
        <v>539240.00288391113</v>
      </c>
      <c r="M90" s="23">
        <v>384844.58576965332</v>
      </c>
      <c r="N90" s="19">
        <v>4023.3333511352539</v>
      </c>
      <c r="O90" s="19"/>
      <c r="P90" s="20">
        <v>44469</v>
      </c>
    </row>
    <row r="91" spans="1:16" x14ac:dyDescent="0.25">
      <c r="A91" s="21">
        <v>17</v>
      </c>
      <c r="B91" s="22">
        <v>10676475.000399997</v>
      </c>
      <c r="C91" s="23">
        <v>11932229.191040039</v>
      </c>
      <c r="D91" s="23">
        <v>7059037.5</v>
      </c>
      <c r="E91" s="23">
        <v>1368740.8359985352</v>
      </c>
      <c r="F91" s="23">
        <v>2240311.702545166</v>
      </c>
      <c r="G91" s="23">
        <v>519024.16965484619</v>
      </c>
      <c r="H91" s="23">
        <v>1949225.6703033447</v>
      </c>
      <c r="I91" s="23">
        <v>765127.50409698486</v>
      </c>
      <c r="J91" s="23">
        <v>1190861.3298999998</v>
      </c>
      <c r="K91" s="23">
        <v>494770.83776092529</v>
      </c>
      <c r="L91" s="23">
        <v>543702.50257873535</v>
      </c>
      <c r="M91" s="23">
        <v>391956.25255966187</v>
      </c>
      <c r="N91" s="19">
        <v>1466.2500076293945</v>
      </c>
      <c r="O91" s="19"/>
      <c r="P91" s="20">
        <v>44469</v>
      </c>
    </row>
    <row r="92" spans="1:16" x14ac:dyDescent="0.25">
      <c r="A92" s="21">
        <v>18</v>
      </c>
      <c r="B92" s="22">
        <v>4524083.3344000001</v>
      </c>
      <c r="C92" s="23">
        <v>27165787.631347656</v>
      </c>
      <c r="D92" s="23">
        <v>17842633.218505859</v>
      </c>
      <c r="E92" s="23">
        <v>2872546.666809082</v>
      </c>
      <c r="F92" s="23">
        <v>2241009.4129943848</v>
      </c>
      <c r="G92" s="23">
        <v>1551675</v>
      </c>
      <c r="H92" s="23">
        <v>2742394.6745605469</v>
      </c>
      <c r="I92" s="23">
        <v>2015041.1856384277</v>
      </c>
      <c r="J92" s="23">
        <v>1858598.3852999995</v>
      </c>
      <c r="K92" s="23">
        <v>2142035.4105072021</v>
      </c>
      <c r="L92" s="23">
        <v>818358.75</v>
      </c>
      <c r="M92" s="23">
        <v>424242.08599472046</v>
      </c>
      <c r="N92" s="19">
        <v>5142.5000305175781</v>
      </c>
      <c r="O92" s="19"/>
      <c r="P92" s="20">
        <v>44469</v>
      </c>
    </row>
    <row r="93" spans="1:16" x14ac:dyDescent="0.25">
      <c r="A93" s="21">
        <v>19</v>
      </c>
      <c r="B93" s="22">
        <v>44548012.206200004</v>
      </c>
      <c r="C93" s="23">
        <v>44271329.530273438</v>
      </c>
      <c r="D93" s="23">
        <v>26186233.623046875</v>
      </c>
      <c r="E93" s="23">
        <v>5758410.0025024414</v>
      </c>
      <c r="F93" s="23">
        <v>4618520.3529663086</v>
      </c>
      <c r="G93" s="23">
        <v>2318268.75</v>
      </c>
      <c r="H93" s="23">
        <v>3455254.2704772949</v>
      </c>
      <c r="I93" s="23">
        <v>1905062.5</v>
      </c>
      <c r="J93" s="23">
        <v>2107592.7650999995</v>
      </c>
      <c r="K93" s="23">
        <v>2013579.1559906006</v>
      </c>
      <c r="L93" s="23">
        <v>820250</v>
      </c>
      <c r="M93" s="23">
        <v>339433.33508682251</v>
      </c>
      <c r="N93" s="19">
        <v>13897.500076293945</v>
      </c>
      <c r="O93" s="19"/>
      <c r="P93" s="20">
        <v>44469</v>
      </c>
    </row>
    <row r="94" spans="1:16" x14ac:dyDescent="0.25">
      <c r="A94" s="21">
        <v>20</v>
      </c>
      <c r="B94" s="22">
        <v>133505610.49499997</v>
      </c>
      <c r="C94" s="23">
        <v>81406837.736328125</v>
      </c>
      <c r="D94" s="23">
        <v>71966100</v>
      </c>
      <c r="E94" s="23">
        <v>8293237.5</v>
      </c>
      <c r="F94" s="23">
        <v>9176690.7061767578</v>
      </c>
      <c r="G94" s="23">
        <v>4089746.6928100586</v>
      </c>
      <c r="H94" s="23">
        <v>6298670.0288085938</v>
      </c>
      <c r="I94" s="23">
        <v>2682648.1849365234</v>
      </c>
      <c r="J94" s="23">
        <v>3830337.083399999</v>
      </c>
      <c r="K94" s="23">
        <v>2246195.823059082</v>
      </c>
      <c r="L94" s="23">
        <v>1349552.0822753906</v>
      </c>
      <c r="M94" s="23">
        <v>681501.67111968994</v>
      </c>
      <c r="N94" s="19">
        <v>16468.749908447266</v>
      </c>
      <c r="O94" s="19"/>
      <c r="P94" s="20">
        <v>44469</v>
      </c>
    </row>
    <row r="95" spans="1:16" x14ac:dyDescent="0.25">
      <c r="A95" s="21">
        <v>21</v>
      </c>
      <c r="B95" s="22">
        <v>99434334.578100011</v>
      </c>
      <c r="C95" s="23">
        <v>76820520.630859375</v>
      </c>
      <c r="D95" s="23">
        <v>37007300</v>
      </c>
      <c r="E95" s="23">
        <v>5842389.989074707</v>
      </c>
      <c r="F95" s="23">
        <v>6205255</v>
      </c>
      <c r="G95" s="23">
        <v>2311447.5</v>
      </c>
      <c r="H95" s="23">
        <v>4612032</v>
      </c>
      <c r="I95" s="23">
        <v>3956240.0429077148</v>
      </c>
      <c r="J95" s="23">
        <v>4175872.0078999978</v>
      </c>
      <c r="K95" s="23">
        <v>3857512.478515625</v>
      </c>
      <c r="L95" s="23">
        <v>1380754.1655426025</v>
      </c>
      <c r="M95" s="23">
        <v>748552.50449371338</v>
      </c>
      <c r="N95" s="19">
        <v>6410.4166259765625</v>
      </c>
      <c r="O95" s="19"/>
      <c r="P95" s="20">
        <v>44469</v>
      </c>
    </row>
    <row r="96" spans="1:16" x14ac:dyDescent="0.25">
      <c r="A96" s="21">
        <v>22</v>
      </c>
      <c r="B96" s="24">
        <v>34644618.750400022</v>
      </c>
      <c r="C96" s="25">
        <v>42181540.678710938</v>
      </c>
      <c r="D96" s="23">
        <v>16518333.474121094</v>
      </c>
      <c r="E96" s="23">
        <v>4239573.3370361328</v>
      </c>
      <c r="F96" s="23">
        <v>3078007.2482910156</v>
      </c>
      <c r="G96" s="23">
        <v>1548615</v>
      </c>
      <c r="H96" s="23">
        <v>3603769.1045227051</v>
      </c>
      <c r="I96" s="23">
        <v>2646262.5</v>
      </c>
      <c r="J96" s="23">
        <v>3373017.7862</v>
      </c>
      <c r="K96" s="23">
        <v>1463699.9920349121</v>
      </c>
      <c r="L96" s="23">
        <v>815235</v>
      </c>
      <c r="M96" s="23">
        <v>403183.33577346802</v>
      </c>
      <c r="N96" s="19">
        <v>2946.6666870117188</v>
      </c>
      <c r="O96" s="19"/>
      <c r="P96" s="20">
        <v>44469</v>
      </c>
    </row>
    <row r="97" spans="1:16" x14ac:dyDescent="0.25">
      <c r="A97" s="21">
        <v>23</v>
      </c>
      <c r="B97" s="24">
        <v>17100176.377799992</v>
      </c>
      <c r="C97" s="25">
        <v>28994237.848144531</v>
      </c>
      <c r="D97" s="23">
        <v>13908266.621582031</v>
      </c>
      <c r="E97" s="23">
        <v>2198751.6862792969</v>
      </c>
      <c r="F97" s="23">
        <v>2666567.5795288086</v>
      </c>
      <c r="G97" s="23">
        <v>1551802.5</v>
      </c>
      <c r="H97" s="23">
        <v>1659310.5</v>
      </c>
      <c r="I97" s="23">
        <v>2011394.6854248047</v>
      </c>
      <c r="J97" s="23">
        <v>2778264.6501000021</v>
      </c>
      <c r="K97" s="23">
        <v>1526599.9921264648</v>
      </c>
      <c r="L97" s="23">
        <v>842583.75</v>
      </c>
      <c r="M97" s="23">
        <v>394740.00207901001</v>
      </c>
      <c r="N97" s="23">
        <v>1459.1666717529297</v>
      </c>
      <c r="O97" s="23"/>
      <c r="P97" s="20">
        <v>44469</v>
      </c>
    </row>
    <row r="98" spans="1:16" x14ac:dyDescent="0.25">
      <c r="A98" s="17">
        <v>0</v>
      </c>
      <c r="B98" s="19">
        <v>4617157.5007000007</v>
      </c>
      <c r="C98" s="18">
        <v>9041563.3028564453</v>
      </c>
      <c r="D98" s="19">
        <v>5316580</v>
      </c>
      <c r="E98" s="19">
        <v>569311.13478088379</v>
      </c>
      <c r="F98" s="19">
        <v>428261.17039489746</v>
      </c>
      <c r="G98" s="19">
        <v>438748.75</v>
      </c>
      <c r="H98" s="19">
        <v>69555.500427246094</v>
      </c>
      <c r="I98" s="19">
        <v>285791.25346374512</v>
      </c>
      <c r="J98" s="19">
        <v>451904.42269999994</v>
      </c>
      <c r="K98" s="19">
        <v>231915.4193687439</v>
      </c>
      <c r="L98" s="19">
        <v>253802.91948699951</v>
      </c>
      <c r="M98" s="19">
        <v>305808.75308227539</v>
      </c>
      <c r="N98" s="19">
        <v>8145.8332214355469</v>
      </c>
      <c r="O98" s="19"/>
      <c r="P98" s="20">
        <v>44439</v>
      </c>
    </row>
    <row r="99" spans="1:16" x14ac:dyDescent="0.25">
      <c r="A99" s="21">
        <v>1</v>
      </c>
      <c r="B99" s="23">
        <v>1157105</v>
      </c>
      <c r="C99" s="22">
        <v>875840</v>
      </c>
      <c r="D99" s="23">
        <v>342762.49871826172</v>
      </c>
      <c r="E99" s="23">
        <v>35537.083343505859</v>
      </c>
      <c r="F99" s="23">
        <v>105888.75031280518</v>
      </c>
      <c r="G99" s="23">
        <v>45985.00012588501</v>
      </c>
      <c r="H99" s="23">
        <v>803.25001525878906</v>
      </c>
      <c r="I99" s="23">
        <v>250332.08335876465</v>
      </c>
      <c r="J99" s="23">
        <v>42578.032199999994</v>
      </c>
      <c r="K99" s="23">
        <v>42067.916519165039</v>
      </c>
      <c r="L99" s="23">
        <v>5836.6667785644531</v>
      </c>
      <c r="M99" s="23">
        <v>308712.92002105713</v>
      </c>
      <c r="N99" s="19">
        <v>1416.6666259765625</v>
      </c>
      <c r="O99" s="19"/>
      <c r="P99" s="20">
        <v>44439</v>
      </c>
    </row>
    <row r="100" spans="1:16" x14ac:dyDescent="0.25">
      <c r="A100" s="21">
        <v>2</v>
      </c>
      <c r="B100" s="23">
        <v>0</v>
      </c>
      <c r="C100" s="22">
        <v>68623.334716796875</v>
      </c>
      <c r="D100" s="23">
        <v>39411.667297363281</v>
      </c>
      <c r="E100" s="23">
        <v>30812.500152587891</v>
      </c>
      <c r="F100" s="23">
        <v>84808.750099182129</v>
      </c>
      <c r="G100" s="23">
        <v>7653.5416831970215</v>
      </c>
      <c r="H100" s="23">
        <v>0</v>
      </c>
      <c r="I100" s="23">
        <v>45560.000015258789</v>
      </c>
      <c r="J100" s="23">
        <v>3897.3670000000002</v>
      </c>
      <c r="K100" s="23">
        <v>41437.499855041504</v>
      </c>
      <c r="L100" s="23">
        <v>15207.916809082031</v>
      </c>
      <c r="M100" s="23">
        <v>23899.167114257813</v>
      </c>
      <c r="N100" s="19">
        <v>1416.6666259765625</v>
      </c>
      <c r="O100" s="19"/>
      <c r="P100" s="20">
        <v>44439</v>
      </c>
    </row>
    <row r="101" spans="1:16" x14ac:dyDescent="0.25">
      <c r="A101" s="21">
        <v>3</v>
      </c>
      <c r="B101" s="23">
        <v>0</v>
      </c>
      <c r="C101" s="22">
        <v>13883.333618164063</v>
      </c>
      <c r="D101" s="23">
        <v>19918.33349609375</v>
      </c>
      <c r="E101" s="23">
        <v>36273.750259399414</v>
      </c>
      <c r="F101" s="23">
        <v>90539.166667938232</v>
      </c>
      <c r="G101" s="23">
        <v>106.25</v>
      </c>
      <c r="H101" s="23">
        <v>0</v>
      </c>
      <c r="I101" s="23">
        <v>30323.750022888184</v>
      </c>
      <c r="J101" s="23">
        <v>0</v>
      </c>
      <c r="K101" s="23">
        <v>42046.666450500488</v>
      </c>
      <c r="L101" s="23">
        <v>24869.583656311035</v>
      </c>
      <c r="M101" s="23">
        <v>21455.417083740234</v>
      </c>
      <c r="N101" s="19">
        <v>1416.6666259765625</v>
      </c>
      <c r="O101" s="19"/>
      <c r="P101" s="20">
        <v>44439</v>
      </c>
    </row>
    <row r="102" spans="1:16" x14ac:dyDescent="0.25">
      <c r="A102" s="21">
        <v>4</v>
      </c>
      <c r="B102" s="23">
        <v>0</v>
      </c>
      <c r="C102" s="22">
        <v>11163.333374023438</v>
      </c>
      <c r="D102" s="23">
        <v>27115.00048828125</v>
      </c>
      <c r="E102" s="23">
        <v>29672.083396911621</v>
      </c>
      <c r="F102" s="23">
        <v>86813.333389282227</v>
      </c>
      <c r="G102" s="23">
        <v>0</v>
      </c>
      <c r="H102" s="23">
        <v>0</v>
      </c>
      <c r="I102" s="23">
        <v>30316.666687011719</v>
      </c>
      <c r="J102" s="23">
        <v>0</v>
      </c>
      <c r="K102" s="23">
        <v>42322.916496276855</v>
      </c>
      <c r="L102" s="23">
        <v>16518.333465576172</v>
      </c>
      <c r="M102" s="23">
        <v>20973.750427246094</v>
      </c>
      <c r="N102" s="19">
        <v>1416.6666259765625</v>
      </c>
      <c r="O102" s="19"/>
      <c r="P102" s="20">
        <v>44439</v>
      </c>
    </row>
    <row r="103" spans="1:16" x14ac:dyDescent="0.25">
      <c r="A103" s="21">
        <v>5</v>
      </c>
      <c r="B103" s="23">
        <v>0</v>
      </c>
      <c r="C103" s="22">
        <v>18501.666931152344</v>
      </c>
      <c r="D103" s="23">
        <v>30741.667114257813</v>
      </c>
      <c r="E103" s="23">
        <v>28963.750015258789</v>
      </c>
      <c r="F103" s="23">
        <v>87705.833408355713</v>
      </c>
      <c r="G103" s="23">
        <v>0</v>
      </c>
      <c r="H103" s="23">
        <v>0</v>
      </c>
      <c r="I103" s="23">
        <v>6438.7500076293945</v>
      </c>
      <c r="J103" s="23">
        <v>0</v>
      </c>
      <c r="K103" s="23">
        <v>36578.333137512207</v>
      </c>
      <c r="L103" s="23">
        <v>24805.833633422852</v>
      </c>
      <c r="M103" s="23">
        <v>0</v>
      </c>
      <c r="N103" s="19">
        <v>1416.6666259765625</v>
      </c>
      <c r="O103" s="19"/>
      <c r="P103" s="20">
        <v>44439</v>
      </c>
    </row>
    <row r="104" spans="1:16" x14ac:dyDescent="0.25">
      <c r="A104" s="21">
        <v>6</v>
      </c>
      <c r="B104" s="23">
        <v>0</v>
      </c>
      <c r="C104" s="22">
        <v>44965.001251220703</v>
      </c>
      <c r="D104" s="23">
        <v>30628.334106445313</v>
      </c>
      <c r="E104" s="23">
        <v>26782.083587646484</v>
      </c>
      <c r="F104" s="23">
        <v>14520.833381652832</v>
      </c>
      <c r="G104" s="23">
        <v>0</v>
      </c>
      <c r="H104" s="23">
        <v>0</v>
      </c>
      <c r="I104" s="23">
        <v>56220.416656494141</v>
      </c>
      <c r="J104" s="23">
        <v>3897.3669999999997</v>
      </c>
      <c r="K104" s="23">
        <v>545.41666030883789</v>
      </c>
      <c r="L104" s="23">
        <v>5440.0001220703125</v>
      </c>
      <c r="M104" s="23">
        <v>0</v>
      </c>
      <c r="N104" s="19">
        <v>1416.6666259765625</v>
      </c>
      <c r="O104" s="19"/>
      <c r="P104" s="20">
        <v>44439</v>
      </c>
    </row>
    <row r="105" spans="1:16" x14ac:dyDescent="0.25">
      <c r="A105" s="21">
        <v>7</v>
      </c>
      <c r="B105" s="23">
        <v>419028.75</v>
      </c>
      <c r="C105" s="22">
        <v>207740.00140380859</v>
      </c>
      <c r="D105" s="23">
        <v>294277.78625488281</v>
      </c>
      <c r="E105" s="23">
        <v>685340.84129333496</v>
      </c>
      <c r="F105" s="23">
        <v>54145.00025177002</v>
      </c>
      <c r="G105" s="23">
        <v>124443.54360198975</v>
      </c>
      <c r="H105" s="23">
        <v>52959.958660125732</v>
      </c>
      <c r="I105" s="23">
        <v>181673.33487319946</v>
      </c>
      <c r="J105" s="23">
        <v>204031.57610000006</v>
      </c>
      <c r="K105" s="23">
        <v>0</v>
      </c>
      <c r="L105" s="23">
        <v>253094.58636474609</v>
      </c>
      <c r="M105" s="23">
        <v>328213.3369178772</v>
      </c>
      <c r="N105" s="19">
        <v>1416.6666259765625</v>
      </c>
      <c r="O105" s="19"/>
      <c r="P105" s="20">
        <v>44439</v>
      </c>
    </row>
    <row r="106" spans="1:16" x14ac:dyDescent="0.25">
      <c r="A106" s="21">
        <v>8</v>
      </c>
      <c r="B106" s="23">
        <v>1513543.8307000003</v>
      </c>
      <c r="C106" s="22">
        <v>1365510.8269348145</v>
      </c>
      <c r="D106" s="23">
        <v>1059826.0379333496</v>
      </c>
      <c r="E106" s="23">
        <v>707164.59063720703</v>
      </c>
      <c r="F106" s="23">
        <v>42450.416938781738</v>
      </c>
      <c r="G106" s="23">
        <v>144053.7511882782</v>
      </c>
      <c r="H106" s="23">
        <v>304550.75110244751</v>
      </c>
      <c r="I106" s="23">
        <v>282851.66814422607</v>
      </c>
      <c r="J106" s="23">
        <v>419702.66139999969</v>
      </c>
      <c r="K106" s="23">
        <v>0</v>
      </c>
      <c r="L106" s="23">
        <v>264690.00326538086</v>
      </c>
      <c r="M106" s="23">
        <v>389597.50382232666</v>
      </c>
      <c r="N106" s="19">
        <v>1416.6666259765625</v>
      </c>
      <c r="O106" s="19"/>
      <c r="P106" s="20">
        <v>44439</v>
      </c>
    </row>
    <row r="107" spans="1:16" x14ac:dyDescent="0.25">
      <c r="A107" s="21">
        <v>9</v>
      </c>
      <c r="B107" s="23">
        <v>2538763.0017999997</v>
      </c>
      <c r="C107" s="22">
        <v>7370746.7556152344</v>
      </c>
      <c r="D107" s="23">
        <v>3790362.5</v>
      </c>
      <c r="E107" s="23">
        <v>976218.27973175049</v>
      </c>
      <c r="F107" s="23">
        <v>1200313.3292541504</v>
      </c>
      <c r="G107" s="23">
        <v>897047.5</v>
      </c>
      <c r="H107" s="23">
        <v>657683.25</v>
      </c>
      <c r="I107" s="23">
        <v>390695.42247772217</v>
      </c>
      <c r="J107" s="23">
        <v>712081.64199999941</v>
      </c>
      <c r="K107" s="23">
        <v>0</v>
      </c>
      <c r="L107" s="23">
        <v>533970.00343322754</v>
      </c>
      <c r="M107" s="23">
        <v>403955.42014312744</v>
      </c>
      <c r="N107" s="19">
        <v>4250</v>
      </c>
      <c r="O107" s="19"/>
      <c r="P107" s="20">
        <v>44439</v>
      </c>
    </row>
    <row r="108" spans="1:16" x14ac:dyDescent="0.25">
      <c r="A108" s="21">
        <v>10</v>
      </c>
      <c r="B108" s="23">
        <v>3490146.0174000007</v>
      </c>
      <c r="C108" s="22">
        <v>6756933.3903808594</v>
      </c>
      <c r="D108" s="23">
        <v>4992900</v>
      </c>
      <c r="E108" s="23">
        <v>984696.95751190186</v>
      </c>
      <c r="F108" s="23">
        <v>1855366.5341491699</v>
      </c>
      <c r="G108" s="23">
        <v>874586.25</v>
      </c>
      <c r="H108" s="23">
        <v>706643.25</v>
      </c>
      <c r="I108" s="23">
        <v>782680.01128387451</v>
      </c>
      <c r="J108" s="23">
        <v>1103252.7564999997</v>
      </c>
      <c r="K108" s="23">
        <v>517.08332824707031</v>
      </c>
      <c r="L108" s="23">
        <v>539735.83699035645</v>
      </c>
      <c r="M108" s="23">
        <v>320386.25267028809</v>
      </c>
      <c r="N108" s="19">
        <v>34998.75</v>
      </c>
      <c r="O108" s="19"/>
      <c r="P108" s="20">
        <v>44439</v>
      </c>
    </row>
    <row r="109" spans="1:16" x14ac:dyDescent="0.25">
      <c r="A109" s="21">
        <v>11</v>
      </c>
      <c r="B109" s="23">
        <v>7545491.2964999955</v>
      </c>
      <c r="C109" s="22">
        <v>9093980.0272216797</v>
      </c>
      <c r="D109" s="23">
        <v>5253510</v>
      </c>
      <c r="E109" s="23">
        <v>992415.59663391113</v>
      </c>
      <c r="F109" s="23">
        <v>1970372.2422790527</v>
      </c>
      <c r="G109" s="23">
        <v>580153.33795928955</v>
      </c>
      <c r="H109" s="23">
        <v>787389</v>
      </c>
      <c r="I109" s="23">
        <v>785952.51068878174</v>
      </c>
      <c r="J109" s="23">
        <v>1466813.8419999992</v>
      </c>
      <c r="K109" s="23">
        <v>2833.3334350585938</v>
      </c>
      <c r="L109" s="23">
        <v>540486.66981506348</v>
      </c>
      <c r="M109" s="23">
        <v>387642.50313949585</v>
      </c>
      <c r="N109" s="19">
        <v>1416.6666259765625</v>
      </c>
      <c r="O109" s="19"/>
      <c r="P109" s="20">
        <v>44439</v>
      </c>
    </row>
    <row r="110" spans="1:16" x14ac:dyDescent="0.25">
      <c r="A110" s="21">
        <v>12</v>
      </c>
      <c r="B110" s="23">
        <v>10998000.624400001</v>
      </c>
      <c r="C110" s="22">
        <v>10658149.977661133</v>
      </c>
      <c r="D110" s="23">
        <v>5520410</v>
      </c>
      <c r="E110" s="23">
        <v>1003180.0668258667</v>
      </c>
      <c r="F110" s="23">
        <v>1166936.6724853516</v>
      </c>
      <c r="G110" s="23">
        <v>594362.50500488281</v>
      </c>
      <c r="H110" s="23">
        <v>637130.25</v>
      </c>
      <c r="I110" s="23">
        <v>781603.34214782715</v>
      </c>
      <c r="J110" s="23">
        <v>1568727.6534999989</v>
      </c>
      <c r="K110" s="23">
        <v>304512.50343704224</v>
      </c>
      <c r="L110" s="23">
        <v>538106.66970062256</v>
      </c>
      <c r="M110" s="23">
        <v>401334.58712387085</v>
      </c>
      <c r="N110" s="19">
        <v>13996.666496276855</v>
      </c>
      <c r="O110" s="19"/>
      <c r="P110" s="20">
        <v>44439</v>
      </c>
    </row>
    <row r="111" spans="1:16" x14ac:dyDescent="0.25">
      <c r="A111" s="21">
        <v>13</v>
      </c>
      <c r="B111" s="23">
        <v>9853993.7910999972</v>
      </c>
      <c r="C111" s="22">
        <v>10558699.963012695</v>
      </c>
      <c r="D111" s="23">
        <v>6634250</v>
      </c>
      <c r="E111" s="23">
        <v>998091.25882720947</v>
      </c>
      <c r="F111" s="23">
        <v>1171326.9218444824</v>
      </c>
      <c r="G111" s="23">
        <v>588568.33819580078</v>
      </c>
      <c r="H111" s="23">
        <v>727260</v>
      </c>
      <c r="I111" s="23">
        <v>775412.50918579102</v>
      </c>
      <c r="J111" s="23">
        <v>1353543.5799999994</v>
      </c>
      <c r="K111" s="23">
        <v>306878.33717346191</v>
      </c>
      <c r="L111" s="23">
        <v>531405.83660125732</v>
      </c>
      <c r="M111" s="23">
        <v>346856.66925048828</v>
      </c>
      <c r="N111" s="19">
        <v>13869.166519165039</v>
      </c>
      <c r="O111" s="19"/>
      <c r="P111" s="20">
        <v>44439</v>
      </c>
    </row>
    <row r="112" spans="1:16" x14ac:dyDescent="0.25">
      <c r="A112" s="21">
        <v>14</v>
      </c>
      <c r="B112" s="23">
        <v>10484899.188299997</v>
      </c>
      <c r="C112" s="22">
        <v>10844866.649902344</v>
      </c>
      <c r="D112" s="23">
        <v>5893687.5</v>
      </c>
      <c r="E112" s="23">
        <v>1237260.00440979</v>
      </c>
      <c r="F112" s="23">
        <v>1654921.6619415283</v>
      </c>
      <c r="G112" s="23">
        <v>597252.50534057617</v>
      </c>
      <c r="H112" s="23">
        <v>688984.5</v>
      </c>
      <c r="I112" s="23">
        <v>768272.50977325439</v>
      </c>
      <c r="J112" s="23">
        <v>983458.80769999954</v>
      </c>
      <c r="K112" s="23">
        <v>308380.00330352783</v>
      </c>
      <c r="L112" s="23">
        <v>529351.67011260986</v>
      </c>
      <c r="M112" s="23">
        <v>385283.75325393677</v>
      </c>
      <c r="N112" s="19">
        <v>13196.249824523926</v>
      </c>
      <c r="O112" s="19"/>
      <c r="P112" s="20">
        <v>44439</v>
      </c>
    </row>
    <row r="113" spans="1:16" x14ac:dyDescent="0.25">
      <c r="A113" s="21">
        <v>15</v>
      </c>
      <c r="B113" s="23">
        <v>12451241.350099999</v>
      </c>
      <c r="C113" s="22">
        <v>10724449.975830078</v>
      </c>
      <c r="D113" s="23">
        <v>6173975</v>
      </c>
      <c r="E113" s="23">
        <v>1218205.8397521973</v>
      </c>
      <c r="F113" s="23">
        <v>1528373.6670379639</v>
      </c>
      <c r="G113" s="23">
        <v>587420.83846282959</v>
      </c>
      <c r="H113" s="23">
        <v>741297.75</v>
      </c>
      <c r="I113" s="23">
        <v>777735.84224700928</v>
      </c>
      <c r="J113" s="23">
        <v>1125791.9106999987</v>
      </c>
      <c r="K113" s="23">
        <v>617765.84078979492</v>
      </c>
      <c r="L113" s="23">
        <v>532114.16996002197</v>
      </c>
      <c r="M113" s="23">
        <v>393436.66973114014</v>
      </c>
      <c r="N113" s="19">
        <v>1416.6666259765625</v>
      </c>
      <c r="O113" s="19"/>
      <c r="P113" s="20">
        <v>44439</v>
      </c>
    </row>
    <row r="114" spans="1:16" x14ac:dyDescent="0.25">
      <c r="A114" s="21">
        <v>16</v>
      </c>
      <c r="B114" s="23">
        <v>9713900.1735999938</v>
      </c>
      <c r="C114" s="22">
        <v>10484749.969116211</v>
      </c>
      <c r="D114" s="23">
        <v>6785337.5</v>
      </c>
      <c r="E114" s="23">
        <v>1216010.0054626465</v>
      </c>
      <c r="F114" s="23">
        <v>1550454.536529541</v>
      </c>
      <c r="G114" s="23">
        <v>597266.67163848877</v>
      </c>
      <c r="H114" s="23">
        <v>752530.5</v>
      </c>
      <c r="I114" s="23">
        <v>781093.34238433838</v>
      </c>
      <c r="J114" s="23">
        <v>1475779.4202999996</v>
      </c>
      <c r="K114" s="23">
        <v>614295.00742340088</v>
      </c>
      <c r="L114" s="23">
        <v>519378.33641815186</v>
      </c>
      <c r="M114" s="23">
        <v>376273.75355529785</v>
      </c>
      <c r="N114" s="19">
        <v>2833.333251953125</v>
      </c>
      <c r="O114" s="19"/>
      <c r="P114" s="20">
        <v>44439</v>
      </c>
    </row>
    <row r="115" spans="1:16" x14ac:dyDescent="0.25">
      <c r="A115" s="21">
        <v>17</v>
      </c>
      <c r="B115" s="23">
        <v>8736972.1199999973</v>
      </c>
      <c r="C115" s="22">
        <v>10360650.020263672</v>
      </c>
      <c r="D115" s="23">
        <v>6812537.5</v>
      </c>
      <c r="E115" s="23">
        <v>1280680.8383636475</v>
      </c>
      <c r="F115" s="23">
        <v>1709929.4138183594</v>
      </c>
      <c r="G115" s="23">
        <v>597635.0051574707</v>
      </c>
      <c r="H115" s="23">
        <v>1925632.5065917969</v>
      </c>
      <c r="I115" s="23">
        <v>784762.50853729248</v>
      </c>
      <c r="J115" s="23">
        <v>1331143.7886999997</v>
      </c>
      <c r="K115" s="23">
        <v>614776.6743850708</v>
      </c>
      <c r="L115" s="23">
        <v>519038.33653259277</v>
      </c>
      <c r="M115" s="23">
        <v>376337.50316238403</v>
      </c>
      <c r="N115" s="19">
        <v>6672.4998626708984</v>
      </c>
      <c r="O115" s="19"/>
      <c r="P115" s="20">
        <v>44439</v>
      </c>
    </row>
    <row r="116" spans="1:16" x14ac:dyDescent="0.25">
      <c r="A116" s="21">
        <v>18</v>
      </c>
      <c r="B116" s="23">
        <v>10477699.334999997</v>
      </c>
      <c r="C116" s="22">
        <v>25277229.317871094</v>
      </c>
      <c r="D116" s="23">
        <v>18110666.596191406</v>
      </c>
      <c r="E116" s="23">
        <v>2706230.0057983398</v>
      </c>
      <c r="F116" s="23">
        <v>1919426.7865142822</v>
      </c>
      <c r="G116" s="23">
        <v>1805867.5</v>
      </c>
      <c r="H116" s="23">
        <v>2662834.6726989746</v>
      </c>
      <c r="I116" s="23">
        <v>2026091.1830444336</v>
      </c>
      <c r="J116" s="23">
        <v>1552734.864700001</v>
      </c>
      <c r="K116" s="23">
        <v>1965093.740020752</v>
      </c>
      <c r="L116" s="23">
        <v>799510</v>
      </c>
      <c r="M116" s="23">
        <v>407298.75378036499</v>
      </c>
      <c r="N116" s="19">
        <v>22057.500305175781</v>
      </c>
      <c r="O116" s="19"/>
      <c r="P116" s="20">
        <v>44439</v>
      </c>
    </row>
    <row r="117" spans="1:16" x14ac:dyDescent="0.25">
      <c r="A117" s="21">
        <v>19</v>
      </c>
      <c r="B117" s="23">
        <v>38770176.423500024</v>
      </c>
      <c r="C117" s="22">
        <v>41551329.408203125</v>
      </c>
      <c r="D117" s="23">
        <v>24826587.774902344</v>
      </c>
      <c r="E117" s="23">
        <v>5229766.6721191406</v>
      </c>
      <c r="F117" s="23">
        <v>4218272.366027832</v>
      </c>
      <c r="G117" s="23">
        <v>2600235</v>
      </c>
      <c r="H117" s="23">
        <v>3212866.8452758789</v>
      </c>
      <c r="I117" s="23">
        <v>1844712.5</v>
      </c>
      <c r="J117" s="23">
        <v>1418716.473</v>
      </c>
      <c r="K117" s="23">
        <v>1831962.4877166748</v>
      </c>
      <c r="L117" s="23">
        <v>800105</v>
      </c>
      <c r="M117" s="23">
        <v>319883.33567047119</v>
      </c>
      <c r="N117" s="19">
        <v>28843.333480834961</v>
      </c>
      <c r="O117" s="19"/>
      <c r="P117" s="20">
        <v>44439</v>
      </c>
    </row>
    <row r="118" spans="1:16" x14ac:dyDescent="0.25">
      <c r="A118" s="21">
        <v>20</v>
      </c>
      <c r="B118" s="23">
        <v>111891396.00809988</v>
      </c>
      <c r="C118" s="22">
        <v>75893383.708984375</v>
      </c>
      <c r="D118" s="23">
        <v>66906900</v>
      </c>
      <c r="E118" s="23">
        <v>7950900</v>
      </c>
      <c r="F118" s="23">
        <v>8509969.1516113281</v>
      </c>
      <c r="G118" s="23">
        <v>4457740.0389404297</v>
      </c>
      <c r="H118" s="23">
        <v>6205651.6895751953</v>
      </c>
      <c r="I118" s="23">
        <v>2588166.4454040527</v>
      </c>
      <c r="J118" s="23">
        <v>2600534.6056000004</v>
      </c>
      <c r="K118" s="23">
        <v>2823133.3134765625</v>
      </c>
      <c r="L118" s="23">
        <v>1314985.4147186279</v>
      </c>
      <c r="M118" s="23">
        <v>641225.83857727051</v>
      </c>
      <c r="N118" s="19">
        <v>45404.166198730469</v>
      </c>
      <c r="O118" s="19"/>
      <c r="P118" s="20">
        <v>44439</v>
      </c>
    </row>
    <row r="119" spans="1:16" x14ac:dyDescent="0.25">
      <c r="A119" s="21">
        <v>21</v>
      </c>
      <c r="B119" s="23">
        <v>78482329.770899981</v>
      </c>
      <c r="C119" s="22">
        <v>77892937.193359375</v>
      </c>
      <c r="D119" s="23">
        <v>38565350</v>
      </c>
      <c r="E119" s="23">
        <v>5481054.9963989258</v>
      </c>
      <c r="F119" s="23">
        <v>5897057.75</v>
      </c>
      <c r="G119" s="23">
        <v>2499255</v>
      </c>
      <c r="H119" s="23">
        <v>4565214</v>
      </c>
      <c r="I119" s="23">
        <v>3820058.6948242188</v>
      </c>
      <c r="J119" s="23">
        <v>2675297.6682999986</v>
      </c>
      <c r="K119" s="23">
        <v>3079833.3115234375</v>
      </c>
      <c r="L119" s="23">
        <v>1316827.0807342529</v>
      </c>
      <c r="M119" s="23">
        <v>686587.50519561768</v>
      </c>
      <c r="N119" s="19">
        <v>7083.33349609375</v>
      </c>
      <c r="O119" s="19"/>
      <c r="P119" s="20">
        <v>44439</v>
      </c>
    </row>
    <row r="120" spans="1:16" x14ac:dyDescent="0.25">
      <c r="A120" s="21">
        <v>22</v>
      </c>
      <c r="B120" s="25">
        <v>31229873.817399994</v>
      </c>
      <c r="C120" s="24">
        <v>29948890.374511719</v>
      </c>
      <c r="D120" s="23">
        <v>16211625.131347656</v>
      </c>
      <c r="E120" s="23">
        <v>3870347.508972168</v>
      </c>
      <c r="F120" s="23">
        <v>2939579.7906799316</v>
      </c>
      <c r="G120" s="23">
        <v>1716277.5</v>
      </c>
      <c r="H120" s="23">
        <v>3472798.2613830566</v>
      </c>
      <c r="I120" s="23">
        <v>2545410</v>
      </c>
      <c r="J120" s="23">
        <v>1594217.0022000005</v>
      </c>
      <c r="K120" s="23">
        <v>1475174.9896850586</v>
      </c>
      <c r="L120" s="23">
        <v>796662.5</v>
      </c>
      <c r="M120" s="23">
        <v>376217.08668518066</v>
      </c>
      <c r="N120" s="19">
        <v>2833.333251953125</v>
      </c>
      <c r="O120" s="19"/>
      <c r="P120" s="20">
        <v>44439</v>
      </c>
    </row>
    <row r="121" spans="1:16" x14ac:dyDescent="0.25">
      <c r="A121" s="21">
        <v>23</v>
      </c>
      <c r="B121" s="25">
        <v>16674836.344599999</v>
      </c>
      <c r="C121" s="24">
        <v>25643334.455566406</v>
      </c>
      <c r="D121" s="23">
        <v>14618299.949462891</v>
      </c>
      <c r="E121" s="23">
        <v>2056688.346496582</v>
      </c>
      <c r="F121" s="23">
        <v>2431188.4114685059</v>
      </c>
      <c r="G121" s="23">
        <v>1782492.5</v>
      </c>
      <c r="H121" s="23">
        <v>1570647</v>
      </c>
      <c r="I121" s="23">
        <v>1926984.015838623</v>
      </c>
      <c r="J121" s="23">
        <v>1814492.1321000005</v>
      </c>
      <c r="K121" s="23">
        <v>1464479.1555480957</v>
      </c>
      <c r="L121" s="23">
        <v>798362.5</v>
      </c>
      <c r="M121" s="23">
        <v>378745.83654022217</v>
      </c>
      <c r="N121" s="23">
        <v>2833.333251953125</v>
      </c>
      <c r="O121" s="23"/>
      <c r="P121" s="20">
        <v>44439</v>
      </c>
    </row>
    <row r="122" spans="1:16" x14ac:dyDescent="0.25">
      <c r="A122" s="9">
        <v>0</v>
      </c>
      <c r="B122" s="26">
        <v>3055282.5001000003</v>
      </c>
      <c r="C122" s="26">
        <v>8728536.6535644531</v>
      </c>
      <c r="D122" s="26">
        <v>4937310</v>
      </c>
      <c r="E122" s="26">
        <v>595898.51204681396</v>
      </c>
      <c r="F122" s="26">
        <v>484036.75498962402</v>
      </c>
      <c r="G122" s="26">
        <v>508151.25</v>
      </c>
      <c r="H122" s="26">
        <v>129372.83303070068</v>
      </c>
      <c r="I122" s="26">
        <v>326747.0877532959</v>
      </c>
      <c r="J122" s="26">
        <v>627881.2000000003</v>
      </c>
      <c r="K122" s="26">
        <v>297053.7533454895</v>
      </c>
      <c r="L122" s="26">
        <v>289092.08670425415</v>
      </c>
      <c r="M122" s="26">
        <v>407312.92087936401</v>
      </c>
      <c r="N122" s="26">
        <v>22673.750228881836</v>
      </c>
      <c r="O122" s="26"/>
      <c r="P122" s="20">
        <v>44408</v>
      </c>
    </row>
    <row r="123" spans="1:16" x14ac:dyDescent="0.25">
      <c r="A123" s="12">
        <v>1</v>
      </c>
      <c r="B123" s="26">
        <v>394527.5</v>
      </c>
      <c r="C123" s="26">
        <v>877823.3310546875</v>
      </c>
      <c r="D123" s="26">
        <v>394329.16479492188</v>
      </c>
      <c r="E123" s="26">
        <v>42719.583694458008</v>
      </c>
      <c r="F123" s="26">
        <v>60151.667869567871</v>
      </c>
      <c r="G123" s="26">
        <v>86377.709619522095</v>
      </c>
      <c r="H123" s="26">
        <v>16188.958629608154</v>
      </c>
      <c r="I123" s="26">
        <v>109940.41771697998</v>
      </c>
      <c r="J123" s="26">
        <v>66442.875599999999</v>
      </c>
      <c r="K123" s="26">
        <v>13125.416870117188</v>
      </c>
      <c r="L123" s="26">
        <v>23183.750183105469</v>
      </c>
      <c r="M123" s="26">
        <v>423647.08801269531</v>
      </c>
      <c r="N123" s="26">
        <v>3718.7500839233398</v>
      </c>
      <c r="O123" s="26"/>
      <c r="P123" s="20">
        <v>44408</v>
      </c>
    </row>
    <row r="124" spans="1:16" x14ac:dyDescent="0.25">
      <c r="A124" s="12">
        <v>2</v>
      </c>
      <c r="B124" s="26">
        <v>0</v>
      </c>
      <c r="C124" s="26">
        <v>133818.33511352539</v>
      </c>
      <c r="D124" s="26">
        <v>10313.333618164063</v>
      </c>
      <c r="E124" s="26">
        <v>44759.583557128906</v>
      </c>
      <c r="F124" s="26">
        <v>33787.50036239624</v>
      </c>
      <c r="G124" s="26">
        <v>1710.625</v>
      </c>
      <c r="H124" s="26">
        <v>15137.791946411133</v>
      </c>
      <c r="I124" s="26">
        <v>56553.334365844727</v>
      </c>
      <c r="J124" s="26">
        <v>0</v>
      </c>
      <c r="K124" s="26">
        <v>13345.000198364258</v>
      </c>
      <c r="L124" s="26">
        <v>32930.416976928711</v>
      </c>
      <c r="M124" s="26">
        <v>66569.166984558105</v>
      </c>
      <c r="N124" s="26">
        <v>3421.2501068115234</v>
      </c>
      <c r="O124" s="26"/>
      <c r="P124" s="20">
        <v>44408</v>
      </c>
    </row>
    <row r="125" spans="1:16" x14ac:dyDescent="0.25">
      <c r="A125" s="12">
        <v>3</v>
      </c>
      <c r="B125" s="26">
        <v>0</v>
      </c>
      <c r="C125" s="26">
        <v>109508.33447265625</v>
      </c>
      <c r="D125" s="26">
        <v>9945.0003356933594</v>
      </c>
      <c r="E125" s="26">
        <v>36025.833541870117</v>
      </c>
      <c r="F125" s="26">
        <v>33312.917003631592</v>
      </c>
      <c r="G125" s="26">
        <v>1586.6666679382324</v>
      </c>
      <c r="H125" s="26">
        <v>14632.041961669922</v>
      </c>
      <c r="I125" s="26">
        <v>55462.501098632813</v>
      </c>
      <c r="J125" s="26">
        <v>0</v>
      </c>
      <c r="K125" s="26">
        <v>13040.416915893555</v>
      </c>
      <c r="L125" s="26">
        <v>37010.417007446289</v>
      </c>
      <c r="M125" s="26">
        <v>65450.0002784729</v>
      </c>
      <c r="N125" s="26">
        <v>3839.1667785644531</v>
      </c>
      <c r="O125" s="26"/>
      <c r="P125" s="20">
        <v>44408</v>
      </c>
    </row>
    <row r="126" spans="1:16" x14ac:dyDescent="0.25">
      <c r="A126" s="12">
        <v>4</v>
      </c>
      <c r="B126" s="26">
        <v>0</v>
      </c>
      <c r="C126" s="26">
        <v>95965.000427246094</v>
      </c>
      <c r="D126" s="26">
        <v>11815.000396728516</v>
      </c>
      <c r="E126" s="26">
        <v>46374.583541870117</v>
      </c>
      <c r="F126" s="26">
        <v>31570.416980743408</v>
      </c>
      <c r="G126" s="26">
        <v>1593.75</v>
      </c>
      <c r="H126" s="26">
        <v>0</v>
      </c>
      <c r="I126" s="26">
        <v>54442.501022338867</v>
      </c>
      <c r="J126" s="26">
        <v>0</v>
      </c>
      <c r="K126" s="26">
        <v>13366.250213623047</v>
      </c>
      <c r="L126" s="26">
        <v>39100.000289916992</v>
      </c>
      <c r="M126" s="26">
        <v>58140.000385284424</v>
      </c>
      <c r="N126" s="26">
        <v>3747.0834350585938</v>
      </c>
      <c r="O126" s="26"/>
      <c r="P126" s="20">
        <v>44408</v>
      </c>
    </row>
    <row r="127" spans="1:16" x14ac:dyDescent="0.25">
      <c r="A127" s="12">
        <v>5</v>
      </c>
      <c r="B127" s="26">
        <v>0</v>
      </c>
      <c r="C127" s="26">
        <v>70805.000671386719</v>
      </c>
      <c r="D127" s="26">
        <v>14280.000274658203</v>
      </c>
      <c r="E127" s="26">
        <v>41557.916839599609</v>
      </c>
      <c r="F127" s="26">
        <v>31357.917057037354</v>
      </c>
      <c r="G127" s="26">
        <v>1434.375</v>
      </c>
      <c r="H127" s="26">
        <v>0</v>
      </c>
      <c r="I127" s="26">
        <v>0</v>
      </c>
      <c r="J127" s="26">
        <v>0</v>
      </c>
      <c r="K127" s="26">
        <v>13366.250183105469</v>
      </c>
      <c r="L127" s="26">
        <v>43399.583686828613</v>
      </c>
      <c r="M127" s="26">
        <v>2493.3333435058594</v>
      </c>
      <c r="N127" s="26">
        <v>3832.0834350585938</v>
      </c>
      <c r="O127" s="26"/>
      <c r="P127" s="20">
        <v>44408</v>
      </c>
    </row>
    <row r="128" spans="1:16" x14ac:dyDescent="0.25">
      <c r="A128" s="12">
        <v>6</v>
      </c>
      <c r="B128" s="26">
        <v>0</v>
      </c>
      <c r="C128" s="26">
        <v>62092.500732421875</v>
      </c>
      <c r="D128" s="26">
        <v>10625.000244140625</v>
      </c>
      <c r="E128" s="26">
        <v>39893.333511352539</v>
      </c>
      <c r="F128" s="26">
        <v>22057.500450134277</v>
      </c>
      <c r="G128" s="26">
        <v>956.25</v>
      </c>
      <c r="H128" s="26">
        <v>0</v>
      </c>
      <c r="I128" s="26">
        <v>54987.917831420898</v>
      </c>
      <c r="J128" s="26">
        <v>0</v>
      </c>
      <c r="K128" s="26">
        <v>304.58332824707031</v>
      </c>
      <c r="L128" s="26">
        <v>25188.33349609375</v>
      </c>
      <c r="M128" s="26">
        <v>38745.833419799805</v>
      </c>
      <c r="N128" s="26">
        <v>3768.3334350585938</v>
      </c>
      <c r="O128" s="26"/>
      <c r="P128" s="20">
        <v>44408</v>
      </c>
    </row>
    <row r="129" spans="1:16" x14ac:dyDescent="0.25">
      <c r="A129" s="12">
        <v>7</v>
      </c>
      <c r="B129" s="26">
        <v>361041.75</v>
      </c>
      <c r="C129" s="26">
        <v>464100.00112915039</v>
      </c>
      <c r="D129" s="26">
        <v>313172.57955932617</v>
      </c>
      <c r="E129" s="26">
        <v>700577.09468841553</v>
      </c>
      <c r="F129" s="26">
        <v>65598.750839233398</v>
      </c>
      <c r="G129" s="26">
        <v>122169.79379844666</v>
      </c>
      <c r="H129" s="26">
        <v>76001.333721160889</v>
      </c>
      <c r="I129" s="26">
        <v>200451.25133895874</v>
      </c>
      <c r="J129" s="26">
        <v>325064.63669999997</v>
      </c>
      <c r="K129" s="26">
        <v>0</v>
      </c>
      <c r="L129" s="26">
        <v>304101.67016601563</v>
      </c>
      <c r="M129" s="26">
        <v>420657.92158126831</v>
      </c>
      <c r="N129" s="26">
        <v>3626.6667633056641</v>
      </c>
      <c r="O129" s="26"/>
      <c r="P129" s="20">
        <v>44408</v>
      </c>
    </row>
    <row r="130" spans="1:16" x14ac:dyDescent="0.25">
      <c r="A130" s="12">
        <v>8</v>
      </c>
      <c r="B130" s="26">
        <v>686562.76540000015</v>
      </c>
      <c r="C130" s="26">
        <v>1912202.4959411621</v>
      </c>
      <c r="D130" s="26">
        <v>1220534.8302612305</v>
      </c>
      <c r="E130" s="26">
        <v>836669.18032073975</v>
      </c>
      <c r="F130" s="26">
        <v>121110.83485412598</v>
      </c>
      <c r="G130" s="26">
        <v>169330.62747764587</v>
      </c>
      <c r="H130" s="26">
        <v>329580.41734695435</v>
      </c>
      <c r="I130" s="26">
        <v>206245.41836929321</v>
      </c>
      <c r="J130" s="26">
        <v>665838.07989999978</v>
      </c>
      <c r="K130" s="26">
        <v>0</v>
      </c>
      <c r="L130" s="26">
        <v>304696.66982650757</v>
      </c>
      <c r="M130" s="26">
        <v>440399.1709022522</v>
      </c>
      <c r="N130" s="26">
        <v>4186.250114440918</v>
      </c>
      <c r="O130" s="26"/>
      <c r="P130" s="20">
        <v>44408</v>
      </c>
    </row>
    <row r="131" spans="1:16" x14ac:dyDescent="0.25">
      <c r="A131" s="12">
        <v>9</v>
      </c>
      <c r="B131" s="26">
        <v>1358047.1321000003</v>
      </c>
      <c r="C131" s="26">
        <v>6538373.259765625</v>
      </c>
      <c r="D131" s="26">
        <v>4581500</v>
      </c>
      <c r="E131" s="26">
        <v>1031896.8221359253</v>
      </c>
      <c r="F131" s="26">
        <v>1006896.5343322754</v>
      </c>
      <c r="G131" s="26">
        <v>1016621.25</v>
      </c>
      <c r="H131" s="26">
        <v>715236.75</v>
      </c>
      <c r="I131" s="26">
        <v>395051.67224884033</v>
      </c>
      <c r="J131" s="26">
        <v>814181.56889999995</v>
      </c>
      <c r="K131" s="26">
        <v>0</v>
      </c>
      <c r="L131" s="26">
        <v>593526.67321777344</v>
      </c>
      <c r="M131" s="26">
        <v>440300.0041847229</v>
      </c>
      <c r="N131" s="26">
        <v>14450</v>
      </c>
      <c r="O131" s="26"/>
      <c r="P131" s="20">
        <v>44408</v>
      </c>
    </row>
    <row r="132" spans="1:16" x14ac:dyDescent="0.25">
      <c r="A132" s="12">
        <v>10</v>
      </c>
      <c r="B132" s="26">
        <v>3931528.550999999</v>
      </c>
      <c r="C132" s="26">
        <v>10985620.305419922</v>
      </c>
      <c r="D132" s="26">
        <v>5551562.5</v>
      </c>
      <c r="E132" s="26">
        <v>1058002.3764801025</v>
      </c>
      <c r="F132" s="26">
        <v>2189438.48828125</v>
      </c>
      <c r="G132" s="26">
        <v>1002001.25</v>
      </c>
      <c r="H132" s="26">
        <v>765918</v>
      </c>
      <c r="I132" s="26">
        <v>854505.01193237305</v>
      </c>
      <c r="J132" s="26">
        <v>1269242.9554999999</v>
      </c>
      <c r="K132" s="26">
        <v>1197.0833282470703</v>
      </c>
      <c r="L132" s="26">
        <v>596374.1734085083</v>
      </c>
      <c r="M132" s="26">
        <v>381600.4201965332</v>
      </c>
      <c r="N132" s="26">
        <v>96028.75</v>
      </c>
      <c r="O132" s="26"/>
      <c r="P132" s="20">
        <v>44408</v>
      </c>
    </row>
    <row r="133" spans="1:16" x14ac:dyDescent="0.25">
      <c r="A133" s="12">
        <v>11</v>
      </c>
      <c r="B133" s="26">
        <v>7597620.5861999961</v>
      </c>
      <c r="C133" s="26">
        <v>11542603.367797852</v>
      </c>
      <c r="D133" s="26">
        <v>6121360</v>
      </c>
      <c r="E133" s="26">
        <v>1058266.3731536865</v>
      </c>
      <c r="F133" s="26">
        <v>2446020.197479248</v>
      </c>
      <c r="G133" s="26">
        <v>671627.50882720947</v>
      </c>
      <c r="H133" s="26">
        <v>847186.5</v>
      </c>
      <c r="I133" s="26">
        <v>835620.84595489502</v>
      </c>
      <c r="J133" s="26">
        <v>1328808.7796</v>
      </c>
      <c r="K133" s="26">
        <v>0</v>
      </c>
      <c r="L133" s="26">
        <v>609931.67405700684</v>
      </c>
      <c r="M133" s="26">
        <v>439556.25422668457</v>
      </c>
      <c r="N133" s="26">
        <v>4179.1667633056641</v>
      </c>
      <c r="O133" s="26"/>
      <c r="P133" s="20">
        <v>44408</v>
      </c>
    </row>
    <row r="134" spans="1:16" x14ac:dyDescent="0.25">
      <c r="A134" s="12">
        <v>12</v>
      </c>
      <c r="B134" s="26">
        <v>12445864.750199996</v>
      </c>
      <c r="C134" s="26">
        <v>10544816.646118164</v>
      </c>
      <c r="D134" s="26">
        <v>6237300</v>
      </c>
      <c r="E134" s="26">
        <v>1075496.015953064</v>
      </c>
      <c r="F134" s="26">
        <v>1418709.5138092041</v>
      </c>
      <c r="G134" s="26">
        <v>677535.00804138184</v>
      </c>
      <c r="H134" s="26">
        <v>701798.25</v>
      </c>
      <c r="I134" s="26">
        <v>836230.01076507568</v>
      </c>
      <c r="J134" s="26">
        <v>1423893.6280999999</v>
      </c>
      <c r="K134" s="26">
        <v>296855.41993713379</v>
      </c>
      <c r="L134" s="26">
        <v>601063.34020996094</v>
      </c>
      <c r="M134" s="26">
        <v>442113.33724594116</v>
      </c>
      <c r="N134" s="26">
        <v>43307.500091552734</v>
      </c>
      <c r="O134" s="26"/>
      <c r="P134" s="20">
        <v>44408</v>
      </c>
    </row>
    <row r="135" spans="1:16" x14ac:dyDescent="0.25">
      <c r="A135" s="12">
        <v>13</v>
      </c>
      <c r="B135" s="26">
        <v>11399815.420099996</v>
      </c>
      <c r="C135" s="26">
        <v>11682966.645874023</v>
      </c>
      <c r="D135" s="26">
        <v>7467250</v>
      </c>
      <c r="E135" s="26">
        <v>1069683.2889938354</v>
      </c>
      <c r="F135" s="26">
        <v>1405636.5128479004</v>
      </c>
      <c r="G135" s="26">
        <v>674701.6750869751</v>
      </c>
      <c r="H135" s="26">
        <v>769972.5</v>
      </c>
      <c r="I135" s="26">
        <v>841344.17740631104</v>
      </c>
      <c r="J135" s="26">
        <v>1049432.4306999997</v>
      </c>
      <c r="K135" s="26">
        <v>299221.2534828186</v>
      </c>
      <c r="L135" s="26">
        <v>607934.17413330078</v>
      </c>
      <c r="M135" s="26">
        <v>425297.50372695923</v>
      </c>
      <c r="N135" s="26">
        <v>45489.166816711426</v>
      </c>
      <c r="O135" s="26"/>
      <c r="P135" s="20">
        <v>44408</v>
      </c>
    </row>
    <row r="136" spans="1:16" x14ac:dyDescent="0.25">
      <c r="A136" s="12">
        <v>14</v>
      </c>
      <c r="B136" s="26">
        <v>11991622.253800001</v>
      </c>
      <c r="C136" s="26">
        <v>11522033.319091797</v>
      </c>
      <c r="D136" s="26">
        <v>7382462.5</v>
      </c>
      <c r="E136" s="26">
        <v>1353780.8414001465</v>
      </c>
      <c r="F136" s="26">
        <v>2139859.4120330811</v>
      </c>
      <c r="G136" s="26">
        <v>673398.33982086182</v>
      </c>
      <c r="H136" s="26">
        <v>751204.5</v>
      </c>
      <c r="I136" s="26">
        <v>841273.34490966797</v>
      </c>
      <c r="J136" s="26">
        <v>1245711.4517000013</v>
      </c>
      <c r="K136" s="26">
        <v>302373.33684158325</v>
      </c>
      <c r="L136" s="26">
        <v>598669.17370605469</v>
      </c>
      <c r="M136" s="26">
        <v>445647.92069244385</v>
      </c>
      <c r="N136" s="26">
        <v>43959.166725158691</v>
      </c>
      <c r="O136" s="26"/>
      <c r="P136" s="20">
        <v>44408</v>
      </c>
    </row>
    <row r="137" spans="1:16" x14ac:dyDescent="0.25">
      <c r="A137" s="12">
        <v>15</v>
      </c>
      <c r="B137" s="26">
        <v>13995414.135599999</v>
      </c>
      <c r="C137" s="26">
        <v>11829166.633178711</v>
      </c>
      <c r="D137" s="26">
        <v>7385650</v>
      </c>
      <c r="E137" s="26">
        <v>1341144.1744537354</v>
      </c>
      <c r="F137" s="26">
        <v>1983701.6675872803</v>
      </c>
      <c r="G137" s="26">
        <v>670310.00640869141</v>
      </c>
      <c r="H137" s="26">
        <v>805392</v>
      </c>
      <c r="I137" s="26">
        <v>841117.51000213623</v>
      </c>
      <c r="J137" s="26">
        <v>1409068.8229999994</v>
      </c>
      <c r="K137" s="26">
        <v>595240.84007263184</v>
      </c>
      <c r="L137" s="26">
        <v>604293.34027862549</v>
      </c>
      <c r="M137" s="26">
        <v>430376.25421524048</v>
      </c>
      <c r="N137" s="26">
        <v>10242.500122070313</v>
      </c>
      <c r="O137" s="26"/>
      <c r="P137" s="20">
        <v>44408</v>
      </c>
    </row>
    <row r="138" spans="1:16" x14ac:dyDescent="0.25">
      <c r="A138" s="12">
        <v>16</v>
      </c>
      <c r="B138" s="26">
        <v>13312029.752599997</v>
      </c>
      <c r="C138" s="26">
        <v>11691466.641723633</v>
      </c>
      <c r="D138" s="26">
        <v>7642987.5</v>
      </c>
      <c r="E138" s="26">
        <v>1350890.8383789063</v>
      </c>
      <c r="F138" s="26">
        <v>2119377.2456970215</v>
      </c>
      <c r="G138" s="26">
        <v>671825.84041595459</v>
      </c>
      <c r="H138" s="26">
        <v>828150.75</v>
      </c>
      <c r="I138" s="26">
        <v>833212.51011657715</v>
      </c>
      <c r="J138" s="26">
        <v>1403536.2615000007</v>
      </c>
      <c r="K138" s="26">
        <v>595184.17317199707</v>
      </c>
      <c r="L138" s="26">
        <v>599264.17386627197</v>
      </c>
      <c r="M138" s="26">
        <v>439492.50415802002</v>
      </c>
      <c r="N138" s="26">
        <v>12410.000198364258</v>
      </c>
      <c r="O138" s="26"/>
      <c r="P138" s="20">
        <v>44408</v>
      </c>
    </row>
    <row r="139" spans="1:16" x14ac:dyDescent="0.25">
      <c r="A139" s="12">
        <v>17</v>
      </c>
      <c r="B139" s="26">
        <v>10241057.083799999</v>
      </c>
      <c r="C139" s="26">
        <v>12470987.521484375</v>
      </c>
      <c r="D139" s="26">
        <v>7691437.5</v>
      </c>
      <c r="E139" s="26">
        <v>1466136.6720581055</v>
      </c>
      <c r="F139" s="26">
        <v>2141070.6619873047</v>
      </c>
      <c r="G139" s="26">
        <v>673851.67387390137</v>
      </c>
      <c r="H139" s="26">
        <v>2088977.0082092285</v>
      </c>
      <c r="I139" s="26">
        <v>832348.34364318848</v>
      </c>
      <c r="J139" s="26">
        <v>1108201.2893999997</v>
      </c>
      <c r="K139" s="26">
        <v>599972.50706481934</v>
      </c>
      <c r="L139" s="26">
        <v>599958.34030151367</v>
      </c>
      <c r="M139" s="26">
        <v>435476.25399017334</v>
      </c>
      <c r="N139" s="26">
        <v>31782.917083740234</v>
      </c>
      <c r="O139" s="26"/>
      <c r="P139" s="20">
        <v>44408</v>
      </c>
    </row>
    <row r="140" spans="1:16" x14ac:dyDescent="0.25">
      <c r="A140" s="12">
        <v>18</v>
      </c>
      <c r="B140" s="26">
        <v>18281600.001399998</v>
      </c>
      <c r="C140" s="26">
        <v>30680750.234375</v>
      </c>
      <c r="D140" s="26">
        <v>17117866.625</v>
      </c>
      <c r="E140" s="26">
        <v>2890170.0079956055</v>
      </c>
      <c r="F140" s="26">
        <v>2196229.9929199219</v>
      </c>
      <c r="G140" s="26">
        <v>2034050</v>
      </c>
      <c r="H140" s="26">
        <v>2942722.674041748</v>
      </c>
      <c r="I140" s="26">
        <v>2143810.5163879395</v>
      </c>
      <c r="J140" s="26">
        <v>1650829.3301999995</v>
      </c>
      <c r="K140" s="26">
        <v>1932687.498916626</v>
      </c>
      <c r="L140" s="26">
        <v>904931.25</v>
      </c>
      <c r="M140" s="26">
        <v>449841.25417709351</v>
      </c>
      <c r="N140" s="26">
        <v>16560.833709716797</v>
      </c>
      <c r="O140" s="26"/>
      <c r="P140" s="20">
        <v>44408</v>
      </c>
    </row>
    <row r="141" spans="1:16" x14ac:dyDescent="0.25">
      <c r="A141" s="12">
        <v>19</v>
      </c>
      <c r="B141" s="26">
        <v>43918746.747699983</v>
      </c>
      <c r="C141" s="26">
        <v>46815308.642089844</v>
      </c>
      <c r="D141" s="26">
        <v>28481658.596679688</v>
      </c>
      <c r="E141" s="26">
        <v>5724863.3480224609</v>
      </c>
      <c r="F141" s="26">
        <v>4691937.6947631836</v>
      </c>
      <c r="G141" s="26">
        <v>3021877.5</v>
      </c>
      <c r="H141" s="26">
        <v>3525917.5935058594</v>
      </c>
      <c r="I141" s="26">
        <v>2000347.5</v>
      </c>
      <c r="J141" s="26">
        <v>2321689.6048999992</v>
      </c>
      <c r="K141" s="26">
        <v>1938885.4149627686</v>
      </c>
      <c r="L141" s="26">
        <v>896261.25</v>
      </c>
      <c r="M141" s="26">
        <v>360371.66955566406</v>
      </c>
      <c r="N141" s="26">
        <v>69770.834197998047</v>
      </c>
      <c r="O141" s="26"/>
      <c r="P141" s="20">
        <v>44408</v>
      </c>
    </row>
    <row r="142" spans="1:16" x14ac:dyDescent="0.25">
      <c r="A142" s="12">
        <v>20</v>
      </c>
      <c r="B142" s="26">
        <v>135092054.6463998</v>
      </c>
      <c r="C142" s="26">
        <v>99110212.66796875</v>
      </c>
      <c r="D142" s="26">
        <v>85927350</v>
      </c>
      <c r="E142" s="26">
        <v>8572462.5</v>
      </c>
      <c r="F142" s="26">
        <v>9604022.5783691406</v>
      </c>
      <c r="G142" s="26">
        <v>5026333.3905029297</v>
      </c>
      <c r="H142" s="26">
        <v>6798073.3645629883</v>
      </c>
      <c r="I142" s="26">
        <v>2775485.1928710938</v>
      </c>
      <c r="J142" s="26">
        <v>1923020.358</v>
      </c>
      <c r="K142" s="26">
        <v>3007229.1659240723</v>
      </c>
      <c r="L142" s="26">
        <v>1475210.4124603271</v>
      </c>
      <c r="M142" s="26">
        <v>824500.0074005127</v>
      </c>
      <c r="N142" s="26">
        <v>103097.91650390625</v>
      </c>
      <c r="O142" s="26"/>
      <c r="P142" s="20">
        <v>44408</v>
      </c>
    </row>
    <row r="143" spans="1:16" x14ac:dyDescent="0.25">
      <c r="A143" s="12">
        <v>21</v>
      </c>
      <c r="B143" s="26">
        <v>92141620.470199972</v>
      </c>
      <c r="C143" s="26">
        <v>81447212.181640625</v>
      </c>
      <c r="D143" s="26">
        <v>53822566.666748047</v>
      </c>
      <c r="E143" s="26">
        <v>5975301.6638793945</v>
      </c>
      <c r="F143" s="26">
        <v>6722301.5</v>
      </c>
      <c r="G143" s="26">
        <v>2839425</v>
      </c>
      <c r="H143" s="26">
        <v>4787880</v>
      </c>
      <c r="I143" s="26">
        <v>4197322.6911621094</v>
      </c>
      <c r="J143" s="26">
        <v>2332777.089600001</v>
      </c>
      <c r="K143" s="26">
        <v>3004608.3299255371</v>
      </c>
      <c r="L143" s="26">
        <v>1484631.2452392578</v>
      </c>
      <c r="M143" s="26">
        <v>789664.1734161377</v>
      </c>
      <c r="N143" s="26">
        <v>132281.25</v>
      </c>
      <c r="O143" s="26"/>
      <c r="P143" s="20">
        <v>44408</v>
      </c>
    </row>
    <row r="144" spans="1:16" x14ac:dyDescent="0.25">
      <c r="A144" s="12">
        <v>22</v>
      </c>
      <c r="B144" s="26">
        <v>35288037.616400003</v>
      </c>
      <c r="C144" s="26">
        <v>40051060.782714844</v>
      </c>
      <c r="D144" s="26">
        <v>20996416.8671875</v>
      </c>
      <c r="E144" s="26">
        <v>4304343.3403320313</v>
      </c>
      <c r="F144" s="26">
        <v>3266623.6661071777</v>
      </c>
      <c r="G144" s="26">
        <v>2026315</v>
      </c>
      <c r="H144" s="26">
        <v>3773787.5083618164</v>
      </c>
      <c r="I144" s="26">
        <v>2771688.5</v>
      </c>
      <c r="J144" s="26">
        <v>2731154.1458999999</v>
      </c>
      <c r="K144" s="26">
        <v>1497345.8327331543</v>
      </c>
      <c r="L144" s="26">
        <v>895730</v>
      </c>
      <c r="M144" s="26">
        <v>450075.00403213501</v>
      </c>
      <c r="N144" s="26">
        <v>23233.333831787109</v>
      </c>
      <c r="O144" s="26"/>
      <c r="P144" s="20">
        <v>44408</v>
      </c>
    </row>
    <row r="145" spans="1:16" x14ac:dyDescent="0.25">
      <c r="A145" s="12">
        <v>23</v>
      </c>
      <c r="B145" s="26">
        <v>18381584.760799985</v>
      </c>
      <c r="C145" s="26">
        <v>29358256.934814453</v>
      </c>
      <c r="D145" s="26">
        <v>16790333.28125</v>
      </c>
      <c r="E145" s="26">
        <v>2339596.6831054688</v>
      </c>
      <c r="F145" s="26">
        <v>2616333.9957580566</v>
      </c>
      <c r="G145" s="26">
        <v>2031882.5</v>
      </c>
      <c r="H145" s="26">
        <v>1728160.5</v>
      </c>
      <c r="I145" s="26">
        <v>2043536.0142822266</v>
      </c>
      <c r="J145" s="26">
        <v>2019698.8612000004</v>
      </c>
      <c r="K145" s="26">
        <v>1495999.9991912842</v>
      </c>
      <c r="L145" s="26">
        <v>887931.25</v>
      </c>
      <c r="M145" s="26">
        <v>426735.42007446289</v>
      </c>
      <c r="N145" s="26">
        <v>19224.167083740234</v>
      </c>
      <c r="O145" s="26"/>
      <c r="P145" s="20">
        <v>44408</v>
      </c>
    </row>
    <row r="146" spans="1:16" x14ac:dyDescent="0.25">
      <c r="A146" s="17">
        <v>0</v>
      </c>
      <c r="B146" s="18">
        <v>3910404.5005000005</v>
      </c>
      <c r="C146" s="19">
        <v>7430359.9963378906</v>
      </c>
      <c r="D146" s="19">
        <v>4659870</v>
      </c>
      <c r="E146" s="19">
        <v>545511.27848815918</v>
      </c>
      <c r="F146" s="19">
        <v>175689.33392333984</v>
      </c>
      <c r="G146" s="19">
        <v>459765</v>
      </c>
      <c r="H146" s="19">
        <v>102290.41651916504</v>
      </c>
      <c r="I146" s="19">
        <v>286074.58636856079</v>
      </c>
      <c r="J146" s="19">
        <v>321169.2975000001</v>
      </c>
      <c r="K146" s="19">
        <v>0</v>
      </c>
      <c r="L146" s="19">
        <v>244601.66907119751</v>
      </c>
      <c r="M146" s="19">
        <v>371017.92029190063</v>
      </c>
      <c r="N146" s="19">
        <v>28609.583465576172</v>
      </c>
      <c r="O146" s="19"/>
      <c r="P146" s="20">
        <v>44377</v>
      </c>
    </row>
    <row r="147" spans="1:16" x14ac:dyDescent="0.25">
      <c r="A147" s="21">
        <v>1</v>
      </c>
      <c r="B147" s="22">
        <v>688670</v>
      </c>
      <c r="C147" s="23">
        <v>539155</v>
      </c>
      <c r="D147" s="23">
        <v>573395.83596801758</v>
      </c>
      <c r="E147" s="23">
        <v>16001.249961853027</v>
      </c>
      <c r="F147" s="23">
        <v>34899.58438873291</v>
      </c>
      <c r="G147" s="23">
        <v>88198.125759124756</v>
      </c>
      <c r="H147" s="23">
        <v>89.25</v>
      </c>
      <c r="I147" s="23">
        <v>31995.417377471924</v>
      </c>
      <c r="J147" s="23">
        <v>68619.509999999995</v>
      </c>
      <c r="K147" s="23">
        <v>0</v>
      </c>
      <c r="L147" s="23">
        <v>33900.833686828613</v>
      </c>
      <c r="M147" s="23">
        <v>380452.92013168335</v>
      </c>
      <c r="N147" s="19">
        <v>15349.58332824707</v>
      </c>
      <c r="O147" s="19"/>
      <c r="P147" s="20">
        <v>44377</v>
      </c>
    </row>
    <row r="148" spans="1:16" x14ac:dyDescent="0.25">
      <c r="A148" s="21">
        <v>2</v>
      </c>
      <c r="B148" s="22">
        <v>13090</v>
      </c>
      <c r="C148" s="23">
        <v>105995.00201416016</v>
      </c>
      <c r="D148" s="23">
        <v>208165.00234985352</v>
      </c>
      <c r="E148" s="23">
        <v>23233.333343505859</v>
      </c>
      <c r="F148" s="23">
        <v>7550.8333969116211</v>
      </c>
      <c r="G148" s="23">
        <v>1136.8749847412109</v>
      </c>
      <c r="H148" s="23">
        <v>29.75</v>
      </c>
      <c r="I148" s="23">
        <v>61037.084594726563</v>
      </c>
      <c r="J148" s="23">
        <v>0</v>
      </c>
      <c r="K148" s="23">
        <v>0</v>
      </c>
      <c r="L148" s="23">
        <v>50447.500686645508</v>
      </c>
      <c r="M148" s="23">
        <v>34056.667083740234</v>
      </c>
      <c r="N148" s="19">
        <v>13677.916687011719</v>
      </c>
      <c r="O148" s="19"/>
      <c r="P148" s="20">
        <v>44377</v>
      </c>
    </row>
    <row r="149" spans="1:16" x14ac:dyDescent="0.25">
      <c r="A149" s="21">
        <v>3</v>
      </c>
      <c r="B149" s="22">
        <v>2295</v>
      </c>
      <c r="C149" s="23">
        <v>30826.667251586914</v>
      </c>
      <c r="D149" s="23">
        <v>106646.66735839844</v>
      </c>
      <c r="E149" s="23">
        <v>21774.166687011719</v>
      </c>
      <c r="F149" s="23">
        <v>10908.333549499512</v>
      </c>
      <c r="G149" s="23">
        <v>694.16664886474609</v>
      </c>
      <c r="H149" s="23">
        <v>0</v>
      </c>
      <c r="I149" s="23">
        <v>63728.751396179199</v>
      </c>
      <c r="J149" s="23">
        <v>0</v>
      </c>
      <c r="K149" s="23">
        <v>0</v>
      </c>
      <c r="L149" s="23">
        <v>45800.833671569824</v>
      </c>
      <c r="M149" s="23">
        <v>29495.000396728516</v>
      </c>
      <c r="N149" s="19">
        <v>12402.916687011719</v>
      </c>
      <c r="O149" s="19"/>
      <c r="P149" s="20">
        <v>44377</v>
      </c>
    </row>
    <row r="150" spans="1:16" x14ac:dyDescent="0.25">
      <c r="A150" s="21">
        <v>4</v>
      </c>
      <c r="B150" s="22">
        <v>2295</v>
      </c>
      <c r="C150" s="23">
        <v>38023.334167480469</v>
      </c>
      <c r="D150" s="23">
        <v>153510.00201416016</v>
      </c>
      <c r="E150" s="23">
        <v>14017.91667175293</v>
      </c>
      <c r="F150" s="23">
        <v>6523.7500381469727</v>
      </c>
      <c r="G150" s="23">
        <v>594.99998474121094</v>
      </c>
      <c r="H150" s="23">
        <v>0</v>
      </c>
      <c r="I150" s="23">
        <v>26087.917221069336</v>
      </c>
      <c r="J150" s="23">
        <v>0</v>
      </c>
      <c r="K150" s="23">
        <v>0</v>
      </c>
      <c r="L150" s="23">
        <v>47564.584037780762</v>
      </c>
      <c r="M150" s="23">
        <v>22022.083717346191</v>
      </c>
      <c r="N150" s="19">
        <v>11418.333404541016</v>
      </c>
      <c r="O150" s="19"/>
      <c r="P150" s="20">
        <v>44377</v>
      </c>
    </row>
    <row r="151" spans="1:16" x14ac:dyDescent="0.25">
      <c r="A151" s="21">
        <v>5</v>
      </c>
      <c r="B151" s="22">
        <v>2295</v>
      </c>
      <c r="C151" s="23">
        <v>110953.33502197266</v>
      </c>
      <c r="D151" s="23">
        <v>156513.33520507813</v>
      </c>
      <c r="E151" s="23">
        <v>14655.416618347168</v>
      </c>
      <c r="F151" s="23">
        <v>9952.0835571289063</v>
      </c>
      <c r="G151" s="23">
        <v>687.08332061767578</v>
      </c>
      <c r="H151" s="23">
        <v>0</v>
      </c>
      <c r="I151" s="23">
        <v>34177.083488464355</v>
      </c>
      <c r="J151" s="23">
        <v>0</v>
      </c>
      <c r="K151" s="23">
        <v>0</v>
      </c>
      <c r="L151" s="23">
        <v>52367.084083557129</v>
      </c>
      <c r="M151" s="23">
        <v>850.00001525878906</v>
      </c>
      <c r="N151" s="19">
        <v>10887.083404541016</v>
      </c>
      <c r="O151" s="19"/>
      <c r="P151" s="20">
        <v>44377</v>
      </c>
    </row>
    <row r="152" spans="1:16" x14ac:dyDescent="0.25">
      <c r="A152" s="21">
        <v>6</v>
      </c>
      <c r="B152" s="22">
        <v>2295.1002000000003</v>
      </c>
      <c r="C152" s="23">
        <v>39780.000610351563</v>
      </c>
      <c r="D152" s="23">
        <v>144670.00073242188</v>
      </c>
      <c r="E152" s="23">
        <v>19132.083427429199</v>
      </c>
      <c r="F152" s="23">
        <v>7083.333381652832</v>
      </c>
      <c r="G152" s="23">
        <v>687.08332061767578</v>
      </c>
      <c r="H152" s="23">
        <v>1254.4583358764648</v>
      </c>
      <c r="I152" s="23">
        <v>80020.417766571045</v>
      </c>
      <c r="J152" s="23">
        <v>0</v>
      </c>
      <c r="K152" s="23">
        <v>0</v>
      </c>
      <c r="L152" s="23">
        <v>34531.250518798828</v>
      </c>
      <c r="M152" s="23">
        <v>3081.2500381469727</v>
      </c>
      <c r="N152" s="19">
        <v>25932.083465576172</v>
      </c>
      <c r="O152" s="19"/>
      <c r="P152" s="20">
        <v>44377</v>
      </c>
    </row>
    <row r="153" spans="1:16" x14ac:dyDescent="0.25">
      <c r="A153" s="21">
        <v>7</v>
      </c>
      <c r="B153" s="22">
        <v>345206.34419999999</v>
      </c>
      <c r="C153" s="23">
        <v>331344.16662597656</v>
      </c>
      <c r="D153" s="23">
        <v>859747.36972045898</v>
      </c>
      <c r="E153" s="23">
        <v>194565.00038909912</v>
      </c>
      <c r="F153" s="23">
        <v>13592.916801452637</v>
      </c>
      <c r="G153" s="23">
        <v>134657.70925712585</v>
      </c>
      <c r="H153" s="23">
        <v>69843.083499908447</v>
      </c>
      <c r="I153" s="23">
        <v>286209.16902160645</v>
      </c>
      <c r="J153" s="23">
        <v>105260.95170000001</v>
      </c>
      <c r="K153" s="23">
        <v>0</v>
      </c>
      <c r="L153" s="23">
        <v>263315.8362159729</v>
      </c>
      <c r="M153" s="23">
        <v>299058.33560180664</v>
      </c>
      <c r="N153" s="19">
        <v>20980.833343505859</v>
      </c>
      <c r="O153" s="19"/>
      <c r="P153" s="20">
        <v>44377</v>
      </c>
    </row>
    <row r="154" spans="1:16" x14ac:dyDescent="0.25">
      <c r="A154" s="21">
        <v>8</v>
      </c>
      <c r="B154" s="22">
        <v>1118605.3302000009</v>
      </c>
      <c r="C154" s="23">
        <v>1119832.4987487793</v>
      </c>
      <c r="D154" s="23">
        <v>1127847.2900390625</v>
      </c>
      <c r="E154" s="23">
        <v>402765.41906738281</v>
      </c>
      <c r="F154" s="23">
        <v>14513.750068664551</v>
      </c>
      <c r="G154" s="23">
        <v>151526.6680316925</v>
      </c>
      <c r="H154" s="23">
        <v>276813.83360290527</v>
      </c>
      <c r="I154" s="23">
        <v>285925.8357963562</v>
      </c>
      <c r="J154" s="23">
        <v>190179.91960000002</v>
      </c>
      <c r="K154" s="23">
        <v>0</v>
      </c>
      <c r="L154" s="23">
        <v>266751.25317764282</v>
      </c>
      <c r="M154" s="23">
        <v>394371.6696395874</v>
      </c>
      <c r="N154" s="19">
        <v>25939.166748046875</v>
      </c>
      <c r="O154" s="19"/>
      <c r="P154" s="20">
        <v>44377</v>
      </c>
    </row>
    <row r="155" spans="1:16" x14ac:dyDescent="0.25">
      <c r="A155" s="21">
        <v>9</v>
      </c>
      <c r="B155" s="22">
        <v>2816897.4865999999</v>
      </c>
      <c r="C155" s="23">
        <v>5861056.78125</v>
      </c>
      <c r="D155" s="23">
        <v>3617812.5</v>
      </c>
      <c r="E155" s="23">
        <v>937553.26705932617</v>
      </c>
      <c r="F155" s="23">
        <v>516331.07858276367</v>
      </c>
      <c r="G155" s="23">
        <v>959841.25</v>
      </c>
      <c r="H155" s="23">
        <v>672396.75</v>
      </c>
      <c r="I155" s="23">
        <v>250034.58667373657</v>
      </c>
      <c r="J155" s="23">
        <v>398477.29999999993</v>
      </c>
      <c r="K155" s="23">
        <v>0</v>
      </c>
      <c r="L155" s="23">
        <v>571228.34153747559</v>
      </c>
      <c r="M155" s="23">
        <v>399542.50382995605</v>
      </c>
      <c r="N155" s="19">
        <v>136425</v>
      </c>
      <c r="O155" s="19"/>
      <c r="P155" s="20">
        <v>44377</v>
      </c>
    </row>
    <row r="156" spans="1:16" x14ac:dyDescent="0.25">
      <c r="A156" s="21">
        <v>10</v>
      </c>
      <c r="B156" s="22">
        <v>3486243.085200002</v>
      </c>
      <c r="C156" s="23">
        <v>7710022.5148925781</v>
      </c>
      <c r="D156" s="23">
        <v>4407250</v>
      </c>
      <c r="E156" s="23">
        <v>973236.05725860596</v>
      </c>
      <c r="F156" s="23">
        <v>1558933.2855834961</v>
      </c>
      <c r="G156" s="23">
        <v>968490</v>
      </c>
      <c r="H156" s="23">
        <v>758599.5</v>
      </c>
      <c r="I156" s="23">
        <v>610285.84085083008</v>
      </c>
      <c r="J156" s="23">
        <v>813039.1264999992</v>
      </c>
      <c r="K156" s="23">
        <v>0</v>
      </c>
      <c r="L156" s="23">
        <v>574925.8415145874</v>
      </c>
      <c r="M156" s="23">
        <v>384030.00380706787</v>
      </c>
      <c r="N156" s="19">
        <v>112242.5</v>
      </c>
      <c r="O156" s="19"/>
      <c r="P156" s="20">
        <v>44377</v>
      </c>
    </row>
    <row r="157" spans="1:16" x14ac:dyDescent="0.25">
      <c r="A157" s="21">
        <v>11</v>
      </c>
      <c r="B157" s="22">
        <v>6152351.5841999976</v>
      </c>
      <c r="C157" s="23">
        <v>10238193.431640625</v>
      </c>
      <c r="D157" s="23">
        <v>3564050</v>
      </c>
      <c r="E157" s="23">
        <v>984178.17874908447</v>
      </c>
      <c r="F157" s="23">
        <v>2068660.5818481445</v>
      </c>
      <c r="G157" s="23">
        <v>608685.00695037842</v>
      </c>
      <c r="H157" s="23">
        <v>752607</v>
      </c>
      <c r="I157" s="23">
        <v>645773.34320831299</v>
      </c>
      <c r="J157" s="23">
        <v>916379.73209999944</v>
      </c>
      <c r="K157" s="23">
        <v>0</v>
      </c>
      <c r="L157" s="23">
        <v>584658.34133148193</v>
      </c>
      <c r="M157" s="23">
        <v>408000.00390625</v>
      </c>
      <c r="N157" s="19">
        <v>45113.750122070313</v>
      </c>
      <c r="O157" s="19"/>
      <c r="P157" s="20">
        <v>44377</v>
      </c>
    </row>
    <row r="158" spans="1:16" x14ac:dyDescent="0.25">
      <c r="A158" s="21">
        <v>12</v>
      </c>
      <c r="B158" s="22">
        <v>10141850.425537994</v>
      </c>
      <c r="C158" s="23">
        <v>8834333.3043212891</v>
      </c>
      <c r="D158" s="23">
        <v>6003550</v>
      </c>
      <c r="E158" s="23">
        <v>1005783.8357772827</v>
      </c>
      <c r="F158" s="23">
        <v>1244578.5152282715</v>
      </c>
      <c r="G158" s="23">
        <v>646325.84118652344</v>
      </c>
      <c r="H158" s="23">
        <v>711373.5</v>
      </c>
      <c r="I158" s="23">
        <v>634581.67649078369</v>
      </c>
      <c r="J158" s="23">
        <v>1029347.0504000002</v>
      </c>
      <c r="K158" s="23">
        <v>0</v>
      </c>
      <c r="L158" s="23">
        <v>581555.84156799316</v>
      </c>
      <c r="M158" s="23">
        <v>414608.75386810303</v>
      </c>
      <c r="N158" s="19">
        <v>37230.000114440918</v>
      </c>
      <c r="O158" s="19"/>
      <c r="P158" s="20">
        <v>44377</v>
      </c>
    </row>
    <row r="159" spans="1:16" x14ac:dyDescent="0.25">
      <c r="A159" s="21">
        <v>13</v>
      </c>
      <c r="B159" s="22">
        <v>10099597.571999986</v>
      </c>
      <c r="C159" s="23">
        <v>9557399.9588623047</v>
      </c>
      <c r="D159" s="23">
        <v>6101300</v>
      </c>
      <c r="E159" s="23">
        <v>1005330.7126846313</v>
      </c>
      <c r="F159" s="23">
        <v>1216858.5972442627</v>
      </c>
      <c r="G159" s="23">
        <v>645305.84047698975</v>
      </c>
      <c r="H159" s="23">
        <v>762883.5</v>
      </c>
      <c r="I159" s="23">
        <v>637825.84304046631</v>
      </c>
      <c r="J159" s="23">
        <v>491009.39720000001</v>
      </c>
      <c r="K159" s="23">
        <v>0</v>
      </c>
      <c r="L159" s="23">
        <v>587760.8420715332</v>
      </c>
      <c r="M159" s="23">
        <v>414084.58712387085</v>
      </c>
      <c r="N159" s="19">
        <v>40509.583549499512</v>
      </c>
      <c r="O159" s="19"/>
      <c r="P159" s="20">
        <v>44377</v>
      </c>
    </row>
    <row r="160" spans="1:16" x14ac:dyDescent="0.25">
      <c r="A160" s="21">
        <v>14</v>
      </c>
      <c r="B160" s="22">
        <v>10253112.222315002</v>
      </c>
      <c r="C160" s="23">
        <v>10404283.274169922</v>
      </c>
      <c r="D160" s="23">
        <v>6281500</v>
      </c>
      <c r="E160" s="23">
        <v>1415547.506362915</v>
      </c>
      <c r="F160" s="23">
        <v>716370.0793762207</v>
      </c>
      <c r="G160" s="23">
        <v>651128.34042358398</v>
      </c>
      <c r="H160" s="23">
        <v>707370</v>
      </c>
      <c r="I160" s="23">
        <v>632357.50881195068</v>
      </c>
      <c r="J160" s="23">
        <v>745818.16269999964</v>
      </c>
      <c r="K160" s="23">
        <v>31294.166919708252</v>
      </c>
      <c r="L160" s="23">
        <v>573665.00846862793</v>
      </c>
      <c r="M160" s="23">
        <v>419786.67061233521</v>
      </c>
      <c r="N160" s="19">
        <v>43293.333366394043</v>
      </c>
      <c r="O160" s="19"/>
      <c r="P160" s="20">
        <v>44377</v>
      </c>
    </row>
    <row r="161" spans="1:16" x14ac:dyDescent="0.25">
      <c r="A161" s="21">
        <v>15</v>
      </c>
      <c r="B161" s="22">
        <v>12093720.693660002</v>
      </c>
      <c r="C161" s="23">
        <v>10405699.953369141</v>
      </c>
      <c r="D161" s="23">
        <v>5822712.5</v>
      </c>
      <c r="E161" s="23">
        <v>1364689.1752624512</v>
      </c>
      <c r="F161" s="23">
        <v>1200684.5111999512</v>
      </c>
      <c r="G161" s="23">
        <v>645320.00751495361</v>
      </c>
      <c r="H161" s="23">
        <v>748246.5</v>
      </c>
      <c r="I161" s="23">
        <v>641240.01098632813</v>
      </c>
      <c r="J161" s="23">
        <v>939580.57869999949</v>
      </c>
      <c r="K161" s="23">
        <v>312729.16455078125</v>
      </c>
      <c r="L161" s="23">
        <v>576399.17502593994</v>
      </c>
      <c r="M161" s="23">
        <v>404635.42074203491</v>
      </c>
      <c r="N161" s="19">
        <v>38306.666809082031</v>
      </c>
      <c r="O161" s="19"/>
      <c r="P161" s="20">
        <v>44377</v>
      </c>
    </row>
    <row r="162" spans="1:16" x14ac:dyDescent="0.25">
      <c r="A162" s="21">
        <v>16</v>
      </c>
      <c r="B162" s="22">
        <v>10539325.568499999</v>
      </c>
      <c r="C162" s="23">
        <v>11036116.608886719</v>
      </c>
      <c r="D162" s="23">
        <v>7355050</v>
      </c>
      <c r="E162" s="23">
        <v>1372169.1731109619</v>
      </c>
      <c r="F162" s="23">
        <v>1030704.3332214355</v>
      </c>
      <c r="G162" s="23">
        <v>645206.67369842529</v>
      </c>
      <c r="H162" s="23">
        <v>759517.5</v>
      </c>
      <c r="I162" s="23">
        <v>642019.1773223877</v>
      </c>
      <c r="J162" s="23">
        <v>1099726.6882000002</v>
      </c>
      <c r="K162" s="23">
        <v>340849.99786376953</v>
      </c>
      <c r="L162" s="23">
        <v>573268.34182739258</v>
      </c>
      <c r="M162" s="23">
        <v>420190.42076873779</v>
      </c>
      <c r="N162" s="19">
        <v>40474.166801452637</v>
      </c>
      <c r="O162" s="19"/>
      <c r="P162" s="20">
        <v>44377</v>
      </c>
    </row>
    <row r="163" spans="1:16" x14ac:dyDescent="0.25">
      <c r="A163" s="21">
        <v>17</v>
      </c>
      <c r="B163" s="22">
        <v>9038240.4278000016</v>
      </c>
      <c r="C163" s="23">
        <v>11127774.977539063</v>
      </c>
      <c r="D163" s="23">
        <v>7255600</v>
      </c>
      <c r="E163" s="23">
        <v>1433326.67137146</v>
      </c>
      <c r="F163" s="23">
        <v>972803.03570556641</v>
      </c>
      <c r="G163" s="23">
        <v>653225.00761413574</v>
      </c>
      <c r="H163" s="23">
        <v>1855351.6684875488</v>
      </c>
      <c r="I163" s="23">
        <v>646184.17796325684</v>
      </c>
      <c r="J163" s="23">
        <v>858750.46029999969</v>
      </c>
      <c r="K163" s="23">
        <v>0</v>
      </c>
      <c r="L163" s="23">
        <v>573466.67526245117</v>
      </c>
      <c r="M163" s="23">
        <v>419722.92068099976</v>
      </c>
      <c r="N163" s="19">
        <v>44285.000106811523</v>
      </c>
      <c r="O163" s="19"/>
      <c r="P163" s="20">
        <v>44377</v>
      </c>
    </row>
    <row r="164" spans="1:16" x14ac:dyDescent="0.25">
      <c r="A164" s="21">
        <v>18</v>
      </c>
      <c r="B164" s="22">
        <v>12751833.342599999</v>
      </c>
      <c r="C164" s="23">
        <v>27673662.763427734</v>
      </c>
      <c r="D164" s="23">
        <v>17466933.275146484</v>
      </c>
      <c r="E164" s="23">
        <v>2853478.3459472656</v>
      </c>
      <c r="F164" s="23">
        <v>1620937.9558410645</v>
      </c>
      <c r="G164" s="23">
        <v>1967877.5</v>
      </c>
      <c r="H164" s="23">
        <v>2488664.0101013184</v>
      </c>
      <c r="I164" s="23">
        <v>1729030.346496582</v>
      </c>
      <c r="J164" s="23">
        <v>1400255.6894999989</v>
      </c>
      <c r="K164" s="23">
        <v>436049.99475097656</v>
      </c>
      <c r="L164" s="23">
        <v>870867.5</v>
      </c>
      <c r="M164" s="23">
        <v>421727.50421142578</v>
      </c>
      <c r="N164" s="19">
        <v>72094.167022705078</v>
      </c>
      <c r="O164" s="19"/>
      <c r="P164" s="20">
        <v>44377</v>
      </c>
    </row>
    <row r="165" spans="1:16" x14ac:dyDescent="0.25">
      <c r="A165" s="21">
        <v>19</v>
      </c>
      <c r="B165" s="22">
        <v>48722740.842801996</v>
      </c>
      <c r="C165" s="23">
        <v>42125362.794921875</v>
      </c>
      <c r="D165" s="23">
        <v>29457954.484863281</v>
      </c>
      <c r="E165" s="23">
        <v>5663323.3604736328</v>
      </c>
      <c r="F165" s="23">
        <v>3877204.1802978516</v>
      </c>
      <c r="G165" s="23">
        <v>2884177.5</v>
      </c>
      <c r="H165" s="23">
        <v>3232299.2668762207</v>
      </c>
      <c r="I165" s="23">
        <v>1933240</v>
      </c>
      <c r="J165" s="23">
        <v>1785815.8576000012</v>
      </c>
      <c r="K165" s="23">
        <v>712016.66052246094</v>
      </c>
      <c r="L165" s="23">
        <v>861857.5</v>
      </c>
      <c r="M165" s="23">
        <v>370685.00363922119</v>
      </c>
      <c r="N165" s="19">
        <v>86175.833694458008</v>
      </c>
      <c r="O165" s="19"/>
      <c r="P165" s="20">
        <v>44377</v>
      </c>
    </row>
    <row r="166" spans="1:16" x14ac:dyDescent="0.25">
      <c r="A166" s="21">
        <v>20</v>
      </c>
      <c r="B166" s="22">
        <v>121859529.60819392</v>
      </c>
      <c r="C166" s="23">
        <v>79496888.13671875</v>
      </c>
      <c r="D166" s="23">
        <v>74709900</v>
      </c>
      <c r="E166" s="23">
        <v>8346787.5</v>
      </c>
      <c r="F166" s="23">
        <v>7932296.3660888672</v>
      </c>
      <c r="G166" s="23">
        <v>4744020.0539550781</v>
      </c>
      <c r="H166" s="23">
        <v>6662215.0370483398</v>
      </c>
      <c r="I166" s="23">
        <v>2710548.0275878906</v>
      </c>
      <c r="J166" s="23">
        <v>3377066.0027999999</v>
      </c>
      <c r="K166" s="23">
        <v>1358866.6550292969</v>
      </c>
      <c r="L166" s="23">
        <v>1417799.9929046631</v>
      </c>
      <c r="M166" s="23">
        <v>848838.34155273438</v>
      </c>
      <c r="N166" s="19">
        <v>208852.08358764648</v>
      </c>
      <c r="O166" s="19"/>
      <c r="P166" s="20">
        <v>44377</v>
      </c>
    </row>
    <row r="167" spans="1:16" x14ac:dyDescent="0.25">
      <c r="A167" s="21">
        <v>21</v>
      </c>
      <c r="B167" s="22">
        <v>90690396.006518066</v>
      </c>
      <c r="C167" s="23">
        <v>72087153.858398438</v>
      </c>
      <c r="D167" s="23">
        <v>59012100</v>
      </c>
      <c r="E167" s="23">
        <v>5762064.9815063477</v>
      </c>
      <c r="F167" s="23">
        <v>5284734.75</v>
      </c>
      <c r="G167" s="23">
        <v>2713136.25</v>
      </c>
      <c r="H167" s="23">
        <v>4404360</v>
      </c>
      <c r="I167" s="23">
        <v>4030768.0313110352</v>
      </c>
      <c r="J167" s="23">
        <v>3521869.0231999992</v>
      </c>
      <c r="K167" s="23">
        <v>925649.98803710938</v>
      </c>
      <c r="L167" s="23">
        <v>1430302.0759735107</v>
      </c>
      <c r="M167" s="23">
        <v>768272.50741577148</v>
      </c>
      <c r="N167" s="19">
        <v>225745.83331298828</v>
      </c>
      <c r="O167" s="19"/>
      <c r="P167" s="20">
        <v>44377</v>
      </c>
    </row>
    <row r="168" spans="1:16" x14ac:dyDescent="0.25">
      <c r="A168" s="21">
        <v>22</v>
      </c>
      <c r="B168" s="24">
        <v>31955939.891587023</v>
      </c>
      <c r="C168" s="25">
        <v>26517780.76171875</v>
      </c>
      <c r="D168" s="23">
        <v>20731500.191894531</v>
      </c>
      <c r="E168" s="23">
        <v>4226894.1773681641</v>
      </c>
      <c r="F168" s="23">
        <v>2946963.4581298828</v>
      </c>
      <c r="G168" s="23">
        <v>1964647.5</v>
      </c>
      <c r="H168" s="23">
        <v>3519460.4310302734</v>
      </c>
      <c r="I168" s="23">
        <v>2656139.5</v>
      </c>
      <c r="J168" s="23">
        <v>2250190.6161000007</v>
      </c>
      <c r="K168" s="23">
        <v>711591.65979003906</v>
      </c>
      <c r="L168" s="23">
        <v>867786.25</v>
      </c>
      <c r="M168" s="23">
        <v>422967.08817672729</v>
      </c>
      <c r="N168" s="19">
        <v>87663.33349609375</v>
      </c>
      <c r="O168" s="19"/>
      <c r="P168" s="20">
        <v>44377</v>
      </c>
    </row>
    <row r="169" spans="1:16" ht="15.75" thickBot="1" x14ac:dyDescent="0.3">
      <c r="A169" s="21">
        <v>23</v>
      </c>
      <c r="B169" s="24">
        <v>19213975.860575017</v>
      </c>
      <c r="C169" s="25">
        <v>29346530.101074219</v>
      </c>
      <c r="D169" s="23">
        <v>18036433.259521484</v>
      </c>
      <c r="E169" s="23">
        <v>2161153.3452758789</v>
      </c>
      <c r="F169" s="23">
        <v>2042042.1222839355</v>
      </c>
      <c r="G169" s="23">
        <v>1975867.5</v>
      </c>
      <c r="H169" s="23">
        <v>1606270.5</v>
      </c>
      <c r="I169" s="23">
        <v>2030344.0184326172</v>
      </c>
      <c r="J169" s="23">
        <v>1689702.2622999998</v>
      </c>
      <c r="K169" s="23">
        <v>716124.99365234375</v>
      </c>
      <c r="L169" s="23">
        <v>860455</v>
      </c>
      <c r="M169" s="23">
        <v>413631.25424575806</v>
      </c>
      <c r="N169" s="23">
        <v>68892.500076293945</v>
      </c>
      <c r="O169" s="23"/>
      <c r="P169" s="20">
        <v>44377</v>
      </c>
    </row>
    <row r="170" spans="1:16" x14ac:dyDescent="0.25">
      <c r="A170" s="9">
        <v>0</v>
      </c>
      <c r="B170" s="27">
        <v>3653425.6666000006</v>
      </c>
      <c r="C170" s="18">
        <v>5741296.6606445313</v>
      </c>
      <c r="D170" s="27">
        <v>4817970</v>
      </c>
      <c r="E170" s="27">
        <v>627264.1392364502</v>
      </c>
      <c r="F170" s="27">
        <v>565745.83703613281</v>
      </c>
      <c r="G170" s="27">
        <v>497643.125</v>
      </c>
      <c r="H170" s="27">
        <v>99602.999931335449</v>
      </c>
      <c r="I170" s="27">
        <v>310944.16928482056</v>
      </c>
      <c r="J170" s="27">
        <v>326258.46639999998</v>
      </c>
      <c r="K170" s="27">
        <v>0</v>
      </c>
      <c r="L170" s="27">
        <v>225653.75294494629</v>
      </c>
      <c r="M170" s="27">
        <v>331174.17001724243</v>
      </c>
      <c r="N170" s="27">
        <v>3973.7499389648438</v>
      </c>
      <c r="O170" s="27"/>
      <c r="P170" s="20">
        <v>44347</v>
      </c>
    </row>
    <row r="171" spans="1:16" x14ac:dyDescent="0.25">
      <c r="A171" s="12">
        <v>1</v>
      </c>
      <c r="B171" s="23">
        <v>1218050</v>
      </c>
      <c r="C171" s="22">
        <v>1445906.6636962891</v>
      </c>
      <c r="D171" s="23">
        <v>944774.99954223633</v>
      </c>
      <c r="E171" s="23">
        <v>420438.33297729492</v>
      </c>
      <c r="F171" s="23">
        <v>168965.83455276489</v>
      </c>
      <c r="G171" s="23">
        <v>107889.79241943359</v>
      </c>
      <c r="H171" s="23">
        <v>36111.541625976563</v>
      </c>
      <c r="I171" s="23">
        <v>175298.33555221558</v>
      </c>
      <c r="J171" s="23">
        <v>196522.45269999994</v>
      </c>
      <c r="K171" s="23">
        <v>0</v>
      </c>
      <c r="L171" s="23">
        <v>99988.334384918213</v>
      </c>
      <c r="M171" s="23">
        <v>333015.83667373657</v>
      </c>
      <c r="N171" s="19">
        <v>531.24998474121094</v>
      </c>
      <c r="O171" s="19"/>
      <c r="P171" s="20">
        <v>44347</v>
      </c>
    </row>
    <row r="172" spans="1:16" x14ac:dyDescent="0.25">
      <c r="A172" s="12">
        <v>2</v>
      </c>
      <c r="B172" s="23">
        <v>465726.66629999998</v>
      </c>
      <c r="C172" s="22">
        <v>4915149.2323303223</v>
      </c>
      <c r="D172" s="23">
        <v>216636.66938781738</v>
      </c>
      <c r="E172" s="23">
        <v>183996.66628646851</v>
      </c>
      <c r="F172" s="23">
        <v>180263.75177764893</v>
      </c>
      <c r="G172" s="23">
        <v>60357.083869934082</v>
      </c>
      <c r="H172" s="23">
        <v>37470.124923706055</v>
      </c>
      <c r="I172" s="23">
        <v>141794.16899490356</v>
      </c>
      <c r="J172" s="23">
        <v>21474.992299999994</v>
      </c>
      <c r="K172" s="23">
        <v>269.16667175292969</v>
      </c>
      <c r="L172" s="23">
        <v>98826.667743682861</v>
      </c>
      <c r="M172" s="23">
        <v>29084.166732788086</v>
      </c>
      <c r="N172" s="19">
        <v>0</v>
      </c>
      <c r="O172" s="19"/>
      <c r="P172" s="20">
        <v>44347</v>
      </c>
    </row>
    <row r="173" spans="1:16" x14ac:dyDescent="0.25">
      <c r="A173" s="12">
        <v>3</v>
      </c>
      <c r="B173" s="23">
        <v>1281504.6665000003</v>
      </c>
      <c r="C173" s="22">
        <v>5888978.7684936523</v>
      </c>
      <c r="D173" s="23">
        <v>176063.33486938477</v>
      </c>
      <c r="E173" s="23">
        <v>201527.9167175293</v>
      </c>
      <c r="F173" s="23">
        <v>226822.5027961731</v>
      </c>
      <c r="G173" s="23">
        <v>71353.958892822266</v>
      </c>
      <c r="H173" s="23">
        <v>38263.458305358887</v>
      </c>
      <c r="I173" s="23">
        <v>191165.00240707397</v>
      </c>
      <c r="J173" s="23">
        <v>13113.605000000001</v>
      </c>
      <c r="K173" s="23">
        <v>1537.0833358764648</v>
      </c>
      <c r="L173" s="23">
        <v>115940.00094604492</v>
      </c>
      <c r="M173" s="23">
        <v>46232.916801452637</v>
      </c>
      <c r="N173" s="19">
        <v>0</v>
      </c>
      <c r="O173" s="19"/>
      <c r="P173" s="20">
        <v>44347</v>
      </c>
    </row>
    <row r="174" spans="1:16" x14ac:dyDescent="0.25">
      <c r="A174" s="12">
        <v>4</v>
      </c>
      <c r="B174" s="23">
        <v>637723.33299999987</v>
      </c>
      <c r="C174" s="22">
        <v>4883927.1117553711</v>
      </c>
      <c r="D174" s="23">
        <v>137530.00164794922</v>
      </c>
      <c r="E174" s="23">
        <v>247165.83386611938</v>
      </c>
      <c r="F174" s="23">
        <v>211933.33583831787</v>
      </c>
      <c r="G174" s="23">
        <v>50886.667114257813</v>
      </c>
      <c r="H174" s="23">
        <v>37564.333297729492</v>
      </c>
      <c r="I174" s="23">
        <v>176899.1686706543</v>
      </c>
      <c r="J174" s="23">
        <v>15782.505000000003</v>
      </c>
      <c r="K174" s="23">
        <v>276.25000762939453</v>
      </c>
      <c r="L174" s="23">
        <v>105279.58443069458</v>
      </c>
      <c r="M174" s="23">
        <v>40098.750205993652</v>
      </c>
      <c r="N174" s="19">
        <v>0</v>
      </c>
      <c r="O174" s="19"/>
      <c r="P174" s="20">
        <v>44347</v>
      </c>
    </row>
    <row r="175" spans="1:16" x14ac:dyDescent="0.25">
      <c r="A175" s="12">
        <v>5</v>
      </c>
      <c r="B175" s="23">
        <v>55590</v>
      </c>
      <c r="C175" s="22">
        <v>0</v>
      </c>
      <c r="D175" s="23">
        <v>0</v>
      </c>
      <c r="E175" s="23">
        <v>258378.74974822998</v>
      </c>
      <c r="F175" s="23">
        <v>51956.250324249268</v>
      </c>
      <c r="G175" s="23">
        <v>33996.458751678467</v>
      </c>
      <c r="H175" s="23">
        <v>619.79166412353516</v>
      </c>
      <c r="I175" s="23">
        <v>21469.583168029785</v>
      </c>
      <c r="J175" s="23">
        <v>1371.9600000000003</v>
      </c>
      <c r="K175" s="23">
        <v>276.25000762939453</v>
      </c>
      <c r="L175" s="23">
        <v>113149.16781997681</v>
      </c>
      <c r="M175" s="23">
        <v>0</v>
      </c>
      <c r="N175" s="19">
        <v>0</v>
      </c>
      <c r="O175" s="19"/>
      <c r="P175" s="20">
        <v>44347</v>
      </c>
    </row>
    <row r="176" spans="1:16" x14ac:dyDescent="0.25">
      <c r="A176" s="12">
        <v>6</v>
      </c>
      <c r="B176" s="23">
        <v>1530</v>
      </c>
      <c r="C176" s="22">
        <v>3201.666748046875</v>
      </c>
      <c r="D176" s="23">
        <v>0</v>
      </c>
      <c r="E176" s="23">
        <v>107950.00126647949</v>
      </c>
      <c r="F176" s="23">
        <v>39149.583797454834</v>
      </c>
      <c r="G176" s="23">
        <v>0</v>
      </c>
      <c r="H176" s="23">
        <v>3961.7083511352539</v>
      </c>
      <c r="I176" s="23">
        <v>117427.50088882446</v>
      </c>
      <c r="J176" s="23">
        <v>6317.3116000000018</v>
      </c>
      <c r="K176" s="23">
        <v>0</v>
      </c>
      <c r="L176" s="23">
        <v>64883.333869934082</v>
      </c>
      <c r="M176" s="23">
        <v>10908.333320617676</v>
      </c>
      <c r="N176" s="19">
        <v>0</v>
      </c>
      <c r="O176" s="19"/>
      <c r="P176" s="20">
        <v>44347</v>
      </c>
    </row>
    <row r="177" spans="1:16" x14ac:dyDescent="0.25">
      <c r="A177" s="12">
        <v>7</v>
      </c>
      <c r="B177" s="23">
        <v>1530</v>
      </c>
      <c r="C177" s="22">
        <v>0</v>
      </c>
      <c r="D177" s="23">
        <v>122987.91632080078</v>
      </c>
      <c r="E177" s="23">
        <v>241853.33571624756</v>
      </c>
      <c r="F177" s="23">
        <v>113220.00085067749</v>
      </c>
      <c r="G177" s="23">
        <v>102665.83450698853</v>
      </c>
      <c r="H177" s="23">
        <v>67190.375179290771</v>
      </c>
      <c r="I177" s="23">
        <v>278672.50119018555</v>
      </c>
      <c r="J177" s="23">
        <v>6381.1475999999993</v>
      </c>
      <c r="K177" s="23">
        <v>3024.5833587646484</v>
      </c>
      <c r="L177" s="23">
        <v>235775.83639907837</v>
      </c>
      <c r="M177" s="23">
        <v>297379.58669662476</v>
      </c>
      <c r="N177" s="19">
        <v>0</v>
      </c>
      <c r="O177" s="19"/>
      <c r="P177" s="20">
        <v>44347</v>
      </c>
    </row>
    <row r="178" spans="1:16" x14ac:dyDescent="0.25">
      <c r="A178" s="12">
        <v>8</v>
      </c>
      <c r="B178" s="23">
        <v>637276.74940000044</v>
      </c>
      <c r="C178" s="22">
        <v>1534901.6763916016</v>
      </c>
      <c r="D178" s="23">
        <v>1093080.8726806641</v>
      </c>
      <c r="E178" s="23">
        <v>301077.08692932129</v>
      </c>
      <c r="F178" s="23">
        <v>158355.00151062012</v>
      </c>
      <c r="G178" s="23">
        <v>163795.00138473511</v>
      </c>
      <c r="H178" s="23">
        <v>268905.29334640503</v>
      </c>
      <c r="I178" s="23">
        <v>297067.91781616211</v>
      </c>
      <c r="J178" s="23">
        <v>171010.20649999997</v>
      </c>
      <c r="K178" s="23">
        <v>3067.083366394043</v>
      </c>
      <c r="L178" s="23">
        <v>266970.83647918701</v>
      </c>
      <c r="M178" s="23">
        <v>387507.91982269287</v>
      </c>
      <c r="N178" s="19">
        <v>0</v>
      </c>
      <c r="O178" s="19"/>
      <c r="P178" s="20">
        <v>44347</v>
      </c>
    </row>
    <row r="179" spans="1:16" x14ac:dyDescent="0.25">
      <c r="A179" s="12">
        <v>9</v>
      </c>
      <c r="B179" s="23">
        <v>2222911.9018999999</v>
      </c>
      <c r="C179" s="22">
        <v>2866880.0192871094</v>
      </c>
      <c r="D179" s="23">
        <v>3518362.5</v>
      </c>
      <c r="E179" s="23">
        <v>859429.05869293213</v>
      </c>
      <c r="F179" s="23">
        <v>1455000.2513427734</v>
      </c>
      <c r="G179" s="23">
        <v>949492.5</v>
      </c>
      <c r="H179" s="23">
        <v>666939.75</v>
      </c>
      <c r="I179" s="23">
        <v>280485.83574676514</v>
      </c>
      <c r="J179" s="23">
        <v>299789.6566000001</v>
      </c>
      <c r="K179" s="23">
        <v>3038.7500190734863</v>
      </c>
      <c r="L179" s="23">
        <v>592818.34077453613</v>
      </c>
      <c r="M179" s="23">
        <v>423965.83754348755</v>
      </c>
      <c r="N179" s="19">
        <v>1593.75</v>
      </c>
      <c r="O179" s="19"/>
      <c r="P179" s="20">
        <v>44347</v>
      </c>
    </row>
    <row r="180" spans="1:16" x14ac:dyDescent="0.25">
      <c r="A180" s="12">
        <v>10</v>
      </c>
      <c r="B180" s="23">
        <v>2799112.2345000003</v>
      </c>
      <c r="C180" s="22">
        <v>5493174.0522460938</v>
      </c>
      <c r="D180" s="23">
        <v>4823325</v>
      </c>
      <c r="E180" s="23">
        <v>902595.81321716309</v>
      </c>
      <c r="F180" s="23">
        <v>2016238.9598083496</v>
      </c>
      <c r="G180" s="23">
        <v>1016748.75</v>
      </c>
      <c r="H180" s="23">
        <v>702257.25</v>
      </c>
      <c r="I180" s="23">
        <v>625019.17221832275</v>
      </c>
      <c r="J180" s="23">
        <v>375321.43059999991</v>
      </c>
      <c r="K180" s="23">
        <v>2889.9999961853027</v>
      </c>
      <c r="L180" s="23">
        <v>608359.1739654541</v>
      </c>
      <c r="M180" s="23">
        <v>394477.92049026489</v>
      </c>
      <c r="N180" s="19">
        <v>13812.5</v>
      </c>
      <c r="O180" s="19"/>
      <c r="P180" s="20">
        <v>44347</v>
      </c>
    </row>
    <row r="181" spans="1:16" x14ac:dyDescent="0.25">
      <c r="A181" s="12">
        <v>11</v>
      </c>
      <c r="B181" s="23">
        <v>4700290.4850999974</v>
      </c>
      <c r="C181" s="22">
        <v>9275426.7312011719</v>
      </c>
      <c r="D181" s="23">
        <v>3992790</v>
      </c>
      <c r="E181" s="23">
        <v>988906.51253509521</v>
      </c>
      <c r="F181" s="23">
        <v>2400168.3781433105</v>
      </c>
      <c r="G181" s="23">
        <v>652757.50714874268</v>
      </c>
      <c r="H181" s="23">
        <v>697055.25</v>
      </c>
      <c r="I181" s="23">
        <v>639979.1724395752</v>
      </c>
      <c r="J181" s="23">
        <v>680718.53249999962</v>
      </c>
      <c r="K181" s="23">
        <v>2989.1666564941406</v>
      </c>
      <c r="L181" s="23">
        <v>595410.84047698975</v>
      </c>
      <c r="M181" s="23">
        <v>416868.33722686768</v>
      </c>
      <c r="N181" s="19">
        <v>9647.4999237060547</v>
      </c>
      <c r="O181" s="19"/>
      <c r="P181" s="20">
        <v>44347</v>
      </c>
    </row>
    <row r="182" spans="1:16" x14ac:dyDescent="0.25">
      <c r="A182" s="12">
        <v>12</v>
      </c>
      <c r="B182" s="23">
        <v>7492054.8342999974</v>
      </c>
      <c r="C182" s="22">
        <v>8913808.3358154297</v>
      </c>
      <c r="D182" s="23">
        <v>5433710</v>
      </c>
      <c r="E182" s="23">
        <v>886449.991355896</v>
      </c>
      <c r="F182" s="23">
        <v>1278081.2586517334</v>
      </c>
      <c r="G182" s="23">
        <v>675580.00517272949</v>
      </c>
      <c r="H182" s="23">
        <v>714229.5</v>
      </c>
      <c r="I182" s="23">
        <v>606786.67151641846</v>
      </c>
      <c r="J182" s="23">
        <v>707151.10490000027</v>
      </c>
      <c r="K182" s="23">
        <v>3010.4166793823242</v>
      </c>
      <c r="L182" s="23">
        <v>584814.17337799072</v>
      </c>
      <c r="M182" s="23">
        <v>418214.17083358765</v>
      </c>
      <c r="N182" s="19">
        <v>8344.1666488647461</v>
      </c>
      <c r="O182" s="19"/>
      <c r="P182" s="20">
        <v>44347</v>
      </c>
    </row>
    <row r="183" spans="1:16" x14ac:dyDescent="0.25">
      <c r="A183" s="12">
        <v>13</v>
      </c>
      <c r="B183" s="23">
        <v>7036421.7559999907</v>
      </c>
      <c r="C183" s="22">
        <v>10191216.661376953</v>
      </c>
      <c r="D183" s="23">
        <v>5434900</v>
      </c>
      <c r="E183" s="23">
        <v>936492.75168609619</v>
      </c>
      <c r="F183" s="23">
        <v>1347003.507522583</v>
      </c>
      <c r="G183" s="23">
        <v>680198.3399810791</v>
      </c>
      <c r="H183" s="23">
        <v>695244.75</v>
      </c>
      <c r="I183" s="23">
        <v>507124.17123413086</v>
      </c>
      <c r="J183" s="23">
        <v>465108.08979999967</v>
      </c>
      <c r="K183" s="23">
        <v>2989.1666641235352</v>
      </c>
      <c r="L183" s="23">
        <v>603995.8404006958</v>
      </c>
      <c r="M183" s="23">
        <v>421359.17055892944</v>
      </c>
      <c r="N183" s="19">
        <v>2507.4999542236328</v>
      </c>
      <c r="O183" s="19"/>
      <c r="P183" s="20">
        <v>44347</v>
      </c>
    </row>
    <row r="184" spans="1:16" x14ac:dyDescent="0.25">
      <c r="A184" s="12">
        <v>14</v>
      </c>
      <c r="B184" s="23">
        <v>7760813.0857999977</v>
      </c>
      <c r="C184" s="22">
        <v>13490504.603271484</v>
      </c>
      <c r="D184" s="23">
        <v>5019037.5</v>
      </c>
      <c r="E184" s="23">
        <v>1572854.1675567627</v>
      </c>
      <c r="F184" s="23">
        <v>1798956.9991455078</v>
      </c>
      <c r="G184" s="23">
        <v>674305.006690979</v>
      </c>
      <c r="H184" s="23">
        <v>716154.75</v>
      </c>
      <c r="I184" s="23">
        <v>460728.33642578125</v>
      </c>
      <c r="J184" s="23">
        <v>610947.17239999957</v>
      </c>
      <c r="K184" s="23">
        <v>44306.25044631958</v>
      </c>
      <c r="L184" s="23">
        <v>590863.34030914307</v>
      </c>
      <c r="M184" s="23">
        <v>409891.2543258667</v>
      </c>
      <c r="N184" s="19">
        <v>10306.25</v>
      </c>
      <c r="O184" s="19"/>
      <c r="P184" s="20">
        <v>44347</v>
      </c>
    </row>
    <row r="185" spans="1:16" x14ac:dyDescent="0.25">
      <c r="A185" s="12">
        <v>15</v>
      </c>
      <c r="B185" s="23">
        <v>11716075.300900009</v>
      </c>
      <c r="C185" s="22">
        <v>16088374.045776367</v>
      </c>
      <c r="D185" s="23">
        <v>5310375</v>
      </c>
      <c r="E185" s="23">
        <v>1477739.1669464111</v>
      </c>
      <c r="F185" s="23">
        <v>1526279.838104248</v>
      </c>
      <c r="G185" s="23">
        <v>672477.50643920898</v>
      </c>
      <c r="H185" s="23">
        <v>697450.5</v>
      </c>
      <c r="I185" s="23">
        <v>540203.33773040771</v>
      </c>
      <c r="J185" s="23">
        <v>708680.38129999954</v>
      </c>
      <c r="K185" s="23">
        <v>445895.82958984375</v>
      </c>
      <c r="L185" s="23">
        <v>617907.50702667236</v>
      </c>
      <c r="M185" s="23">
        <v>408949.17100143433</v>
      </c>
      <c r="N185" s="19">
        <v>5659.5833435058594</v>
      </c>
      <c r="O185" s="19"/>
      <c r="P185" s="20">
        <v>44347</v>
      </c>
    </row>
    <row r="186" spans="1:16" x14ac:dyDescent="0.25">
      <c r="A186" s="12">
        <v>16</v>
      </c>
      <c r="B186" s="23">
        <v>25779788.753300011</v>
      </c>
      <c r="C186" s="22">
        <v>20789676.911621094</v>
      </c>
      <c r="D186" s="23">
        <v>5426612.5</v>
      </c>
      <c r="E186" s="23">
        <v>1486522.5003967285</v>
      </c>
      <c r="F186" s="23">
        <v>1392519.5808105469</v>
      </c>
      <c r="G186" s="23">
        <v>673299.17330169678</v>
      </c>
      <c r="H186" s="23">
        <v>706260.75</v>
      </c>
      <c r="I186" s="23">
        <v>533233.33720397949</v>
      </c>
      <c r="J186" s="23">
        <v>665139.12399999949</v>
      </c>
      <c r="K186" s="23">
        <v>297216.66467285156</v>
      </c>
      <c r="L186" s="23">
        <v>606503.33999633789</v>
      </c>
      <c r="M186" s="23">
        <v>355484.16987228394</v>
      </c>
      <c r="N186" s="19">
        <v>531.24998474121094</v>
      </c>
      <c r="O186" s="19"/>
      <c r="P186" s="20">
        <v>44347</v>
      </c>
    </row>
    <row r="187" spans="1:16" x14ac:dyDescent="0.25">
      <c r="A187" s="12">
        <v>17</v>
      </c>
      <c r="B187" s="23">
        <v>26567774.169900008</v>
      </c>
      <c r="C187" s="22">
        <v>42710209.60534668</v>
      </c>
      <c r="D187" s="23">
        <v>5791687.5</v>
      </c>
      <c r="E187" s="23">
        <v>1608086.667388916</v>
      </c>
      <c r="F187" s="23">
        <v>1483031.830657959</v>
      </c>
      <c r="G187" s="23">
        <v>670890.84042358398</v>
      </c>
      <c r="H187" s="23">
        <v>1718280.6761016846</v>
      </c>
      <c r="I187" s="23">
        <v>537285.00396728516</v>
      </c>
      <c r="J187" s="23">
        <v>512586.2004999998</v>
      </c>
      <c r="K187" s="23">
        <v>6587.4999084472656</v>
      </c>
      <c r="L187" s="23">
        <v>603386.67378997803</v>
      </c>
      <c r="M187" s="23">
        <v>368404.17014312744</v>
      </c>
      <c r="N187" s="19">
        <v>9066.6666107177734</v>
      </c>
      <c r="O187" s="19"/>
      <c r="P187" s="20">
        <v>44347</v>
      </c>
    </row>
    <row r="188" spans="1:16" x14ac:dyDescent="0.25">
      <c r="A188" s="12">
        <v>18</v>
      </c>
      <c r="B188" s="23">
        <v>26675395.166300006</v>
      </c>
      <c r="C188" s="22">
        <v>44510401.728271484</v>
      </c>
      <c r="D188" s="23">
        <v>14217666.619140625</v>
      </c>
      <c r="E188" s="23">
        <v>3447061.6679077148</v>
      </c>
      <c r="F188" s="23">
        <v>1987965.835144043</v>
      </c>
      <c r="G188" s="23">
        <v>1968897.5</v>
      </c>
      <c r="H188" s="23">
        <v>2383853.3324584961</v>
      </c>
      <c r="I188" s="23">
        <v>1687850.6797485352</v>
      </c>
      <c r="J188" s="23">
        <v>766232.75529999961</v>
      </c>
      <c r="K188" s="23">
        <v>85566.667602539063</v>
      </c>
      <c r="L188" s="23">
        <v>951043.75</v>
      </c>
      <c r="M188" s="23">
        <v>368552.92004394531</v>
      </c>
      <c r="N188" s="19">
        <v>25967.500045776367</v>
      </c>
      <c r="O188" s="19"/>
      <c r="P188" s="20">
        <v>44347</v>
      </c>
    </row>
    <row r="189" spans="1:16" x14ac:dyDescent="0.25">
      <c r="A189" s="12">
        <v>19</v>
      </c>
      <c r="B189" s="23">
        <v>38278967.66300004</v>
      </c>
      <c r="C189" s="22">
        <v>51077775.030273438</v>
      </c>
      <c r="D189" s="23">
        <v>29546000.254394531</v>
      </c>
      <c r="E189" s="23">
        <v>6716530.0036010742</v>
      </c>
      <c r="F189" s="23">
        <v>5149124.3627319336</v>
      </c>
      <c r="G189" s="23">
        <v>3101692.5</v>
      </c>
      <c r="H189" s="23">
        <v>3119603.4176635742</v>
      </c>
      <c r="I189" s="23">
        <v>1803317.5</v>
      </c>
      <c r="J189" s="23">
        <v>2102171.8076999993</v>
      </c>
      <c r="K189" s="23">
        <v>886266.65991210938</v>
      </c>
      <c r="L189" s="23">
        <v>875903.75</v>
      </c>
      <c r="M189" s="23">
        <v>421387.50384521484</v>
      </c>
      <c r="N189" s="19">
        <v>36436.666259765625</v>
      </c>
      <c r="O189" s="19"/>
      <c r="P189" s="20">
        <v>44347</v>
      </c>
    </row>
    <row r="190" spans="1:16" x14ac:dyDescent="0.25">
      <c r="A190" s="12">
        <v>20</v>
      </c>
      <c r="B190" s="23">
        <v>106298613.16539988</v>
      </c>
      <c r="C190" s="22">
        <v>42622673.5234375</v>
      </c>
      <c r="D190" s="23">
        <v>59228850</v>
      </c>
      <c r="E190" s="23">
        <v>8623675</v>
      </c>
      <c r="F190" s="23">
        <v>8649787.0434570313</v>
      </c>
      <c r="G190" s="23">
        <v>4914586.7145996094</v>
      </c>
      <c r="H190" s="23">
        <v>5727569.1677246094</v>
      </c>
      <c r="I190" s="23">
        <v>2762022.5989074707</v>
      </c>
      <c r="J190" s="23">
        <v>1921696.1635000003</v>
      </c>
      <c r="K190" s="23">
        <v>1774233.3176269531</v>
      </c>
      <c r="L190" s="23">
        <v>1463274.9961853027</v>
      </c>
      <c r="M190" s="23">
        <v>854859.17431640625</v>
      </c>
      <c r="N190" s="19">
        <v>62616.667633056641</v>
      </c>
      <c r="O190" s="19"/>
      <c r="P190" s="20">
        <v>44347</v>
      </c>
    </row>
    <row r="191" spans="1:16" x14ac:dyDescent="0.25">
      <c r="A191" s="12">
        <v>21</v>
      </c>
      <c r="B191" s="23">
        <v>74675576.751499966</v>
      </c>
      <c r="C191" s="22">
        <v>77556492.432617188</v>
      </c>
      <c r="D191" s="23">
        <v>54053200</v>
      </c>
      <c r="E191" s="23">
        <v>6150118.3332519531</v>
      </c>
      <c r="F191" s="23">
        <v>6854183.25</v>
      </c>
      <c r="G191" s="23">
        <v>2801621.25</v>
      </c>
      <c r="H191" s="23">
        <v>5132538</v>
      </c>
      <c r="I191" s="23">
        <v>4008826.6887207031</v>
      </c>
      <c r="J191" s="23">
        <v>2119679.7048999993</v>
      </c>
      <c r="K191" s="23">
        <v>1740233.3203125</v>
      </c>
      <c r="L191" s="23">
        <v>1467135.4141082764</v>
      </c>
      <c r="M191" s="23">
        <v>781915.00730133057</v>
      </c>
      <c r="N191" s="19">
        <v>102637.50103759766</v>
      </c>
      <c r="O191" s="19"/>
      <c r="P191" s="20">
        <v>44347</v>
      </c>
    </row>
    <row r="192" spans="1:16" x14ac:dyDescent="0.25">
      <c r="A192" s="12">
        <v>22</v>
      </c>
      <c r="B192" s="23">
        <v>35933307.699900016</v>
      </c>
      <c r="C192" s="22">
        <v>36541210.7890625</v>
      </c>
      <c r="D192" s="23">
        <v>17915875.110839844</v>
      </c>
      <c r="E192" s="23">
        <v>4486540.8420410156</v>
      </c>
      <c r="F192" s="23">
        <v>4069747.5805358887</v>
      </c>
      <c r="G192" s="23">
        <v>2045015</v>
      </c>
      <c r="H192" s="23">
        <v>3495763.8377380371</v>
      </c>
      <c r="I192" s="23">
        <v>2525477.5</v>
      </c>
      <c r="J192" s="23">
        <v>1018732.8690999998</v>
      </c>
      <c r="K192" s="23">
        <v>890799.99267578125</v>
      </c>
      <c r="L192" s="23">
        <v>872950</v>
      </c>
      <c r="M192" s="23">
        <v>425920.83712768555</v>
      </c>
      <c r="N192" s="19">
        <v>14081.666595458984</v>
      </c>
      <c r="O192" s="19"/>
      <c r="P192" s="20">
        <v>44347</v>
      </c>
    </row>
    <row r="193" spans="1:16" x14ac:dyDescent="0.25">
      <c r="A193" s="12">
        <v>23</v>
      </c>
      <c r="B193" s="23">
        <v>16161073.423099991</v>
      </c>
      <c r="C193" s="22">
        <v>25092547.125488281</v>
      </c>
      <c r="D193" s="23">
        <v>16153399.948242188</v>
      </c>
      <c r="E193" s="23">
        <v>2570640.8497314453</v>
      </c>
      <c r="F193" s="23">
        <v>3029806.5793151855</v>
      </c>
      <c r="G193" s="23">
        <v>2028567.5</v>
      </c>
      <c r="H193" s="23">
        <v>1439500.5</v>
      </c>
      <c r="I193" s="23">
        <v>2033290.6796569824</v>
      </c>
      <c r="J193" s="23">
        <v>1115849.5628000002</v>
      </c>
      <c r="K193" s="23">
        <v>606049.994140625</v>
      </c>
      <c r="L193" s="23">
        <v>861390</v>
      </c>
      <c r="M193" s="23">
        <v>426579.58716964722</v>
      </c>
      <c r="N193" s="23">
        <v>46409.999984741211</v>
      </c>
      <c r="O193" s="23"/>
      <c r="P193" s="20">
        <v>44347</v>
      </c>
    </row>
    <row r="194" spans="1:16" x14ac:dyDescent="0.25">
      <c r="A194" s="17">
        <v>0</v>
      </c>
      <c r="B194" s="28">
        <v>4111784.3344000014</v>
      </c>
      <c r="C194" s="28">
        <v>7015049.9973144531</v>
      </c>
      <c r="D194" s="28">
        <v>4937480</v>
      </c>
      <c r="E194" s="19">
        <v>591506.70616912842</v>
      </c>
      <c r="F194" s="28">
        <v>495945.25256347656</v>
      </c>
      <c r="G194" s="19">
        <v>477487.5</v>
      </c>
      <c r="H194" s="19">
        <v>100485.58385467529</v>
      </c>
      <c r="I194" s="19">
        <v>308323.3360748291</v>
      </c>
      <c r="J194" s="19">
        <v>132753.44269999996</v>
      </c>
      <c r="K194" s="19">
        <v>265518.75067901611</v>
      </c>
      <c r="L194" s="19">
        <v>233983.75247192383</v>
      </c>
      <c r="M194" s="19">
        <v>358558.33647537231</v>
      </c>
      <c r="N194" s="19">
        <v>7912.0833740234375</v>
      </c>
      <c r="O194" s="19"/>
      <c r="P194" s="20">
        <v>44316</v>
      </c>
    </row>
    <row r="195" spans="1:16" x14ac:dyDescent="0.25">
      <c r="A195" s="21">
        <v>1</v>
      </c>
      <c r="B195" s="25">
        <v>1433652.5</v>
      </c>
      <c r="C195" s="25">
        <v>1533570.0017089844</v>
      </c>
      <c r="D195" s="25">
        <v>934079.16552734375</v>
      </c>
      <c r="E195" s="23">
        <v>762754.58296203613</v>
      </c>
      <c r="F195" s="25">
        <v>173414.16781234741</v>
      </c>
      <c r="G195" s="23">
        <v>120413.12536430359</v>
      </c>
      <c r="H195" s="23">
        <v>36275.166343688965</v>
      </c>
      <c r="I195" s="23">
        <v>172755.41785049438</v>
      </c>
      <c r="J195" s="23">
        <v>82986.564799999978</v>
      </c>
      <c r="K195" s="23">
        <v>30904.583129882813</v>
      </c>
      <c r="L195" s="23">
        <v>139832.0846862793</v>
      </c>
      <c r="M195" s="23">
        <v>351496.2532043457</v>
      </c>
      <c r="N195" s="19">
        <v>637.5</v>
      </c>
      <c r="O195" s="19"/>
      <c r="P195" s="20">
        <v>44316</v>
      </c>
    </row>
    <row r="196" spans="1:16" x14ac:dyDescent="0.25">
      <c r="A196" s="21">
        <v>2</v>
      </c>
      <c r="B196" s="25">
        <v>1291780.0018</v>
      </c>
      <c r="C196" s="25">
        <v>8681414.5519714355</v>
      </c>
      <c r="D196" s="25">
        <v>295233.33489990234</v>
      </c>
      <c r="E196" s="23">
        <v>350660.41655731201</v>
      </c>
      <c r="F196" s="25">
        <v>236972.91806411743</v>
      </c>
      <c r="G196" s="23">
        <v>114689.79244804382</v>
      </c>
      <c r="H196" s="23">
        <v>9594.3749923706055</v>
      </c>
      <c r="I196" s="23">
        <v>232113.75254440308</v>
      </c>
      <c r="J196" s="23">
        <v>14987.920899999999</v>
      </c>
      <c r="K196" s="23">
        <v>160692.50035476685</v>
      </c>
      <c r="L196" s="23">
        <v>148608.3346786499</v>
      </c>
      <c r="M196" s="23">
        <v>82598.751152038574</v>
      </c>
      <c r="N196" s="19">
        <v>0</v>
      </c>
      <c r="O196" s="19"/>
      <c r="P196" s="20">
        <v>44316</v>
      </c>
    </row>
    <row r="197" spans="1:16" x14ac:dyDescent="0.25">
      <c r="A197" s="21">
        <v>3</v>
      </c>
      <c r="B197" s="25">
        <v>1763052.5017999995</v>
      </c>
      <c r="C197" s="25">
        <v>8797094.9091186523</v>
      </c>
      <c r="D197" s="25">
        <v>174901.66751098633</v>
      </c>
      <c r="E197" s="23">
        <v>345270.00010299683</v>
      </c>
      <c r="F197" s="25">
        <v>258598.33564376831</v>
      </c>
      <c r="G197" s="23">
        <v>121341.04243659973</v>
      </c>
      <c r="H197" s="23">
        <v>11235.583335876465</v>
      </c>
      <c r="I197" s="23">
        <v>231823.33569335938</v>
      </c>
      <c r="J197" s="23">
        <v>22673.142100000005</v>
      </c>
      <c r="K197" s="23">
        <v>199679.16712188721</v>
      </c>
      <c r="L197" s="23">
        <v>155238.33477783203</v>
      </c>
      <c r="M197" s="23">
        <v>102942.08416748047</v>
      </c>
      <c r="N197" s="19">
        <v>0</v>
      </c>
      <c r="O197" s="19"/>
      <c r="P197" s="20">
        <v>44316</v>
      </c>
    </row>
    <row r="198" spans="1:16" x14ac:dyDescent="0.25">
      <c r="A198" s="21">
        <v>4</v>
      </c>
      <c r="B198" s="25">
        <v>1438328.0015000002</v>
      </c>
      <c r="C198" s="25">
        <v>9012314.4813995361</v>
      </c>
      <c r="D198" s="25">
        <v>104068.33395385742</v>
      </c>
      <c r="E198" s="23">
        <v>433138.75036239624</v>
      </c>
      <c r="F198" s="25">
        <v>233176.25204467773</v>
      </c>
      <c r="G198" s="23">
        <v>110861.25061225891</v>
      </c>
      <c r="H198" s="23">
        <v>16263.333351135254</v>
      </c>
      <c r="I198" s="23">
        <v>237695.41868209839</v>
      </c>
      <c r="J198" s="23">
        <v>38202.325400000016</v>
      </c>
      <c r="K198" s="23">
        <v>166642.50084686279</v>
      </c>
      <c r="L198" s="23">
        <v>143047.91790771484</v>
      </c>
      <c r="M198" s="23">
        <v>121939.58473968506</v>
      </c>
      <c r="N198" s="19">
        <v>0</v>
      </c>
      <c r="O198" s="19"/>
      <c r="P198" s="20">
        <v>44316</v>
      </c>
    </row>
    <row r="199" spans="1:16" x14ac:dyDescent="0.25">
      <c r="A199" s="21">
        <v>5</v>
      </c>
      <c r="B199" s="25">
        <v>102330</v>
      </c>
      <c r="C199" s="25">
        <v>24905.000061035156</v>
      </c>
      <c r="D199" s="25">
        <v>15413.333251953125</v>
      </c>
      <c r="E199" s="23">
        <v>449487.08470916748</v>
      </c>
      <c r="F199" s="25">
        <v>91587.500457763672</v>
      </c>
      <c r="G199" s="23">
        <v>43388.958236694336</v>
      </c>
      <c r="H199" s="23">
        <v>5984.7083740234375</v>
      </c>
      <c r="I199" s="23">
        <v>98961.250797271729</v>
      </c>
      <c r="J199" s="23">
        <v>0</v>
      </c>
      <c r="K199" s="23">
        <v>23686.666854858398</v>
      </c>
      <c r="L199" s="23">
        <v>140157.91807556152</v>
      </c>
      <c r="M199" s="23">
        <v>38349.16716003418</v>
      </c>
      <c r="N199" s="19">
        <v>0</v>
      </c>
      <c r="O199" s="19"/>
      <c r="P199" s="20">
        <v>44316</v>
      </c>
    </row>
    <row r="200" spans="1:16" x14ac:dyDescent="0.25">
      <c r="A200" s="21">
        <v>6</v>
      </c>
      <c r="B200" s="25">
        <v>0</v>
      </c>
      <c r="C200" s="25">
        <v>9265</v>
      </c>
      <c r="D200" s="25">
        <v>12183.333129882813</v>
      </c>
      <c r="E200" s="23">
        <v>208306.66860961914</v>
      </c>
      <c r="F200" s="25">
        <v>46445.41682434082</v>
      </c>
      <c r="G200" s="23">
        <v>11428.95837020874</v>
      </c>
      <c r="H200" s="23">
        <v>3332.0000152587891</v>
      </c>
      <c r="I200" s="23">
        <v>107170.83430480957</v>
      </c>
      <c r="J200" s="23">
        <v>11788.181600000005</v>
      </c>
      <c r="K200" s="23">
        <v>0</v>
      </c>
      <c r="L200" s="23">
        <v>59400.833915710449</v>
      </c>
      <c r="M200" s="23">
        <v>38880.416961669922</v>
      </c>
      <c r="N200" s="19">
        <v>0</v>
      </c>
      <c r="O200" s="19"/>
      <c r="P200" s="20">
        <v>44316</v>
      </c>
    </row>
    <row r="201" spans="1:16" x14ac:dyDescent="0.25">
      <c r="A201" s="21">
        <v>7</v>
      </c>
      <c r="B201" s="25">
        <v>6120</v>
      </c>
      <c r="C201" s="25">
        <v>74275.833312988281</v>
      </c>
      <c r="D201" s="25">
        <v>56684.374694824219</v>
      </c>
      <c r="E201" s="23">
        <v>278098.75212860107</v>
      </c>
      <c r="F201" s="25">
        <v>102991.66650390625</v>
      </c>
      <c r="G201" s="23">
        <v>96163.334148406982</v>
      </c>
      <c r="H201" s="23">
        <v>10134.833408355713</v>
      </c>
      <c r="I201" s="23">
        <v>234196.2520942688</v>
      </c>
      <c r="J201" s="23">
        <v>67474.973600000012</v>
      </c>
      <c r="K201" s="23">
        <v>0</v>
      </c>
      <c r="L201" s="23">
        <v>230378.33540344238</v>
      </c>
      <c r="M201" s="23">
        <v>333695.83604049683</v>
      </c>
      <c r="N201" s="19">
        <v>0</v>
      </c>
      <c r="O201" s="19"/>
      <c r="P201" s="20">
        <v>44316</v>
      </c>
    </row>
    <row r="202" spans="1:16" x14ac:dyDescent="0.25">
      <c r="A202" s="21">
        <v>8</v>
      </c>
      <c r="B202" s="25">
        <v>491107.91629999998</v>
      </c>
      <c r="C202" s="25">
        <v>853994.99725341797</v>
      </c>
      <c r="D202" s="25">
        <v>1178897.583190918</v>
      </c>
      <c r="E202" s="23">
        <v>381097.50366210938</v>
      </c>
      <c r="F202" s="25">
        <v>115614.16686248779</v>
      </c>
      <c r="G202" s="23">
        <v>157136.6672744751</v>
      </c>
      <c r="H202" s="23">
        <v>288371.70956039429</v>
      </c>
      <c r="I202" s="23">
        <v>296387.91848373413</v>
      </c>
      <c r="J202" s="23">
        <v>151799.03909999991</v>
      </c>
      <c r="K202" s="23">
        <v>0</v>
      </c>
      <c r="L202" s="23">
        <v>234614.16910171509</v>
      </c>
      <c r="M202" s="23">
        <v>400180.0026550293</v>
      </c>
      <c r="N202" s="19">
        <v>1083.7500457763672</v>
      </c>
      <c r="O202" s="19"/>
      <c r="P202" s="20">
        <v>44316</v>
      </c>
    </row>
    <row r="203" spans="1:16" x14ac:dyDescent="0.25">
      <c r="A203" s="21">
        <v>9</v>
      </c>
      <c r="B203" s="25">
        <v>1898407.1327</v>
      </c>
      <c r="C203" s="25">
        <v>5176613.3359375</v>
      </c>
      <c r="D203" s="25">
        <v>3605275</v>
      </c>
      <c r="E203" s="23">
        <v>843565.506690979</v>
      </c>
      <c r="F203" s="25">
        <v>1437486.7066040039</v>
      </c>
      <c r="G203" s="23">
        <v>995775</v>
      </c>
      <c r="H203" s="23">
        <v>770240.25</v>
      </c>
      <c r="I203" s="23">
        <v>287385.00291061401</v>
      </c>
      <c r="J203" s="23">
        <v>255106.54199999993</v>
      </c>
      <c r="K203" s="23">
        <v>0</v>
      </c>
      <c r="L203" s="23">
        <v>569344.17315673828</v>
      </c>
      <c r="M203" s="23">
        <v>417137.50365066528</v>
      </c>
      <c r="N203" s="19">
        <v>1806.25</v>
      </c>
      <c r="O203" s="19"/>
      <c r="P203" s="20">
        <v>44316</v>
      </c>
    </row>
    <row r="204" spans="1:16" x14ac:dyDescent="0.25">
      <c r="A204" s="21">
        <v>10</v>
      </c>
      <c r="B204" s="25">
        <v>2569085.1303999997</v>
      </c>
      <c r="C204" s="25">
        <v>6571066.6967773438</v>
      </c>
      <c r="D204" s="25">
        <v>3859425</v>
      </c>
      <c r="E204" s="23">
        <v>872382.84368133545</v>
      </c>
      <c r="F204" s="25">
        <v>1824085.1192016602</v>
      </c>
      <c r="G204" s="23">
        <v>988146.25</v>
      </c>
      <c r="H204" s="23">
        <v>776207.25</v>
      </c>
      <c r="I204" s="23">
        <v>787567.50771331787</v>
      </c>
      <c r="J204" s="23">
        <v>399281.38929999992</v>
      </c>
      <c r="K204" s="23">
        <v>0</v>
      </c>
      <c r="L204" s="23">
        <v>561240.8397064209</v>
      </c>
      <c r="M204" s="23">
        <v>422124.1706199646</v>
      </c>
      <c r="N204" s="19">
        <v>4696.25</v>
      </c>
      <c r="O204" s="19"/>
      <c r="P204" s="20">
        <v>44316</v>
      </c>
    </row>
    <row r="205" spans="1:16" x14ac:dyDescent="0.25">
      <c r="A205" s="21">
        <v>11</v>
      </c>
      <c r="B205" s="25">
        <v>4680440.5174000012</v>
      </c>
      <c r="C205" s="25">
        <v>7186353.3969726563</v>
      </c>
      <c r="D205" s="25">
        <v>3222690</v>
      </c>
      <c r="E205" s="23">
        <v>875237.92342376709</v>
      </c>
      <c r="F205" s="25">
        <v>1926537.0374450684</v>
      </c>
      <c r="G205" s="23">
        <v>653494.17070770264</v>
      </c>
      <c r="H205" s="23">
        <v>777163.5</v>
      </c>
      <c r="I205" s="23">
        <v>781235.00883483887</v>
      </c>
      <c r="J205" s="23">
        <v>612456.74189999991</v>
      </c>
      <c r="K205" s="23">
        <v>0</v>
      </c>
      <c r="L205" s="23">
        <v>564697.50688171387</v>
      </c>
      <c r="M205" s="23">
        <v>415685.42022705078</v>
      </c>
      <c r="N205" s="19">
        <v>6318.3333129882813</v>
      </c>
      <c r="O205" s="19"/>
      <c r="P205" s="20">
        <v>44316</v>
      </c>
    </row>
    <row r="206" spans="1:16" x14ac:dyDescent="0.25">
      <c r="A206" s="21">
        <v>12</v>
      </c>
      <c r="B206" s="25">
        <v>7570147.7549999952</v>
      </c>
      <c r="C206" s="25">
        <v>7512016.6696777344</v>
      </c>
      <c r="D206" s="25">
        <v>5045940</v>
      </c>
      <c r="E206" s="23">
        <v>867462.69087982178</v>
      </c>
      <c r="F206" s="25">
        <v>1162423.1745605469</v>
      </c>
      <c r="G206" s="23">
        <v>654372.50384521484</v>
      </c>
      <c r="H206" s="23">
        <v>799884</v>
      </c>
      <c r="I206" s="23">
        <v>538064.17284393311</v>
      </c>
      <c r="J206" s="23">
        <v>673544.21079999988</v>
      </c>
      <c r="K206" s="23">
        <v>299362.91781616211</v>
      </c>
      <c r="L206" s="23">
        <v>572106.6735534668</v>
      </c>
      <c r="M206" s="23">
        <v>419220.00370025635</v>
      </c>
      <c r="N206" s="19">
        <v>13621.249946594238</v>
      </c>
      <c r="O206" s="19"/>
      <c r="P206" s="20">
        <v>44316</v>
      </c>
    </row>
    <row r="207" spans="1:16" x14ac:dyDescent="0.25">
      <c r="A207" s="21">
        <v>13</v>
      </c>
      <c r="B207" s="25">
        <v>7684101.4261999931</v>
      </c>
      <c r="C207" s="25">
        <v>8309316.6705322266</v>
      </c>
      <c r="D207" s="25">
        <v>5242587.5</v>
      </c>
      <c r="E207" s="23">
        <v>905647.59342193604</v>
      </c>
      <c r="F207" s="25">
        <v>1397149.2597198486</v>
      </c>
      <c r="G207" s="23">
        <v>659699.17077636719</v>
      </c>
      <c r="H207" s="23">
        <v>798328.5</v>
      </c>
      <c r="I207" s="23">
        <v>406115.83823394775</v>
      </c>
      <c r="J207" s="23">
        <v>753252.18299999973</v>
      </c>
      <c r="K207" s="23">
        <v>299037.08456802368</v>
      </c>
      <c r="L207" s="23">
        <v>570732.50730895996</v>
      </c>
      <c r="M207" s="23">
        <v>430857.92047119141</v>
      </c>
      <c r="N207" s="19">
        <v>8167.0832977294922</v>
      </c>
      <c r="O207" s="19"/>
      <c r="P207" s="20">
        <v>44316</v>
      </c>
    </row>
    <row r="208" spans="1:16" x14ac:dyDescent="0.25">
      <c r="A208" s="21">
        <v>14</v>
      </c>
      <c r="B208" s="25">
        <v>8198755.8357999912</v>
      </c>
      <c r="C208" s="25">
        <v>17272909.045898438</v>
      </c>
      <c r="D208" s="25">
        <v>5007987.5</v>
      </c>
      <c r="E208" s="23">
        <v>1226082.5053710938</v>
      </c>
      <c r="F208" s="25">
        <v>1735800.5791931152</v>
      </c>
      <c r="G208" s="23">
        <v>660110.00428771973</v>
      </c>
      <c r="H208" s="23">
        <v>805200.75</v>
      </c>
      <c r="I208" s="23">
        <v>407900.83840179443</v>
      </c>
      <c r="J208" s="23">
        <v>678483.05989999953</v>
      </c>
      <c r="K208" s="23">
        <v>297946.25107955933</v>
      </c>
      <c r="L208" s="23">
        <v>569018.3396987915</v>
      </c>
      <c r="M208" s="23">
        <v>410273.75342941284</v>
      </c>
      <c r="N208" s="19">
        <v>13897.500114440918</v>
      </c>
      <c r="O208" s="19"/>
      <c r="P208" s="20">
        <v>44316</v>
      </c>
    </row>
    <row r="209" spans="1:16" x14ac:dyDescent="0.25">
      <c r="A209" s="21">
        <v>15</v>
      </c>
      <c r="B209" s="25">
        <v>11720548.985700006</v>
      </c>
      <c r="C209" s="25">
        <v>22882779.991455078</v>
      </c>
      <c r="D209" s="25">
        <v>5473150</v>
      </c>
      <c r="E209" s="23">
        <v>1315205.0031433105</v>
      </c>
      <c r="F209" s="25">
        <v>1408762.3814544678</v>
      </c>
      <c r="G209" s="23">
        <v>656894.169921875</v>
      </c>
      <c r="H209" s="23">
        <v>779879.25</v>
      </c>
      <c r="I209" s="23">
        <v>477105.00688934326</v>
      </c>
      <c r="J209" s="23">
        <v>779002.55939999991</v>
      </c>
      <c r="K209" s="23">
        <v>605355.83578491211</v>
      </c>
      <c r="L209" s="23">
        <v>561878.34002685547</v>
      </c>
      <c r="M209" s="23">
        <v>421996.67045974731</v>
      </c>
      <c r="N209" s="19">
        <v>7232.0834503173828</v>
      </c>
      <c r="O209" s="19"/>
      <c r="P209" s="20">
        <v>44316</v>
      </c>
    </row>
    <row r="210" spans="1:16" x14ac:dyDescent="0.25">
      <c r="A210" s="21">
        <v>16</v>
      </c>
      <c r="B210" s="25">
        <v>32588383.327999957</v>
      </c>
      <c r="C210" s="25">
        <v>27844417.405395508</v>
      </c>
      <c r="D210" s="25">
        <v>5683312.5</v>
      </c>
      <c r="E210" s="23">
        <v>1395473.3387908936</v>
      </c>
      <c r="F210" s="25">
        <v>1603597.9562988281</v>
      </c>
      <c r="G210" s="23">
        <v>653990.00406646729</v>
      </c>
      <c r="H210" s="23">
        <v>816828.75</v>
      </c>
      <c r="I210" s="23">
        <v>436375.8385848999</v>
      </c>
      <c r="J210" s="23">
        <v>514283.49029999971</v>
      </c>
      <c r="K210" s="23">
        <v>583312.50196838379</v>
      </c>
      <c r="L210" s="23">
        <v>595892.50581359863</v>
      </c>
      <c r="M210" s="23">
        <v>365988.75330352783</v>
      </c>
      <c r="N210" s="19">
        <v>6027.916748046875</v>
      </c>
      <c r="O210" s="19"/>
      <c r="P210" s="20">
        <v>44316</v>
      </c>
    </row>
    <row r="211" spans="1:16" x14ac:dyDescent="0.25">
      <c r="A211" s="21">
        <v>17</v>
      </c>
      <c r="B211" s="25">
        <v>41178019.154799961</v>
      </c>
      <c r="C211" s="25">
        <v>50609918.026123047</v>
      </c>
      <c r="D211" s="25">
        <v>5060475</v>
      </c>
      <c r="E211" s="23">
        <v>1423877.5043182373</v>
      </c>
      <c r="F211" s="25">
        <v>1716490.7033081055</v>
      </c>
      <c r="G211" s="23">
        <v>653196.67099761963</v>
      </c>
      <c r="H211" s="23">
        <v>1947792.0065002441</v>
      </c>
      <c r="I211" s="23">
        <v>476750.83899688721</v>
      </c>
      <c r="J211" s="23">
        <v>617765.55669999972</v>
      </c>
      <c r="K211" s="23">
        <v>585437.50227355957</v>
      </c>
      <c r="L211" s="23">
        <v>598173.33961486816</v>
      </c>
      <c r="M211" s="23">
        <v>361554.58631515503</v>
      </c>
      <c r="N211" s="19">
        <v>4731.6666870117188</v>
      </c>
      <c r="O211" s="19"/>
      <c r="P211" s="20">
        <v>44316</v>
      </c>
    </row>
    <row r="212" spans="1:16" x14ac:dyDescent="0.25">
      <c r="A212" s="21">
        <v>18</v>
      </c>
      <c r="B212" s="25">
        <v>47601196.319599994</v>
      </c>
      <c r="C212" s="25">
        <v>46756858.369384766</v>
      </c>
      <c r="D212" s="25">
        <v>15926733.314697266</v>
      </c>
      <c r="E212" s="23">
        <v>3035123.3443603516</v>
      </c>
      <c r="F212" s="25">
        <v>2551437.9130706787</v>
      </c>
      <c r="G212" s="23">
        <v>1985345</v>
      </c>
      <c r="H212" s="23">
        <v>2756992.0176391602</v>
      </c>
      <c r="I212" s="23">
        <v>1653006.3510131836</v>
      </c>
      <c r="J212" s="23">
        <v>1279170.5042999999</v>
      </c>
      <c r="K212" s="23">
        <v>1533647.9171447754</v>
      </c>
      <c r="L212" s="23">
        <v>890056.25</v>
      </c>
      <c r="M212" s="23">
        <v>402347.5034866333</v>
      </c>
      <c r="N212" s="19">
        <v>29112.500198364258</v>
      </c>
      <c r="O212" s="19"/>
      <c r="P212" s="20">
        <v>44316</v>
      </c>
    </row>
    <row r="213" spans="1:16" x14ac:dyDescent="0.25">
      <c r="A213" s="21">
        <v>19</v>
      </c>
      <c r="B213" s="25">
        <v>30280399.082300004</v>
      </c>
      <c r="C213" s="25">
        <v>48891772.303710938</v>
      </c>
      <c r="D213" s="25">
        <v>28270504.356933594</v>
      </c>
      <c r="E213" s="23">
        <v>5867266.6858520508</v>
      </c>
      <c r="F213" s="25">
        <v>4917199.0336303711</v>
      </c>
      <c r="G213" s="23">
        <v>2898393.75</v>
      </c>
      <c r="H213" s="23">
        <v>3548944.0885620117</v>
      </c>
      <c r="I213" s="23">
        <v>1586950</v>
      </c>
      <c r="J213" s="23">
        <v>1782877.7957999995</v>
      </c>
      <c r="K213" s="23">
        <v>1520579.1667480469</v>
      </c>
      <c r="L213" s="23">
        <v>870527.5</v>
      </c>
      <c r="M213" s="23">
        <v>413921.67074584961</v>
      </c>
      <c r="N213" s="19">
        <v>39227.500122070313</v>
      </c>
      <c r="O213" s="19"/>
      <c r="P213" s="20">
        <v>44316</v>
      </c>
    </row>
    <row r="214" spans="1:16" x14ac:dyDescent="0.25">
      <c r="A214" s="21">
        <v>20</v>
      </c>
      <c r="B214" s="25">
        <v>122528928.36248796</v>
      </c>
      <c r="C214" s="25">
        <v>47239402.306640625</v>
      </c>
      <c r="D214" s="25">
        <v>60468150</v>
      </c>
      <c r="E214" s="23">
        <v>8298337.5</v>
      </c>
      <c r="F214" s="25">
        <v>9718307.9100341797</v>
      </c>
      <c r="G214" s="23">
        <v>4798193.3634643555</v>
      </c>
      <c r="H214" s="23">
        <v>6034490.0488891602</v>
      </c>
      <c r="I214" s="23">
        <v>2711705.4360046387</v>
      </c>
      <c r="J214" s="23">
        <v>1460134.8317999993</v>
      </c>
      <c r="K214" s="23">
        <v>3029683.3345947266</v>
      </c>
      <c r="L214" s="23">
        <v>1425095.8249359131</v>
      </c>
      <c r="M214" s="23">
        <v>885855.84081268311</v>
      </c>
      <c r="N214" s="19">
        <v>30918.749816894531</v>
      </c>
      <c r="O214" s="19"/>
      <c r="P214" s="20">
        <v>44316</v>
      </c>
    </row>
    <row r="215" spans="1:16" x14ac:dyDescent="0.25">
      <c r="A215" s="21">
        <v>21</v>
      </c>
      <c r="B215" s="25">
        <v>79448724.672000021</v>
      </c>
      <c r="C215" s="25">
        <v>109040158.47363281</v>
      </c>
      <c r="D215" s="25">
        <v>52050600</v>
      </c>
      <c r="E215" s="23">
        <v>5795781.664855957</v>
      </c>
      <c r="F215" s="25">
        <v>6795652.25</v>
      </c>
      <c r="G215" s="23">
        <v>2702617.5</v>
      </c>
      <c r="H215" s="23">
        <v>5820120</v>
      </c>
      <c r="I215" s="23">
        <v>4049717.3753662109</v>
      </c>
      <c r="J215" s="23">
        <v>2568191.6905999994</v>
      </c>
      <c r="K215" s="23">
        <v>3037333.3345336914</v>
      </c>
      <c r="L215" s="23">
        <v>1400304.1585845947</v>
      </c>
      <c r="M215" s="23">
        <v>796634.17351531982</v>
      </c>
      <c r="N215" s="19">
        <v>61943.750091552734</v>
      </c>
      <c r="O215" s="19"/>
      <c r="P215" s="20">
        <v>44316</v>
      </c>
    </row>
    <row r="216" spans="1:16" x14ac:dyDescent="0.25">
      <c r="A216" s="21">
        <v>22</v>
      </c>
      <c r="B216" s="25">
        <v>31386365.500700016</v>
      </c>
      <c r="C216" s="25">
        <v>43766907.250488281</v>
      </c>
      <c r="D216" s="25">
        <v>17769250.145507813</v>
      </c>
      <c r="E216" s="23">
        <v>3996190.0200805664</v>
      </c>
      <c r="F216" s="25">
        <v>4235521.6635742188</v>
      </c>
      <c r="G216" s="23">
        <v>1959420</v>
      </c>
      <c r="H216" s="23">
        <v>3448614.3414916992</v>
      </c>
      <c r="I216" s="23">
        <v>2598722</v>
      </c>
      <c r="J216" s="23">
        <v>1026518.3743999996</v>
      </c>
      <c r="K216" s="23">
        <v>1516187.4993286133</v>
      </c>
      <c r="L216" s="23">
        <v>853782.5</v>
      </c>
      <c r="M216" s="23">
        <v>432310.00350952148</v>
      </c>
      <c r="N216" s="19">
        <v>8953.3334808349609</v>
      </c>
      <c r="O216" s="19"/>
      <c r="P216" s="20">
        <v>44316</v>
      </c>
    </row>
    <row r="217" spans="1:16" x14ac:dyDescent="0.25">
      <c r="A217" s="21">
        <v>23</v>
      </c>
      <c r="B217" s="29">
        <v>19548536.668099977</v>
      </c>
      <c r="C217" s="30">
        <v>28038454.085449219</v>
      </c>
      <c r="D217" s="29">
        <v>19434966.633544922</v>
      </c>
      <c r="E217" s="29">
        <v>2526341.6811523438</v>
      </c>
      <c r="F217" s="29">
        <v>2597176.4128723145</v>
      </c>
      <c r="G217" s="29">
        <v>1943567.5</v>
      </c>
      <c r="H217" s="29">
        <v>1677900</v>
      </c>
      <c r="I217" s="29">
        <v>2031024.0207519531</v>
      </c>
      <c r="J217" s="29">
        <v>825992.96459999972</v>
      </c>
      <c r="K217" s="29">
        <v>1522633.3331451416</v>
      </c>
      <c r="L217" s="29">
        <v>847577.5</v>
      </c>
      <c r="M217" s="29">
        <v>426119.17010116577</v>
      </c>
      <c r="N217" s="31">
        <v>41621.666915893555</v>
      </c>
      <c r="O217" s="31"/>
      <c r="P217" s="20">
        <v>44316</v>
      </c>
    </row>
    <row r="218" spans="1:16" x14ac:dyDescent="0.25">
      <c r="A218" s="17">
        <v>0</v>
      </c>
      <c r="B218" s="28">
        <v>3340168.0440190006</v>
      </c>
      <c r="C218" s="28">
        <v>7901599.9952392578</v>
      </c>
      <c r="D218" s="28">
        <v>4280940</v>
      </c>
      <c r="E218" s="19">
        <v>611300.82327270508</v>
      </c>
      <c r="F218" s="28">
        <v>1225279.2555847168</v>
      </c>
      <c r="G218" s="19">
        <v>502509.375</v>
      </c>
      <c r="H218" s="19">
        <v>77072.333366394043</v>
      </c>
      <c r="I218" s="19">
        <v>318969.58669662476</v>
      </c>
      <c r="J218" s="19">
        <v>358123.43302000017</v>
      </c>
      <c r="K218" s="19">
        <v>202682.50173187256</v>
      </c>
      <c r="L218" s="19">
        <v>285812.50324249268</v>
      </c>
      <c r="M218" s="19">
        <v>404770.00382232666</v>
      </c>
      <c r="N218" s="19">
        <v>8216.6669616699219</v>
      </c>
      <c r="O218" s="19"/>
      <c r="P218" s="20">
        <v>44286</v>
      </c>
    </row>
    <row r="219" spans="1:16" x14ac:dyDescent="0.25">
      <c r="A219" s="21">
        <v>1</v>
      </c>
      <c r="B219" s="25">
        <v>487177.5</v>
      </c>
      <c r="C219" s="25">
        <v>867765</v>
      </c>
      <c r="D219" s="25">
        <v>290062.49740600586</v>
      </c>
      <c r="E219" s="23">
        <v>42960.417053222656</v>
      </c>
      <c r="F219" s="25">
        <v>91459.999767303467</v>
      </c>
      <c r="G219" s="23">
        <v>74176.66716003418</v>
      </c>
      <c r="H219" s="23">
        <v>13744.5</v>
      </c>
      <c r="I219" s="23">
        <v>256126.2518119812</v>
      </c>
      <c r="J219" s="23">
        <v>103838.2065</v>
      </c>
      <c r="K219" s="23">
        <v>23658.333251953125</v>
      </c>
      <c r="L219" s="23">
        <v>14280.00008392334</v>
      </c>
      <c r="M219" s="23">
        <v>394860.42063140869</v>
      </c>
      <c r="N219" s="19">
        <v>850.00003051757813</v>
      </c>
      <c r="O219" s="19"/>
      <c r="P219" s="20">
        <v>44286</v>
      </c>
    </row>
    <row r="220" spans="1:16" x14ac:dyDescent="0.25">
      <c r="A220" s="21">
        <v>2</v>
      </c>
      <c r="B220" s="25">
        <v>0</v>
      </c>
      <c r="C220" s="25">
        <v>77350.001007080078</v>
      </c>
      <c r="D220" s="25">
        <v>86785.000793457031</v>
      </c>
      <c r="E220" s="23">
        <v>19677.500190734863</v>
      </c>
      <c r="F220" s="25">
        <v>74049.166473388672</v>
      </c>
      <c r="G220" s="23">
        <v>28280.208591461182</v>
      </c>
      <c r="H220" s="23">
        <v>0</v>
      </c>
      <c r="I220" s="23">
        <v>315201.25268554688</v>
      </c>
      <c r="J220" s="23">
        <v>0</v>
      </c>
      <c r="K220" s="23">
        <v>21179.166625976563</v>
      </c>
      <c r="L220" s="23">
        <v>44249.583503723145</v>
      </c>
      <c r="M220" s="23">
        <v>146702.91804504395</v>
      </c>
      <c r="N220" s="19">
        <v>0</v>
      </c>
      <c r="O220" s="19"/>
      <c r="P220" s="20">
        <v>44286</v>
      </c>
    </row>
    <row r="221" spans="1:16" x14ac:dyDescent="0.25">
      <c r="A221" s="21">
        <v>3</v>
      </c>
      <c r="B221" s="25">
        <v>0</v>
      </c>
      <c r="C221" s="25">
        <v>19861.666717529297</v>
      </c>
      <c r="D221" s="25">
        <v>0</v>
      </c>
      <c r="E221" s="23">
        <v>19946.666793823242</v>
      </c>
      <c r="F221" s="25">
        <v>54456.666778564453</v>
      </c>
      <c r="G221" s="23">
        <v>27968.541896820068</v>
      </c>
      <c r="H221" s="23">
        <v>0</v>
      </c>
      <c r="I221" s="23">
        <v>268536.25282669067</v>
      </c>
      <c r="J221" s="23">
        <v>0</v>
      </c>
      <c r="K221" s="23">
        <v>26725.416137695313</v>
      </c>
      <c r="L221" s="23">
        <v>30132.500072479248</v>
      </c>
      <c r="M221" s="23">
        <v>158574.58450317383</v>
      </c>
      <c r="N221" s="19">
        <v>0</v>
      </c>
      <c r="O221" s="19"/>
      <c r="P221" s="20">
        <v>44286</v>
      </c>
    </row>
    <row r="222" spans="1:16" x14ac:dyDescent="0.25">
      <c r="A222" s="21">
        <v>4</v>
      </c>
      <c r="B222" s="25">
        <v>0</v>
      </c>
      <c r="C222" s="25">
        <v>14931.666748046875</v>
      </c>
      <c r="D222" s="25">
        <v>0</v>
      </c>
      <c r="E222" s="23">
        <v>27610.833534240723</v>
      </c>
      <c r="F222" s="25">
        <v>53472.083282470703</v>
      </c>
      <c r="G222" s="23">
        <v>27940.208602905273</v>
      </c>
      <c r="H222" s="23">
        <v>0</v>
      </c>
      <c r="I222" s="23">
        <v>249928.33725738525</v>
      </c>
      <c r="J222" s="23">
        <v>0</v>
      </c>
      <c r="K222" s="23">
        <v>8436.2498779296875</v>
      </c>
      <c r="L222" s="23">
        <v>36054.166576385498</v>
      </c>
      <c r="M222" s="23">
        <v>157030.41796112061</v>
      </c>
      <c r="N222" s="19">
        <v>0</v>
      </c>
      <c r="O222" s="19"/>
      <c r="P222" s="20">
        <v>44286</v>
      </c>
    </row>
    <row r="223" spans="1:16" x14ac:dyDescent="0.25">
      <c r="A223" s="21">
        <v>5</v>
      </c>
      <c r="B223" s="25">
        <v>0</v>
      </c>
      <c r="C223" s="25">
        <v>33971.666748046875</v>
      </c>
      <c r="D223" s="25">
        <v>0</v>
      </c>
      <c r="E223" s="23">
        <v>26321.666809082031</v>
      </c>
      <c r="F223" s="25">
        <v>52338.750030517578</v>
      </c>
      <c r="G223" s="23">
        <v>30454.791912078857</v>
      </c>
      <c r="H223" s="23">
        <v>0</v>
      </c>
      <c r="I223" s="23">
        <v>149940.00136566162</v>
      </c>
      <c r="J223" s="23">
        <v>0</v>
      </c>
      <c r="K223" s="23">
        <v>4490.8333740234375</v>
      </c>
      <c r="L223" s="23">
        <v>20711.666809082031</v>
      </c>
      <c r="M223" s="23">
        <v>60109.166870117188</v>
      </c>
      <c r="N223" s="19">
        <v>0</v>
      </c>
      <c r="O223" s="19"/>
      <c r="P223" s="20">
        <v>44286</v>
      </c>
    </row>
    <row r="224" spans="1:16" x14ac:dyDescent="0.25">
      <c r="A224" s="21">
        <v>6</v>
      </c>
      <c r="B224" s="25">
        <v>0</v>
      </c>
      <c r="C224" s="25">
        <v>9038.3333740234375</v>
      </c>
      <c r="D224" s="25">
        <v>0</v>
      </c>
      <c r="E224" s="23">
        <v>16220.833465576172</v>
      </c>
      <c r="F224" s="25">
        <v>15512.499954223633</v>
      </c>
      <c r="G224" s="23">
        <v>5935.833381652832</v>
      </c>
      <c r="H224" s="23">
        <v>0</v>
      </c>
      <c r="I224" s="23">
        <v>311744.58646392822</v>
      </c>
      <c r="J224" s="23">
        <v>0</v>
      </c>
      <c r="K224" s="23">
        <v>1501.6666259765625</v>
      </c>
      <c r="L224" s="23">
        <v>22241.666709899902</v>
      </c>
      <c r="M224" s="23">
        <v>147496.25086212158</v>
      </c>
      <c r="N224" s="19">
        <v>0</v>
      </c>
      <c r="O224" s="19"/>
      <c r="P224" s="20">
        <v>44286</v>
      </c>
    </row>
    <row r="225" spans="1:16" x14ac:dyDescent="0.25">
      <c r="A225" s="21">
        <v>7</v>
      </c>
      <c r="B225" s="25">
        <v>4590</v>
      </c>
      <c r="C225" s="25">
        <v>27355.833557128906</v>
      </c>
      <c r="D225" s="25">
        <v>131576.45825195313</v>
      </c>
      <c r="E225" s="23">
        <v>424596.25222015381</v>
      </c>
      <c r="F225" s="25">
        <v>75869.582504272461</v>
      </c>
      <c r="G225" s="23">
        <v>114905.83448600769</v>
      </c>
      <c r="H225" s="23">
        <v>3376.6250267028809</v>
      </c>
      <c r="I225" s="23">
        <v>319026.25326538086</v>
      </c>
      <c r="J225" s="23">
        <v>90918.737800000003</v>
      </c>
      <c r="K225" s="23">
        <v>0</v>
      </c>
      <c r="L225" s="23">
        <v>292237.08657836914</v>
      </c>
      <c r="M225" s="23">
        <v>332144.58643341064</v>
      </c>
      <c r="N225" s="19">
        <v>0</v>
      </c>
      <c r="O225" s="19"/>
      <c r="P225" s="20">
        <v>44286</v>
      </c>
    </row>
    <row r="226" spans="1:16" x14ac:dyDescent="0.25">
      <c r="A226" s="21">
        <v>8</v>
      </c>
      <c r="B226" s="25">
        <v>1729740.5606000009</v>
      </c>
      <c r="C226" s="25">
        <v>1183001.6661376953</v>
      </c>
      <c r="D226" s="25">
        <v>1047595.9578857422</v>
      </c>
      <c r="E226" s="23">
        <v>577475.83706665039</v>
      </c>
      <c r="F226" s="25">
        <v>49788.749664306641</v>
      </c>
      <c r="G226" s="23">
        <v>167984.7932434082</v>
      </c>
      <c r="H226" s="23">
        <v>318796.04212188721</v>
      </c>
      <c r="I226" s="23">
        <v>324572.50269699097</v>
      </c>
      <c r="J226" s="23">
        <v>222642.24009999997</v>
      </c>
      <c r="K226" s="23">
        <v>0</v>
      </c>
      <c r="L226" s="23">
        <v>290870.00336074829</v>
      </c>
      <c r="M226" s="23">
        <v>394152.08577346802</v>
      </c>
      <c r="N226" s="19">
        <v>8216.6669616699219</v>
      </c>
      <c r="O226" s="19"/>
      <c r="P226" s="20">
        <v>44286</v>
      </c>
    </row>
    <row r="227" spans="1:16" x14ac:dyDescent="0.25">
      <c r="A227" s="21">
        <v>9</v>
      </c>
      <c r="B227" s="25">
        <v>3383458.6676000007</v>
      </c>
      <c r="C227" s="25">
        <v>10343706.754394531</v>
      </c>
      <c r="D227" s="25">
        <v>3760612.5</v>
      </c>
      <c r="E227" s="23">
        <v>1030586.8277511597</v>
      </c>
      <c r="F227" s="25">
        <v>2680931.8700256348</v>
      </c>
      <c r="G227" s="23">
        <v>1003658.75</v>
      </c>
      <c r="H227" s="23">
        <v>811053</v>
      </c>
      <c r="I227" s="23">
        <v>265844.58617782593</v>
      </c>
      <c r="J227" s="23">
        <v>426268.16040000011</v>
      </c>
      <c r="K227" s="23">
        <v>0</v>
      </c>
      <c r="L227" s="23">
        <v>566893.34069061279</v>
      </c>
      <c r="M227" s="23">
        <v>451916.67040634155</v>
      </c>
      <c r="N227" s="19">
        <v>54187.5</v>
      </c>
      <c r="O227" s="19"/>
      <c r="P227" s="20">
        <v>44286</v>
      </c>
    </row>
    <row r="228" spans="1:16" x14ac:dyDescent="0.25">
      <c r="A228" s="21">
        <v>10</v>
      </c>
      <c r="B228" s="25">
        <v>3578502.8308000006</v>
      </c>
      <c r="C228" s="25">
        <v>14099120.124755859</v>
      </c>
      <c r="D228" s="25">
        <v>6428337.5</v>
      </c>
      <c r="E228" s="23">
        <v>1039828.5959854126</v>
      </c>
      <c r="F228" s="25">
        <v>2763897.5346069336</v>
      </c>
      <c r="G228" s="23">
        <v>1025461.25</v>
      </c>
      <c r="H228" s="23">
        <v>830382</v>
      </c>
      <c r="I228" s="23">
        <v>819201.67551422119</v>
      </c>
      <c r="J228" s="23">
        <v>584513.66020000016</v>
      </c>
      <c r="K228" s="23">
        <v>0</v>
      </c>
      <c r="L228" s="23">
        <v>580096.67389678955</v>
      </c>
      <c r="M228" s="23">
        <v>448452.92022705078</v>
      </c>
      <c r="N228" s="19">
        <v>86445</v>
      </c>
      <c r="O228" s="19"/>
      <c r="P228" s="20">
        <v>44286</v>
      </c>
    </row>
    <row r="229" spans="1:16" x14ac:dyDescent="0.25">
      <c r="A229" s="21">
        <v>11</v>
      </c>
      <c r="B229" s="25">
        <v>6045448.6070999987</v>
      </c>
      <c r="C229" s="25">
        <v>12729883.426513672</v>
      </c>
      <c r="D229" s="25">
        <v>5304680</v>
      </c>
      <c r="E229" s="23">
        <v>1044765.8944854736</v>
      </c>
      <c r="F229" s="25">
        <v>2803997.698638916</v>
      </c>
      <c r="G229" s="23">
        <v>677053.33976745605</v>
      </c>
      <c r="H229" s="23">
        <v>797933.25</v>
      </c>
      <c r="I229" s="23">
        <v>816425.00917816162</v>
      </c>
      <c r="J229" s="23">
        <v>1210053.5326400003</v>
      </c>
      <c r="K229" s="23">
        <v>0</v>
      </c>
      <c r="L229" s="23">
        <v>581300.84079742432</v>
      </c>
      <c r="M229" s="23">
        <v>442092.08674621582</v>
      </c>
      <c r="N229" s="19">
        <v>11758.333404541016</v>
      </c>
      <c r="O229" s="19"/>
      <c r="P229" s="20">
        <v>44286</v>
      </c>
    </row>
    <row r="230" spans="1:16" x14ac:dyDescent="0.25">
      <c r="A230" s="21">
        <v>12</v>
      </c>
      <c r="B230" s="25">
        <v>11232535.865436979</v>
      </c>
      <c r="C230" s="25">
        <v>10362916.63671875</v>
      </c>
      <c r="D230" s="25">
        <v>5828790</v>
      </c>
      <c r="E230" s="23">
        <v>1060301.2016448975</v>
      </c>
      <c r="F230" s="25">
        <v>1723518.095123291</v>
      </c>
      <c r="G230" s="23">
        <v>683357.50519561768</v>
      </c>
      <c r="H230" s="23">
        <v>762029.25</v>
      </c>
      <c r="I230" s="23">
        <v>656582.50761413574</v>
      </c>
      <c r="J230" s="23">
        <v>1174305.1131900004</v>
      </c>
      <c r="K230" s="23">
        <v>274210.00157928467</v>
      </c>
      <c r="L230" s="23">
        <v>573183.34032440186</v>
      </c>
      <c r="M230" s="23">
        <v>446002.08689117432</v>
      </c>
      <c r="N230" s="19">
        <v>14712.083534240723</v>
      </c>
      <c r="O230" s="19"/>
      <c r="P230" s="20">
        <v>44286</v>
      </c>
    </row>
    <row r="231" spans="1:16" x14ac:dyDescent="0.25">
      <c r="A231" s="21">
        <v>13</v>
      </c>
      <c r="B231" s="25">
        <v>9486128.9589289892</v>
      </c>
      <c r="C231" s="25">
        <v>10560116.649047852</v>
      </c>
      <c r="D231" s="25">
        <v>4361775</v>
      </c>
      <c r="E231" s="23">
        <v>1049010.2260894775</v>
      </c>
      <c r="F231" s="25">
        <v>1894198.0953216553</v>
      </c>
      <c r="G231" s="23">
        <v>671556.67069244385</v>
      </c>
      <c r="H231" s="23">
        <v>835851.75</v>
      </c>
      <c r="I231" s="23">
        <v>658282.50804901123</v>
      </c>
      <c r="J231" s="23">
        <v>904560.56659000006</v>
      </c>
      <c r="K231" s="23">
        <v>284211.66804504395</v>
      </c>
      <c r="L231" s="23">
        <v>575634.17346954346</v>
      </c>
      <c r="M231" s="23">
        <v>458759.17039489746</v>
      </c>
      <c r="N231" s="19">
        <v>11758.333625793457</v>
      </c>
      <c r="O231" s="19"/>
      <c r="P231" s="20">
        <v>44286</v>
      </c>
    </row>
    <row r="232" spans="1:16" x14ac:dyDescent="0.25">
      <c r="A232" s="21">
        <v>14</v>
      </c>
      <c r="B232" s="25">
        <v>9104711.1938669998</v>
      </c>
      <c r="C232" s="25">
        <v>11333049.960693359</v>
      </c>
      <c r="D232" s="25">
        <v>6032875</v>
      </c>
      <c r="E232" s="23">
        <v>1368457.5058135986</v>
      </c>
      <c r="F232" s="25">
        <v>2507349.1222229004</v>
      </c>
      <c r="G232" s="23">
        <v>667660.83815765381</v>
      </c>
      <c r="H232" s="23">
        <v>803020.5</v>
      </c>
      <c r="I232" s="23">
        <v>621718.340965271</v>
      </c>
      <c r="J232" s="23">
        <v>1155415.2676100018</v>
      </c>
      <c r="K232" s="23">
        <v>278700.8346862793</v>
      </c>
      <c r="L232" s="23">
        <v>569811.67330932617</v>
      </c>
      <c r="M232" s="23">
        <v>382464.58653640747</v>
      </c>
      <c r="N232" s="19">
        <v>14697.916809082031</v>
      </c>
      <c r="O232" s="19"/>
      <c r="P232" s="20">
        <v>44286</v>
      </c>
    </row>
    <row r="233" spans="1:16" x14ac:dyDescent="0.25">
      <c r="A233" s="21">
        <v>15</v>
      </c>
      <c r="B233" s="25">
        <v>11564077.255800992</v>
      </c>
      <c r="C233" s="25">
        <v>11353166.624511719</v>
      </c>
      <c r="D233" s="25">
        <v>6624050</v>
      </c>
      <c r="E233" s="23">
        <v>1358725.0054321289</v>
      </c>
      <c r="F233" s="25">
        <v>734661.37559509277</v>
      </c>
      <c r="G233" s="23">
        <v>678002.5041809082</v>
      </c>
      <c r="H233" s="23">
        <v>841716.75</v>
      </c>
      <c r="I233" s="23">
        <v>642472.50817108154</v>
      </c>
      <c r="J233" s="23">
        <v>946605.63725000178</v>
      </c>
      <c r="K233" s="23">
        <v>568975.83639526367</v>
      </c>
      <c r="L233" s="23">
        <v>578184.17401123047</v>
      </c>
      <c r="M233" s="23">
        <v>447432.92022705078</v>
      </c>
      <c r="N233" s="19">
        <v>24834.166595458984</v>
      </c>
      <c r="O233" s="19"/>
      <c r="P233" s="20">
        <v>44286</v>
      </c>
    </row>
    <row r="234" spans="1:16" x14ac:dyDescent="0.25">
      <c r="A234" s="21">
        <v>16</v>
      </c>
      <c r="B234" s="25">
        <v>10444673.542641997</v>
      </c>
      <c r="C234" s="25">
        <v>11118566.623535156</v>
      </c>
      <c r="D234" s="25">
        <v>6311887.5</v>
      </c>
      <c r="E234" s="23">
        <v>1471463.3359222412</v>
      </c>
      <c r="F234" s="25">
        <v>871813.12509155273</v>
      </c>
      <c r="G234" s="23">
        <v>683060.0051574707</v>
      </c>
      <c r="H234" s="23">
        <v>840110.25</v>
      </c>
      <c r="I234" s="23">
        <v>657106.67498016357</v>
      </c>
      <c r="J234" s="23">
        <v>649131.25630000001</v>
      </c>
      <c r="K234" s="23">
        <v>570548.33647155762</v>
      </c>
      <c r="L234" s="23">
        <v>559923.33995819092</v>
      </c>
      <c r="M234" s="23">
        <v>459233.75378799438</v>
      </c>
      <c r="N234" s="19">
        <v>8641.6669769287109</v>
      </c>
      <c r="O234" s="19"/>
      <c r="P234" s="20">
        <v>44286</v>
      </c>
    </row>
    <row r="235" spans="1:16" x14ac:dyDescent="0.25">
      <c r="A235" s="21">
        <v>17</v>
      </c>
      <c r="B235" s="25">
        <v>9654519.5763710011</v>
      </c>
      <c r="C235" s="25">
        <v>11751249.977050781</v>
      </c>
      <c r="D235" s="25">
        <v>6326125</v>
      </c>
      <c r="E235" s="23">
        <v>1440509.1693878174</v>
      </c>
      <c r="F235" s="25">
        <v>2215401.7504577637</v>
      </c>
      <c r="G235" s="23">
        <v>656143.33833312988</v>
      </c>
      <c r="H235" s="23">
        <v>2027485.1691589355</v>
      </c>
      <c r="I235" s="23">
        <v>655520.00827789307</v>
      </c>
      <c r="J235" s="23">
        <v>851184.51529999997</v>
      </c>
      <c r="K235" s="23">
        <v>565264.16969299316</v>
      </c>
      <c r="L235" s="23">
        <v>577164.1734161377</v>
      </c>
      <c r="M235" s="23">
        <v>456818.33659362793</v>
      </c>
      <c r="N235" s="19">
        <v>28659.166687011719</v>
      </c>
      <c r="O235" s="19"/>
      <c r="P235" s="20">
        <v>44286</v>
      </c>
    </row>
    <row r="236" spans="1:16" x14ac:dyDescent="0.25">
      <c r="A236" s="21">
        <v>18</v>
      </c>
      <c r="B236" s="25">
        <v>18587662.484100007</v>
      </c>
      <c r="C236" s="25">
        <v>30214879.501464844</v>
      </c>
      <c r="D236" s="25">
        <v>17397233.210449219</v>
      </c>
      <c r="E236" s="23">
        <v>2856396.6719055176</v>
      </c>
      <c r="F236" s="25">
        <v>2760340.2870788574</v>
      </c>
      <c r="G236" s="23">
        <v>1997755</v>
      </c>
      <c r="H236" s="23">
        <v>2949568.0184936523</v>
      </c>
      <c r="I236" s="23">
        <v>1778681.6781311035</v>
      </c>
      <c r="J236" s="23">
        <v>1475431.3386000004</v>
      </c>
      <c r="K236" s="23">
        <v>1441352.0877075195</v>
      </c>
      <c r="L236" s="23">
        <v>887697.5</v>
      </c>
      <c r="M236" s="23">
        <v>455295.4199256897</v>
      </c>
      <c r="N236" s="19">
        <v>35813.333862304688</v>
      </c>
      <c r="O236" s="19"/>
      <c r="P236" s="20">
        <v>44286</v>
      </c>
    </row>
    <row r="237" spans="1:16" x14ac:dyDescent="0.25">
      <c r="A237" s="21">
        <v>19</v>
      </c>
      <c r="B237" s="25">
        <v>63952344.000013001</v>
      </c>
      <c r="C237" s="25">
        <v>45571050.431640625</v>
      </c>
      <c r="D237" s="25">
        <v>27257587.83984375</v>
      </c>
      <c r="E237" s="23">
        <v>5535256.6771850586</v>
      </c>
      <c r="F237" s="25">
        <v>6199993.5392456055</v>
      </c>
      <c r="G237" s="23">
        <v>3065546.25</v>
      </c>
      <c r="H237" s="23">
        <v>3795108.3490905762</v>
      </c>
      <c r="I237" s="23">
        <v>1981350</v>
      </c>
      <c r="J237" s="23">
        <v>2430747.6460000006</v>
      </c>
      <c r="K237" s="23">
        <v>1445247.9216918945</v>
      </c>
      <c r="L237" s="23">
        <v>885721.25</v>
      </c>
      <c r="M237" s="23">
        <v>433216.67026901245</v>
      </c>
      <c r="N237" s="19">
        <v>45517.500274658203</v>
      </c>
      <c r="O237" s="19"/>
      <c r="P237" s="20">
        <v>44286</v>
      </c>
    </row>
    <row r="238" spans="1:16" x14ac:dyDescent="0.25">
      <c r="A238" s="21">
        <v>20</v>
      </c>
      <c r="B238" s="25">
        <v>155277226.21497786</v>
      </c>
      <c r="C238" s="25">
        <v>83415387.8203125</v>
      </c>
      <c r="D238" s="25">
        <v>71224050</v>
      </c>
      <c r="E238" s="23">
        <v>8565025</v>
      </c>
      <c r="F238" s="25">
        <v>11339852.909667969</v>
      </c>
      <c r="G238" s="23">
        <v>4880700.0464477539</v>
      </c>
      <c r="H238" s="23">
        <v>6314536.7092285156</v>
      </c>
      <c r="I238" s="23">
        <v>2873439.1850280762</v>
      </c>
      <c r="J238" s="23">
        <v>1802396.4757000003</v>
      </c>
      <c r="K238" s="23">
        <v>2895170.8439331055</v>
      </c>
      <c r="L238" s="23">
        <v>1466462.4913482666</v>
      </c>
      <c r="M238" s="23">
        <v>908380.84006500244</v>
      </c>
      <c r="N238" s="19">
        <v>136814.58306884766</v>
      </c>
      <c r="O238" s="19"/>
      <c r="P238" s="20">
        <v>44286</v>
      </c>
    </row>
    <row r="239" spans="1:16" x14ac:dyDescent="0.25">
      <c r="A239" s="21">
        <v>21</v>
      </c>
      <c r="B239" s="25">
        <v>91821510.613124982</v>
      </c>
      <c r="C239" s="25">
        <v>71166037.284179688</v>
      </c>
      <c r="D239" s="25">
        <v>41514000</v>
      </c>
      <c r="E239" s="23">
        <v>6003323.3330688477</v>
      </c>
      <c r="F239" s="25">
        <v>8230180.25</v>
      </c>
      <c r="G239" s="23">
        <v>2760757.5</v>
      </c>
      <c r="H239" s="23">
        <v>5649678</v>
      </c>
      <c r="I239" s="23">
        <v>4217088.0180664063</v>
      </c>
      <c r="J239" s="23">
        <v>3344173.7746000006</v>
      </c>
      <c r="K239" s="23">
        <v>2876329.1780395508</v>
      </c>
      <c r="L239" s="23">
        <v>1477618.7400665283</v>
      </c>
      <c r="M239" s="23">
        <v>860851.67366027832</v>
      </c>
      <c r="N239" s="19">
        <v>145668.74984741211</v>
      </c>
      <c r="O239" s="19"/>
      <c r="P239" s="20">
        <v>44286</v>
      </c>
    </row>
    <row r="240" spans="1:16" x14ac:dyDescent="0.25">
      <c r="A240" s="21">
        <v>22</v>
      </c>
      <c r="B240" s="25">
        <v>39379711.508500002</v>
      </c>
      <c r="C240" s="25">
        <v>34976383.5625</v>
      </c>
      <c r="D240" s="25">
        <v>22637625.197753906</v>
      </c>
      <c r="E240" s="23">
        <v>4278843.3607788086</v>
      </c>
      <c r="F240" s="25">
        <v>4587489.6658935547</v>
      </c>
      <c r="G240" s="23">
        <v>2025337.5</v>
      </c>
      <c r="H240" s="23">
        <v>3755512.5140686035</v>
      </c>
      <c r="I240" s="23">
        <v>2772045.5</v>
      </c>
      <c r="J240" s="23">
        <v>1759547.6014</v>
      </c>
      <c r="K240" s="23">
        <v>1426229.1713867188</v>
      </c>
      <c r="L240" s="23">
        <v>884616.25</v>
      </c>
      <c r="M240" s="23">
        <v>451973.33701705933</v>
      </c>
      <c r="N240" s="19">
        <v>28744.167388916016</v>
      </c>
      <c r="O240" s="19"/>
      <c r="P240" s="20">
        <v>44286</v>
      </c>
    </row>
    <row r="241" spans="1:16" x14ac:dyDescent="0.25">
      <c r="A241" s="21">
        <v>23</v>
      </c>
      <c r="B241" s="30">
        <v>25380196.087960009</v>
      </c>
      <c r="C241" s="29">
        <v>33608864.955810547</v>
      </c>
      <c r="D241" s="29">
        <v>17496399.934570313</v>
      </c>
      <c r="E241" s="29">
        <v>2277745.0100097656</v>
      </c>
      <c r="F241" s="29">
        <v>3733858.7478027344</v>
      </c>
      <c r="G241" s="29">
        <v>1971192.5</v>
      </c>
      <c r="H241" s="29">
        <v>1743919.5</v>
      </c>
      <c r="I241" s="29">
        <v>2148709.3395080566</v>
      </c>
      <c r="J241" s="29">
        <v>1362395.1348000001</v>
      </c>
      <c r="K241" s="29">
        <v>1424564.5888977051</v>
      </c>
      <c r="L241" s="29">
        <v>896431.25</v>
      </c>
      <c r="M241" s="29">
        <v>448587.50383758545</v>
      </c>
      <c r="N241" s="31">
        <v>37258.333618164063</v>
      </c>
      <c r="O241" s="31"/>
      <c r="P241" s="20">
        <v>44286</v>
      </c>
    </row>
    <row r="242" spans="1:16" x14ac:dyDescent="0.25">
      <c r="A242" s="32">
        <v>0</v>
      </c>
      <c r="B242" s="33">
        <v>1848098.3327999997</v>
      </c>
      <c r="C242" s="34">
        <v>4709736.6516113281</v>
      </c>
      <c r="D242" s="33">
        <v>3769750</v>
      </c>
      <c r="E242" s="33">
        <v>530411.00141906738</v>
      </c>
      <c r="F242" s="10">
        <v>260253.00115966797</v>
      </c>
      <c r="G242" s="10">
        <v>374977.5</v>
      </c>
      <c r="H242" s="10">
        <v>148283.91696929932</v>
      </c>
      <c r="I242" s="10">
        <v>321448.75182342529</v>
      </c>
      <c r="J242" s="10">
        <v>492691.15339999995</v>
      </c>
      <c r="K242" s="10">
        <v>248207.08500671387</v>
      </c>
      <c r="L242" s="10">
        <v>207796.66670227051</v>
      </c>
      <c r="M242" s="10">
        <v>312693.75169372559</v>
      </c>
      <c r="N242" s="10">
        <v>7508.3333435058594</v>
      </c>
      <c r="O242" s="10"/>
      <c r="P242" s="5">
        <v>44227</v>
      </c>
    </row>
    <row r="243" spans="1:16" x14ac:dyDescent="0.25">
      <c r="A243" s="35">
        <v>1</v>
      </c>
      <c r="B243" s="16">
        <v>120530</v>
      </c>
      <c r="C243" s="15">
        <v>1362294.9814453125</v>
      </c>
      <c r="D243" s="16">
        <v>298420.83404541016</v>
      </c>
      <c r="E243" s="16">
        <v>31017.91682434082</v>
      </c>
      <c r="F243" s="13">
        <v>51927.91682434082</v>
      </c>
      <c r="G243" s="13">
        <v>75625.208683013916</v>
      </c>
      <c r="H243" s="13">
        <v>451.20833587646484</v>
      </c>
      <c r="I243" s="13">
        <v>239792.08396911621</v>
      </c>
      <c r="J243" s="13">
        <v>239747.00820000001</v>
      </c>
      <c r="K243" s="13">
        <v>184.16667175292969</v>
      </c>
      <c r="L243" s="13">
        <v>55802.50025177002</v>
      </c>
      <c r="M243" s="13">
        <v>286938.75276947021</v>
      </c>
      <c r="N243" s="10">
        <v>4193.3333282470703</v>
      </c>
      <c r="O243" s="10"/>
      <c r="P243" s="5">
        <v>44227</v>
      </c>
    </row>
    <row r="244" spans="1:16" x14ac:dyDescent="0.25">
      <c r="A244" s="35">
        <v>2</v>
      </c>
      <c r="B244" s="16">
        <v>0</v>
      </c>
      <c r="C244" s="15">
        <v>1090776.6328887939</v>
      </c>
      <c r="D244" s="16">
        <v>130701.66767883301</v>
      </c>
      <c r="E244" s="16">
        <v>17361.249954223633</v>
      </c>
      <c r="F244" s="13">
        <v>48025.000244140625</v>
      </c>
      <c r="G244" s="13">
        <v>304.58333587646484</v>
      </c>
      <c r="H244" s="13">
        <v>2211.4166564941406</v>
      </c>
      <c r="I244" s="13">
        <v>236590.41567611694</v>
      </c>
      <c r="J244" s="13">
        <v>0</v>
      </c>
      <c r="K244" s="13">
        <v>0</v>
      </c>
      <c r="L244" s="13">
        <v>71591.250160217285</v>
      </c>
      <c r="M244" s="13">
        <v>81954.166625976563</v>
      </c>
      <c r="N244" s="10">
        <v>573.75</v>
      </c>
      <c r="O244" s="10"/>
      <c r="P244" s="5">
        <v>44227</v>
      </c>
    </row>
    <row r="245" spans="1:16" x14ac:dyDescent="0.25">
      <c r="A245" s="35">
        <v>3</v>
      </c>
      <c r="B245" s="16">
        <v>0</v>
      </c>
      <c r="C245" s="15">
        <v>344873.3229675293</v>
      </c>
      <c r="D245" s="16">
        <v>8075.0000305175781</v>
      </c>
      <c r="E245" s="16">
        <v>18607.91667175293</v>
      </c>
      <c r="F245" s="13">
        <v>48237.500312805176</v>
      </c>
      <c r="G245" s="13">
        <v>0</v>
      </c>
      <c r="H245" s="13">
        <v>0</v>
      </c>
      <c r="I245" s="13">
        <v>142226.25145339966</v>
      </c>
      <c r="J245" s="13">
        <v>0</v>
      </c>
      <c r="K245" s="13">
        <v>0</v>
      </c>
      <c r="L245" s="13">
        <v>52537.083427429199</v>
      </c>
      <c r="M245" s="13">
        <v>85545.416610717773</v>
      </c>
      <c r="N245" s="10">
        <v>913.75</v>
      </c>
      <c r="O245" s="10"/>
      <c r="P245" s="5">
        <v>44227</v>
      </c>
    </row>
    <row r="246" spans="1:16" x14ac:dyDescent="0.25">
      <c r="A246" s="35">
        <v>4</v>
      </c>
      <c r="B246" s="16">
        <v>0</v>
      </c>
      <c r="C246" s="15">
        <v>217203.33624267578</v>
      </c>
      <c r="D246" s="16">
        <v>6601.6666564941406</v>
      </c>
      <c r="E246" s="16">
        <v>26619.166694641113</v>
      </c>
      <c r="F246" s="13">
        <v>45227.083534240723</v>
      </c>
      <c r="G246" s="13">
        <v>0</v>
      </c>
      <c r="H246" s="13">
        <v>0</v>
      </c>
      <c r="I246" s="13">
        <v>112702.91752624512</v>
      </c>
      <c r="J246" s="13">
        <v>0</v>
      </c>
      <c r="K246" s="13">
        <v>0</v>
      </c>
      <c r="L246" s="13">
        <v>52487.500030517578</v>
      </c>
      <c r="M246" s="13">
        <v>84893.75</v>
      </c>
      <c r="N246" s="10">
        <v>495.83334350585938</v>
      </c>
      <c r="O246" s="10"/>
      <c r="P246" s="5">
        <v>44227</v>
      </c>
    </row>
    <row r="247" spans="1:16" x14ac:dyDescent="0.25">
      <c r="A247" s="35">
        <v>5</v>
      </c>
      <c r="B247" s="16">
        <v>0</v>
      </c>
      <c r="C247" s="15">
        <v>758058.32302856445</v>
      </c>
      <c r="D247" s="16">
        <v>7678.3333129882813</v>
      </c>
      <c r="E247" s="16">
        <v>21908.750015258789</v>
      </c>
      <c r="F247" s="13">
        <v>46303.750213623047</v>
      </c>
      <c r="G247" s="13">
        <v>0</v>
      </c>
      <c r="H247" s="13">
        <v>0</v>
      </c>
      <c r="I247" s="13">
        <v>10433.750061035156</v>
      </c>
      <c r="J247" s="13">
        <v>0</v>
      </c>
      <c r="K247" s="13">
        <v>0</v>
      </c>
      <c r="L247" s="13">
        <v>26704.166938781738</v>
      </c>
      <c r="M247" s="13">
        <v>0</v>
      </c>
      <c r="N247" s="10">
        <v>913.75</v>
      </c>
      <c r="O247" s="10"/>
      <c r="P247" s="5">
        <v>44227</v>
      </c>
    </row>
    <row r="248" spans="1:16" x14ac:dyDescent="0.25">
      <c r="A248" s="35">
        <v>6</v>
      </c>
      <c r="B248" s="16">
        <v>0</v>
      </c>
      <c r="C248" s="15">
        <v>490676.65130615234</v>
      </c>
      <c r="D248" s="16">
        <v>7140.0000305175781</v>
      </c>
      <c r="E248" s="16">
        <v>18530</v>
      </c>
      <c r="F248" s="13">
        <v>8074.9999923706055</v>
      </c>
      <c r="G248" s="13">
        <v>123.95833587646484</v>
      </c>
      <c r="H248" s="13">
        <v>1165.2083282470703</v>
      </c>
      <c r="I248" s="13">
        <v>176892.08372879028</v>
      </c>
      <c r="J248" s="13">
        <v>0</v>
      </c>
      <c r="K248" s="13">
        <v>0</v>
      </c>
      <c r="L248" s="13">
        <v>34637.500114440918</v>
      </c>
      <c r="M248" s="13">
        <v>72434.166610717773</v>
      </c>
      <c r="N248" s="10">
        <v>340</v>
      </c>
      <c r="O248" s="10"/>
      <c r="P248" s="5">
        <v>44227</v>
      </c>
    </row>
    <row r="249" spans="1:16" x14ac:dyDescent="0.25">
      <c r="A249" s="35">
        <v>7</v>
      </c>
      <c r="B249" s="16">
        <v>0</v>
      </c>
      <c r="C249" s="15">
        <v>99053.330963134766</v>
      </c>
      <c r="D249" s="16">
        <v>117628.66644287109</v>
      </c>
      <c r="E249" s="16">
        <v>214908.33295440674</v>
      </c>
      <c r="F249" s="13">
        <v>30500.832725524902</v>
      </c>
      <c r="G249" s="13">
        <v>77789.167072296143</v>
      </c>
      <c r="H249" s="13">
        <v>67215.166675567627</v>
      </c>
      <c r="I249" s="13">
        <v>322837.0866394043</v>
      </c>
      <c r="J249" s="13">
        <v>3253.0724999999993</v>
      </c>
      <c r="K249" s="13">
        <v>0</v>
      </c>
      <c r="L249" s="13">
        <v>226468.33322906494</v>
      </c>
      <c r="M249" s="13">
        <v>201825.41703033447</v>
      </c>
      <c r="N249" s="10">
        <v>495.83334350585938</v>
      </c>
      <c r="O249" s="10"/>
      <c r="P249" s="5">
        <v>44227</v>
      </c>
    </row>
    <row r="250" spans="1:16" x14ac:dyDescent="0.25">
      <c r="A250" s="35">
        <v>8</v>
      </c>
      <c r="B250" s="16">
        <v>1442701.0343000004</v>
      </c>
      <c r="C250" s="15">
        <v>2386275.802734375</v>
      </c>
      <c r="D250" s="16">
        <v>300598.96087646484</v>
      </c>
      <c r="E250" s="16">
        <v>320959.99982452393</v>
      </c>
      <c r="F250" s="13">
        <v>34361.250030517578</v>
      </c>
      <c r="G250" s="13">
        <v>138882.91765594482</v>
      </c>
      <c r="H250" s="13">
        <v>230582.33329772949</v>
      </c>
      <c r="I250" s="13">
        <v>325805.00173950195</v>
      </c>
      <c r="J250" s="13">
        <v>146004.3694</v>
      </c>
      <c r="K250" s="13">
        <v>425</v>
      </c>
      <c r="L250" s="13">
        <v>248214.16675567627</v>
      </c>
      <c r="M250" s="13">
        <v>332668.75186157227</v>
      </c>
      <c r="N250" s="10">
        <v>1650.4166717529297</v>
      </c>
      <c r="O250" s="10"/>
      <c r="P250" s="5">
        <v>44227</v>
      </c>
    </row>
    <row r="251" spans="1:16" x14ac:dyDescent="0.25">
      <c r="A251" s="35">
        <v>9</v>
      </c>
      <c r="B251" s="16">
        <v>2562042.8003999996</v>
      </c>
      <c r="C251" s="15">
        <v>6401548.4016113281</v>
      </c>
      <c r="D251" s="16">
        <v>1670675</v>
      </c>
      <c r="E251" s="16">
        <v>934337.0779876709</v>
      </c>
      <c r="F251" s="13">
        <v>1310316.0888366699</v>
      </c>
      <c r="G251" s="13">
        <v>1025036.25</v>
      </c>
      <c r="H251" s="13">
        <v>679536.75</v>
      </c>
      <c r="I251" s="13">
        <v>281399.58520126343</v>
      </c>
      <c r="J251" s="13">
        <v>150685.85260000004</v>
      </c>
      <c r="K251" s="13">
        <v>0</v>
      </c>
      <c r="L251" s="13">
        <v>537908.33413696289</v>
      </c>
      <c r="M251" s="13">
        <v>379418.7532043457</v>
      </c>
      <c r="N251" s="10">
        <v>5100</v>
      </c>
      <c r="O251" s="10"/>
      <c r="P251" s="5">
        <v>44227</v>
      </c>
    </row>
    <row r="252" spans="1:16" x14ac:dyDescent="0.25">
      <c r="A252" s="35">
        <v>10</v>
      </c>
      <c r="B252" s="16">
        <v>2334804.3677999997</v>
      </c>
      <c r="C252" s="15">
        <v>7871736.7368164063</v>
      </c>
      <c r="D252" s="16">
        <v>5768737.5</v>
      </c>
      <c r="E252" s="16">
        <v>995134.88751220703</v>
      </c>
      <c r="F252" s="13">
        <v>1896561.0869445801</v>
      </c>
      <c r="G252" s="13">
        <v>1007972.5</v>
      </c>
      <c r="H252" s="13">
        <v>733201.5</v>
      </c>
      <c r="I252" s="13">
        <v>646793.33541107178</v>
      </c>
      <c r="J252" s="13">
        <v>237147.49940000003</v>
      </c>
      <c r="K252" s="13">
        <v>0</v>
      </c>
      <c r="L252" s="13">
        <v>546734.16793823242</v>
      </c>
      <c r="M252" s="13">
        <v>385751.25286102295</v>
      </c>
      <c r="N252" s="10">
        <v>11687.5</v>
      </c>
      <c r="O252" s="10"/>
      <c r="P252" s="5">
        <v>44227</v>
      </c>
    </row>
    <row r="253" spans="1:16" x14ac:dyDescent="0.25">
      <c r="A253" s="35">
        <v>11</v>
      </c>
      <c r="B253" s="16">
        <v>5111421.4160999991</v>
      </c>
      <c r="C253" s="15">
        <v>12302815.124023438</v>
      </c>
      <c r="D253" s="16">
        <v>3947230</v>
      </c>
      <c r="E253" s="16">
        <v>1013286.9210357666</v>
      </c>
      <c r="F253" s="13">
        <v>1912040.2936401367</v>
      </c>
      <c r="G253" s="13">
        <v>584346.67106628418</v>
      </c>
      <c r="H253" s="13">
        <v>709053</v>
      </c>
      <c r="I253" s="13">
        <v>658764.16996002197</v>
      </c>
      <c r="J253" s="13">
        <v>872231.37839999981</v>
      </c>
      <c r="K253" s="13">
        <v>0</v>
      </c>
      <c r="L253" s="13">
        <v>566100.00187683105</v>
      </c>
      <c r="M253" s="13">
        <v>382046.6696472168</v>
      </c>
      <c r="N253" s="10">
        <v>13522.083236694336</v>
      </c>
      <c r="O253" s="10"/>
      <c r="P253" s="5">
        <v>44227</v>
      </c>
    </row>
    <row r="254" spans="1:16" x14ac:dyDescent="0.25">
      <c r="A254" s="35">
        <v>12</v>
      </c>
      <c r="B254" s="16">
        <v>6038606.8699999982</v>
      </c>
      <c r="C254" s="15">
        <v>10347616.638916016</v>
      </c>
      <c r="D254" s="16">
        <v>4548010</v>
      </c>
      <c r="E254" s="16">
        <v>1020884.7189788818</v>
      </c>
      <c r="F254" s="13">
        <v>1154549.3414611816</v>
      </c>
      <c r="G254" s="13">
        <v>656936.6721496582</v>
      </c>
      <c r="H254" s="13">
        <v>741119.25</v>
      </c>
      <c r="I254" s="13">
        <v>649881.67133331299</v>
      </c>
      <c r="J254" s="13">
        <v>740405.91279999993</v>
      </c>
      <c r="K254" s="13">
        <v>273834.58517837524</v>
      </c>
      <c r="L254" s="13">
        <v>565136.66828918457</v>
      </c>
      <c r="M254" s="13">
        <v>370812.50331878662</v>
      </c>
      <c r="N254" s="10">
        <v>3060.0000152587891</v>
      </c>
      <c r="O254" s="10"/>
      <c r="P254" s="5">
        <v>44227</v>
      </c>
    </row>
    <row r="255" spans="1:16" x14ac:dyDescent="0.25">
      <c r="A255" s="35">
        <v>13</v>
      </c>
      <c r="B255" s="16">
        <v>6056047.5896999929</v>
      </c>
      <c r="C255" s="15">
        <v>10078449.986572266</v>
      </c>
      <c r="D255" s="16">
        <v>3462475</v>
      </c>
      <c r="E255" s="16">
        <v>1004199.9244384766</v>
      </c>
      <c r="F255" s="13">
        <v>1339337.9256744385</v>
      </c>
      <c r="G255" s="13">
        <v>666230.00535583496</v>
      </c>
      <c r="H255" s="13">
        <v>875300.25</v>
      </c>
      <c r="I255" s="13">
        <v>642812.50496673584</v>
      </c>
      <c r="J255" s="13">
        <v>754168.49569999985</v>
      </c>
      <c r="K255" s="13">
        <v>290381.25188827515</v>
      </c>
      <c r="L255" s="13">
        <v>540387.50131225586</v>
      </c>
      <c r="M255" s="13">
        <v>387649.58660888672</v>
      </c>
      <c r="N255" s="10">
        <v>5758.7499847412109</v>
      </c>
      <c r="O255" s="10"/>
      <c r="P255" s="5">
        <v>44227</v>
      </c>
    </row>
    <row r="256" spans="1:16" x14ac:dyDescent="0.25">
      <c r="A256" s="35">
        <v>14</v>
      </c>
      <c r="B256" s="16">
        <v>7221537.0835999958</v>
      </c>
      <c r="C256" s="15">
        <v>11344949.959350586</v>
      </c>
      <c r="D256" s="16">
        <v>4898125</v>
      </c>
      <c r="E256" s="16">
        <v>1504698.3416748047</v>
      </c>
      <c r="F256" s="13">
        <v>1294699.4613037109</v>
      </c>
      <c r="G256" s="13">
        <v>585380.83875274658</v>
      </c>
      <c r="H256" s="13">
        <v>707395.5</v>
      </c>
      <c r="I256" s="13">
        <v>648748.33796691895</v>
      </c>
      <c r="J256" s="13">
        <v>924795.10379999992</v>
      </c>
      <c r="K256" s="13">
        <v>284502.08533096313</v>
      </c>
      <c r="L256" s="13">
        <v>523968.333984375</v>
      </c>
      <c r="M256" s="13">
        <v>364593.33697509766</v>
      </c>
      <c r="N256" s="10">
        <v>2585.4166564941406</v>
      </c>
      <c r="O256" s="10"/>
      <c r="P256" s="5">
        <v>44227</v>
      </c>
    </row>
    <row r="257" spans="1:16" x14ac:dyDescent="0.25">
      <c r="A257" s="35">
        <v>15</v>
      </c>
      <c r="B257" s="16">
        <v>10297337.916699998</v>
      </c>
      <c r="C257" s="15">
        <v>10878866.651367188</v>
      </c>
      <c r="D257" s="16">
        <v>4499050</v>
      </c>
      <c r="E257" s="16">
        <v>1437477.5099029541</v>
      </c>
      <c r="F257" s="13">
        <v>812432.8371887207</v>
      </c>
      <c r="G257" s="13">
        <v>648479.17197418213</v>
      </c>
      <c r="H257" s="13">
        <v>715581</v>
      </c>
      <c r="I257" s="13">
        <v>652700.83895111084</v>
      </c>
      <c r="J257" s="13">
        <v>967338.18909999984</v>
      </c>
      <c r="K257" s="13">
        <v>591515.00330352783</v>
      </c>
      <c r="L257" s="13">
        <v>540968.33448791504</v>
      </c>
      <c r="M257" s="13">
        <v>389689.58661270142</v>
      </c>
      <c r="N257" s="10">
        <v>3456.6666259765625</v>
      </c>
      <c r="O257" s="10"/>
      <c r="P257" s="5">
        <v>44227</v>
      </c>
    </row>
    <row r="258" spans="1:16" x14ac:dyDescent="0.25">
      <c r="A258" s="35">
        <v>16</v>
      </c>
      <c r="B258" s="16">
        <v>7210981.2488000048</v>
      </c>
      <c r="C258" s="15">
        <v>10932558.302978516</v>
      </c>
      <c r="D258" s="16">
        <v>5826537.5</v>
      </c>
      <c r="E258" s="16">
        <v>1530070.8406524658</v>
      </c>
      <c r="F258" s="13">
        <v>910886.91522216797</v>
      </c>
      <c r="G258" s="13">
        <v>678597.50499725342</v>
      </c>
      <c r="H258" s="13">
        <v>704106</v>
      </c>
      <c r="I258" s="13">
        <v>648890.00478363037</v>
      </c>
      <c r="J258" s="13">
        <v>699384.55280000018</v>
      </c>
      <c r="K258" s="13">
        <v>593526.6706237793</v>
      </c>
      <c r="L258" s="13">
        <v>538177.50117492676</v>
      </c>
      <c r="M258" s="13">
        <v>389625.83706665039</v>
      </c>
      <c r="N258" s="10">
        <v>13061.66650390625</v>
      </c>
      <c r="O258" s="10"/>
      <c r="P258" s="5">
        <v>44227</v>
      </c>
    </row>
    <row r="259" spans="1:16" x14ac:dyDescent="0.25">
      <c r="A259" s="35">
        <v>17</v>
      </c>
      <c r="B259" s="16">
        <v>7323381.6640000027</v>
      </c>
      <c r="C259" s="15">
        <v>11968424.958862305</v>
      </c>
      <c r="D259" s="16">
        <v>4887925</v>
      </c>
      <c r="E259" s="16">
        <v>1540285.0082397461</v>
      </c>
      <c r="F259" s="13">
        <v>1139458.2895812988</v>
      </c>
      <c r="G259" s="13">
        <v>673965.00740814209</v>
      </c>
      <c r="H259" s="13">
        <v>1577220.3415222168</v>
      </c>
      <c r="I259" s="13">
        <v>643223.33861541748</v>
      </c>
      <c r="J259" s="13">
        <v>691395.56719999982</v>
      </c>
      <c r="K259" s="13">
        <v>603967.50387573242</v>
      </c>
      <c r="L259" s="13">
        <v>545700.0016784668</v>
      </c>
      <c r="M259" s="13">
        <v>386218.75347900391</v>
      </c>
      <c r="N259" s="10">
        <v>11652.083267211914</v>
      </c>
      <c r="O259" s="10"/>
      <c r="P259" s="5">
        <v>44227</v>
      </c>
    </row>
    <row r="260" spans="1:16" x14ac:dyDescent="0.25">
      <c r="A260" s="35">
        <v>18</v>
      </c>
      <c r="B260" s="16">
        <v>16462571.754899995</v>
      </c>
      <c r="C260" s="15">
        <v>29773587.761230469</v>
      </c>
      <c r="D260" s="16">
        <v>19338633.263183594</v>
      </c>
      <c r="E260" s="16">
        <v>2852968.345703125</v>
      </c>
      <c r="F260" s="13">
        <v>1855898.5018005371</v>
      </c>
      <c r="G260" s="13">
        <v>2030947.5</v>
      </c>
      <c r="H260" s="13">
        <v>2290376.0056762695</v>
      </c>
      <c r="I260" s="13">
        <v>1642508.840637207</v>
      </c>
      <c r="J260" s="13">
        <v>1738427.9575000005</v>
      </c>
      <c r="K260" s="13">
        <v>1355041.6708679199</v>
      </c>
      <c r="L260" s="13">
        <v>854993.75</v>
      </c>
      <c r="M260" s="13">
        <v>379284.17004394531</v>
      </c>
      <c r="N260" s="10">
        <v>64288.333343505859</v>
      </c>
      <c r="O260" s="10"/>
      <c r="P260" s="5">
        <v>44227</v>
      </c>
    </row>
    <row r="261" spans="1:16" x14ac:dyDescent="0.25">
      <c r="A261" s="35">
        <v>19</v>
      </c>
      <c r="B261" s="16">
        <v>53394492.913300015</v>
      </c>
      <c r="C261" s="15">
        <v>47903025.384765625</v>
      </c>
      <c r="D261" s="16">
        <v>27622237.712402344</v>
      </c>
      <c r="E261" s="16">
        <v>5441190.0336914063</v>
      </c>
      <c r="F261" s="13">
        <v>5012481.1819458008</v>
      </c>
      <c r="G261" s="13">
        <v>3051903.75</v>
      </c>
      <c r="H261" s="13">
        <v>3683691.7734069824</v>
      </c>
      <c r="I261" s="13">
        <v>1984240</v>
      </c>
      <c r="J261" s="13">
        <v>2633022.3577999994</v>
      </c>
      <c r="K261" s="13">
        <v>1441847.9191894531</v>
      </c>
      <c r="L261" s="13">
        <v>842562.5</v>
      </c>
      <c r="M261" s="13">
        <v>350532.92030334473</v>
      </c>
      <c r="N261" s="10">
        <v>108176.66607666016</v>
      </c>
      <c r="O261" s="10"/>
      <c r="P261" s="5">
        <v>44227</v>
      </c>
    </row>
    <row r="262" spans="1:16" x14ac:dyDescent="0.25">
      <c r="A262" s="35">
        <v>20</v>
      </c>
      <c r="B262" s="16">
        <v>116829655.49709992</v>
      </c>
      <c r="C262" s="15">
        <v>88095983.765625</v>
      </c>
      <c r="D262" s="16">
        <v>56760450</v>
      </c>
      <c r="E262" s="16">
        <v>8421375</v>
      </c>
      <c r="F262" s="13">
        <v>8953163.3598632813</v>
      </c>
      <c r="G262" s="13">
        <v>4966833.3788452148</v>
      </c>
      <c r="H262" s="13">
        <v>5673027.5097045898</v>
      </c>
      <c r="I262" s="13">
        <v>2791506.2655944824</v>
      </c>
      <c r="J262" s="13">
        <v>3933541.7920000018</v>
      </c>
      <c r="K262" s="13">
        <v>2855504.1711425781</v>
      </c>
      <c r="L262" s="13">
        <v>1417729.1740722656</v>
      </c>
      <c r="M262" s="13">
        <v>652715.00579833984</v>
      </c>
      <c r="N262" s="10">
        <v>280854.16943359375</v>
      </c>
      <c r="O262" s="10"/>
      <c r="P262" s="5">
        <v>44227</v>
      </c>
    </row>
    <row r="263" spans="1:16" x14ac:dyDescent="0.25">
      <c r="A263" s="35">
        <v>21</v>
      </c>
      <c r="B263" s="16">
        <v>95396400.639400095</v>
      </c>
      <c r="C263" s="15">
        <v>65158662.478515625</v>
      </c>
      <c r="D263" s="16">
        <v>32123200</v>
      </c>
      <c r="E263" s="16">
        <v>5906848.3415527344</v>
      </c>
      <c r="F263" s="13">
        <v>5796375.25</v>
      </c>
      <c r="G263" s="13">
        <v>2783898.75</v>
      </c>
      <c r="H263" s="13">
        <v>5463426</v>
      </c>
      <c r="I263" s="13">
        <v>4125152.0128173828</v>
      </c>
      <c r="J263" s="13">
        <v>5081975.5859000003</v>
      </c>
      <c r="K263" s="13">
        <v>2698112.5064086914</v>
      </c>
      <c r="L263" s="13">
        <v>1426760.4234466553</v>
      </c>
      <c r="M263" s="13">
        <v>693288.34043884277</v>
      </c>
      <c r="N263" s="10">
        <v>162810.41751098633</v>
      </c>
      <c r="O263" s="10"/>
      <c r="P263" s="5">
        <v>44227</v>
      </c>
    </row>
    <row r="264" spans="1:16" x14ac:dyDescent="0.25">
      <c r="A264" s="35">
        <v>22</v>
      </c>
      <c r="B264" s="16">
        <v>25957867.132299971</v>
      </c>
      <c r="C264" s="15">
        <v>25115208.185546875</v>
      </c>
      <c r="D264" s="16">
        <v>16154958.483886719</v>
      </c>
      <c r="E264" s="16">
        <v>4250708.3526000977</v>
      </c>
      <c r="F264" s="13">
        <v>3070690.8743896484</v>
      </c>
      <c r="G264" s="13">
        <v>2016922.5</v>
      </c>
      <c r="H264" s="13">
        <v>3315998.7684631348</v>
      </c>
      <c r="I264" s="13">
        <v>2644001.5</v>
      </c>
      <c r="J264" s="13">
        <v>1817069.0917000007</v>
      </c>
      <c r="K264" s="13">
        <v>1396160.4193878174</v>
      </c>
      <c r="L264" s="13">
        <v>810815</v>
      </c>
      <c r="M264" s="13">
        <v>350285.00303649902</v>
      </c>
      <c r="N264" s="10">
        <v>91289.999320983887</v>
      </c>
      <c r="O264" s="10"/>
      <c r="P264" s="5">
        <v>44227</v>
      </c>
    </row>
    <row r="265" spans="1:16" x14ac:dyDescent="0.25">
      <c r="A265" s="36">
        <v>23</v>
      </c>
      <c r="B265" s="37">
        <v>17028802.0845</v>
      </c>
      <c r="C265" s="37">
        <v>24748638.185058594</v>
      </c>
      <c r="D265" s="37">
        <v>10730399.942871094</v>
      </c>
      <c r="E265" s="37">
        <v>2434825.0074462891</v>
      </c>
      <c r="F265" s="37">
        <v>2496134.7914428711</v>
      </c>
      <c r="G265" s="37">
        <v>2033880</v>
      </c>
      <c r="H265" s="37">
        <v>1456636.5</v>
      </c>
      <c r="I265" s="37">
        <v>1988048.0062255859</v>
      </c>
      <c r="J265" s="37">
        <v>860649.4719</v>
      </c>
      <c r="K265" s="37">
        <v>1388475.0022583008</v>
      </c>
      <c r="L265" s="37">
        <v>793942.5</v>
      </c>
      <c r="M265" s="37">
        <v>359337.5027885437</v>
      </c>
      <c r="N265" s="38">
        <v>52388.333023071289</v>
      </c>
      <c r="O265" s="38"/>
      <c r="P265" s="5">
        <v>44227</v>
      </c>
    </row>
    <row r="266" spans="1:16" x14ac:dyDescent="0.25">
      <c r="A266" s="9">
        <v>0</v>
      </c>
      <c r="B266" s="33">
        <v>3421272.6637000004</v>
      </c>
      <c r="C266" s="33">
        <v>4505906.6630859375</v>
      </c>
      <c r="D266" s="33">
        <v>3681520</v>
      </c>
      <c r="E266" s="10">
        <v>540099.07182312012</v>
      </c>
      <c r="F266" s="33">
        <v>713973.08462524414</v>
      </c>
      <c r="G266" s="10">
        <v>414130.625</v>
      </c>
      <c r="H266" s="10">
        <v>161800.33320617676</v>
      </c>
      <c r="I266" s="10">
        <v>285812.50270843506</v>
      </c>
      <c r="J266" s="10">
        <v>544211.76480000012</v>
      </c>
      <c r="K266" s="10">
        <v>161245.00100708008</v>
      </c>
      <c r="L266" s="10">
        <v>239806.25231170654</v>
      </c>
      <c r="M266" s="10">
        <v>321994.17011260986</v>
      </c>
      <c r="N266" s="10">
        <v>10731.249816894531</v>
      </c>
      <c r="O266" s="10"/>
      <c r="P266" s="5">
        <v>44255</v>
      </c>
    </row>
    <row r="267" spans="1:16" x14ac:dyDescent="0.25">
      <c r="A267" s="12">
        <v>1</v>
      </c>
      <c r="B267" s="16">
        <v>238637.5</v>
      </c>
      <c r="C267" s="16">
        <v>335948.33349609375</v>
      </c>
      <c r="D267" s="16">
        <v>232333.33404541016</v>
      </c>
      <c r="E267" s="13">
        <v>33575.000205993652</v>
      </c>
      <c r="F267" s="16">
        <v>43342.916831970215</v>
      </c>
      <c r="G267" s="13">
        <v>55203.958541870117</v>
      </c>
      <c r="H267" s="13">
        <v>74.375</v>
      </c>
      <c r="I267" s="13">
        <v>219059.16679382324</v>
      </c>
      <c r="J267" s="13">
        <v>289686.12900000002</v>
      </c>
      <c r="K267" s="13">
        <v>0</v>
      </c>
      <c r="L267" s="13">
        <v>22617.083404541016</v>
      </c>
      <c r="M267" s="13">
        <v>323814.58689880371</v>
      </c>
      <c r="N267" s="10">
        <v>4398.7499084472656</v>
      </c>
      <c r="O267" s="10"/>
      <c r="P267" s="5">
        <v>44255</v>
      </c>
    </row>
    <row r="268" spans="1:16" x14ac:dyDescent="0.25">
      <c r="A268" s="12">
        <v>2</v>
      </c>
      <c r="B268" s="16">
        <v>11900</v>
      </c>
      <c r="C268" s="16">
        <v>46551.666442871094</v>
      </c>
      <c r="D268" s="16">
        <v>119311.66709899902</v>
      </c>
      <c r="E268" s="13">
        <v>15420.416748046875</v>
      </c>
      <c r="F268" s="16">
        <v>45368.750419616699</v>
      </c>
      <c r="G268" s="13">
        <v>0</v>
      </c>
      <c r="H268" s="13">
        <v>4824.4582977294922</v>
      </c>
      <c r="I268" s="13">
        <v>268784.16716003418</v>
      </c>
      <c r="J268" s="13">
        <v>0</v>
      </c>
      <c r="K268" s="13">
        <v>0</v>
      </c>
      <c r="L268" s="13">
        <v>27178.750152587891</v>
      </c>
      <c r="M268" s="13">
        <v>77697.083953857422</v>
      </c>
      <c r="N268" s="10">
        <v>0</v>
      </c>
      <c r="O268" s="10"/>
      <c r="P268" s="5">
        <v>44255</v>
      </c>
    </row>
    <row r="269" spans="1:16" x14ac:dyDescent="0.25">
      <c r="A269" s="12">
        <v>3</v>
      </c>
      <c r="B269" s="16">
        <v>16419.166700000002</v>
      </c>
      <c r="C269" s="16">
        <v>31931.666961669922</v>
      </c>
      <c r="D269" s="16">
        <v>0</v>
      </c>
      <c r="E269" s="13">
        <v>15547.916763305664</v>
      </c>
      <c r="F269" s="16">
        <v>38915.833396911621</v>
      </c>
      <c r="G269" s="13">
        <v>0</v>
      </c>
      <c r="H269" s="13">
        <v>0</v>
      </c>
      <c r="I269" s="13">
        <v>203709.58392333984</v>
      </c>
      <c r="J269" s="13">
        <v>0</v>
      </c>
      <c r="K269" s="13">
        <v>0</v>
      </c>
      <c r="L269" s="13">
        <v>20527.500087738037</v>
      </c>
      <c r="M269" s="13">
        <v>76932.083938598633</v>
      </c>
      <c r="N269" s="10">
        <v>0</v>
      </c>
      <c r="O269" s="10"/>
      <c r="P269" s="5">
        <v>44255</v>
      </c>
    </row>
    <row r="270" spans="1:16" x14ac:dyDescent="0.25">
      <c r="A270" s="12">
        <v>4</v>
      </c>
      <c r="B270" s="16">
        <v>0</v>
      </c>
      <c r="C270" s="16">
        <v>15271.666946411133</v>
      </c>
      <c r="D270" s="16">
        <v>0</v>
      </c>
      <c r="E270" s="13">
        <v>21582.916763305664</v>
      </c>
      <c r="F270" s="16">
        <v>37612.50016784668</v>
      </c>
      <c r="G270" s="13">
        <v>0</v>
      </c>
      <c r="H270" s="13">
        <v>0</v>
      </c>
      <c r="I270" s="13">
        <v>134491.25057983398</v>
      </c>
      <c r="J270" s="13">
        <v>0</v>
      </c>
      <c r="K270" s="13">
        <v>0</v>
      </c>
      <c r="L270" s="13">
        <v>21752.91674041748</v>
      </c>
      <c r="M270" s="13">
        <v>76797.500701904297</v>
      </c>
      <c r="N270" s="10">
        <v>0</v>
      </c>
      <c r="O270" s="10"/>
      <c r="P270" s="5">
        <v>44255</v>
      </c>
    </row>
    <row r="271" spans="1:16" x14ac:dyDescent="0.25">
      <c r="A271" s="12">
        <v>5</v>
      </c>
      <c r="B271" s="16">
        <v>0</v>
      </c>
      <c r="C271" s="16">
        <v>46834.999633789063</v>
      </c>
      <c r="D271" s="16">
        <v>0</v>
      </c>
      <c r="E271" s="13">
        <v>17616.250038146973</v>
      </c>
      <c r="F271" s="16">
        <v>31627.083404541016</v>
      </c>
      <c r="G271" s="13">
        <v>0</v>
      </c>
      <c r="H271" s="13">
        <v>0</v>
      </c>
      <c r="I271" s="13">
        <v>24324.166618347168</v>
      </c>
      <c r="J271" s="13">
        <v>0</v>
      </c>
      <c r="K271" s="13">
        <v>0</v>
      </c>
      <c r="L271" s="13">
        <v>14485.416900634766</v>
      </c>
      <c r="M271" s="13">
        <v>0</v>
      </c>
      <c r="N271" s="10">
        <v>0</v>
      </c>
      <c r="O271" s="10"/>
      <c r="P271" s="5">
        <v>44255</v>
      </c>
    </row>
    <row r="272" spans="1:16" x14ac:dyDescent="0.25">
      <c r="A272" s="12">
        <v>6</v>
      </c>
      <c r="B272" s="16">
        <v>0</v>
      </c>
      <c r="C272" s="16">
        <v>18218.333450317383</v>
      </c>
      <c r="D272" s="16">
        <v>0</v>
      </c>
      <c r="E272" s="13">
        <v>13451.250038146973</v>
      </c>
      <c r="F272" s="16">
        <v>396.66665649414063</v>
      </c>
      <c r="G272" s="13">
        <v>0</v>
      </c>
      <c r="H272" s="13">
        <v>1085.875</v>
      </c>
      <c r="I272" s="13">
        <v>207995.00058746338</v>
      </c>
      <c r="J272" s="13">
        <v>0</v>
      </c>
      <c r="K272" s="13">
        <v>0</v>
      </c>
      <c r="L272" s="13">
        <v>14832.500240325928</v>
      </c>
      <c r="M272" s="13">
        <v>62914.167327880859</v>
      </c>
      <c r="N272" s="10">
        <v>0</v>
      </c>
      <c r="O272" s="10"/>
      <c r="P272" s="5">
        <v>44255</v>
      </c>
    </row>
    <row r="273" spans="1:16" x14ac:dyDescent="0.25">
      <c r="A273" s="12">
        <v>7</v>
      </c>
      <c r="B273" s="16">
        <v>0</v>
      </c>
      <c r="C273" s="16">
        <v>24281.666442871094</v>
      </c>
      <c r="D273" s="16">
        <v>81075.833282470703</v>
      </c>
      <c r="E273" s="13">
        <v>399500.00138092041</v>
      </c>
      <c r="F273" s="16">
        <v>276.25</v>
      </c>
      <c r="G273" s="13">
        <v>43732.500419616699</v>
      </c>
      <c r="H273" s="13">
        <v>79402.749988555908</v>
      </c>
      <c r="I273" s="13">
        <v>279437.50225067139</v>
      </c>
      <c r="J273" s="13">
        <v>1921.5074999999995</v>
      </c>
      <c r="K273" s="13">
        <v>0</v>
      </c>
      <c r="L273" s="13">
        <v>241725.83626556396</v>
      </c>
      <c r="M273" s="13">
        <v>244750.41896820068</v>
      </c>
      <c r="N273" s="10">
        <v>0</v>
      </c>
      <c r="O273" s="10"/>
      <c r="P273" s="5">
        <v>44255</v>
      </c>
    </row>
    <row r="274" spans="1:16" x14ac:dyDescent="0.25">
      <c r="A274" s="12">
        <v>8</v>
      </c>
      <c r="B274" s="16">
        <v>1133350.1976000005</v>
      </c>
      <c r="C274" s="16">
        <v>441914.99914550781</v>
      </c>
      <c r="D274" s="16">
        <v>476904.54257202148</v>
      </c>
      <c r="E274" s="13">
        <v>535854.16904449463</v>
      </c>
      <c r="F274" s="16">
        <v>4816.666748046875</v>
      </c>
      <c r="G274" s="13">
        <v>140565.20971298218</v>
      </c>
      <c r="H274" s="13">
        <v>257644.91753768921</v>
      </c>
      <c r="I274" s="13">
        <v>290225.41947174072</v>
      </c>
      <c r="J274" s="13">
        <v>37786.765499999994</v>
      </c>
      <c r="K274" s="13">
        <v>0</v>
      </c>
      <c r="L274" s="13">
        <v>236477.08618927002</v>
      </c>
      <c r="M274" s="13">
        <v>284580.00257873535</v>
      </c>
      <c r="N274" s="10">
        <v>5199.1665496826172</v>
      </c>
      <c r="O274" s="10"/>
      <c r="P274" s="5">
        <v>44255</v>
      </c>
    </row>
    <row r="275" spans="1:16" x14ac:dyDescent="0.25">
      <c r="A275" s="12">
        <v>9</v>
      </c>
      <c r="B275" s="16">
        <v>3185751.7463000002</v>
      </c>
      <c r="C275" s="16">
        <v>5869986.7370605469</v>
      </c>
      <c r="D275" s="16">
        <v>2063162.5</v>
      </c>
      <c r="E275" s="13">
        <v>862052.01222229004</v>
      </c>
      <c r="F275" s="16">
        <v>1291496.3771972656</v>
      </c>
      <c r="G275" s="13">
        <v>896877.5</v>
      </c>
      <c r="H275" s="13">
        <v>699235.5</v>
      </c>
      <c r="I275" s="13">
        <v>227162.50273132324</v>
      </c>
      <c r="J275" s="13">
        <v>195872.08849999998</v>
      </c>
      <c r="K275" s="13">
        <v>0</v>
      </c>
      <c r="L275" s="13">
        <v>487205.83694458008</v>
      </c>
      <c r="M275" s="13">
        <v>348528.33679962158</v>
      </c>
      <c r="N275" s="10">
        <v>113878.75</v>
      </c>
      <c r="O275" s="10"/>
      <c r="P275" s="5">
        <v>44255</v>
      </c>
    </row>
    <row r="276" spans="1:16" x14ac:dyDescent="0.25">
      <c r="A276" s="12">
        <v>10</v>
      </c>
      <c r="B276" s="16">
        <v>3171853.8486999995</v>
      </c>
      <c r="C276" s="16">
        <v>8085058.431640625</v>
      </c>
      <c r="D276" s="16">
        <v>4497987.5</v>
      </c>
      <c r="E276" s="13">
        <v>889542.36059570313</v>
      </c>
      <c r="F276" s="16">
        <v>2037816.2115478516</v>
      </c>
      <c r="G276" s="13">
        <v>894880</v>
      </c>
      <c r="H276" s="13">
        <v>703698</v>
      </c>
      <c r="I276" s="13">
        <v>586131.6739730835</v>
      </c>
      <c r="J276" s="13">
        <v>194852.57410000006</v>
      </c>
      <c r="K276" s="13">
        <v>0</v>
      </c>
      <c r="L276" s="13">
        <v>498128.33602905273</v>
      </c>
      <c r="M276" s="13">
        <v>348818.75336456299</v>
      </c>
      <c r="N276" s="10">
        <v>54038.75</v>
      </c>
      <c r="O276" s="10"/>
      <c r="P276" s="5">
        <v>44255</v>
      </c>
    </row>
    <row r="277" spans="1:16" x14ac:dyDescent="0.25">
      <c r="A277" s="12">
        <v>11</v>
      </c>
      <c r="B277" s="16">
        <v>3669175.9985000002</v>
      </c>
      <c r="C277" s="16">
        <v>10686483.453125</v>
      </c>
      <c r="D277" s="16">
        <v>3766350</v>
      </c>
      <c r="E277" s="13">
        <v>869452.32763671875</v>
      </c>
      <c r="F277" s="16">
        <v>2154466.6700134277</v>
      </c>
      <c r="G277" s="13">
        <v>577291.67267608643</v>
      </c>
      <c r="H277" s="13">
        <v>722721</v>
      </c>
      <c r="I277" s="13">
        <v>565320.83960723877</v>
      </c>
      <c r="J277" s="13">
        <v>1001944.4612999997</v>
      </c>
      <c r="K277" s="13">
        <v>0</v>
      </c>
      <c r="L277" s="13">
        <v>506458.33558654785</v>
      </c>
      <c r="M277" s="13">
        <v>338498.3369140625</v>
      </c>
      <c r="N277" s="10">
        <v>26392.499618530273</v>
      </c>
      <c r="O277" s="10"/>
      <c r="P277" s="5">
        <v>44255</v>
      </c>
    </row>
    <row r="278" spans="1:16" x14ac:dyDescent="0.25">
      <c r="A278" s="12">
        <v>12</v>
      </c>
      <c r="B278" s="16">
        <v>8344308.6320000002</v>
      </c>
      <c r="C278" s="16">
        <v>8822999.9650878906</v>
      </c>
      <c r="D278" s="16">
        <v>5058690</v>
      </c>
      <c r="E278" s="13">
        <v>899101.8158416748</v>
      </c>
      <c r="F278" s="16">
        <v>1327476.1761779785</v>
      </c>
      <c r="G278" s="13">
        <v>597436.671875</v>
      </c>
      <c r="H278" s="13">
        <v>692873.25</v>
      </c>
      <c r="I278" s="13">
        <v>565547.50663757324</v>
      </c>
      <c r="J278" s="13">
        <v>879700.26899999962</v>
      </c>
      <c r="K278" s="13">
        <v>219462.91843795776</v>
      </c>
      <c r="L278" s="13">
        <v>503681.66998291016</v>
      </c>
      <c r="M278" s="13">
        <v>343123.75344848633</v>
      </c>
      <c r="N278" s="10">
        <v>18820.416351318359</v>
      </c>
      <c r="O278" s="10"/>
      <c r="P278" s="5">
        <v>44255</v>
      </c>
    </row>
    <row r="279" spans="1:16" x14ac:dyDescent="0.25">
      <c r="A279" s="12">
        <v>13</v>
      </c>
      <c r="B279" s="16">
        <v>7947308.5025999974</v>
      </c>
      <c r="C279" s="16">
        <v>8994699.9716796875</v>
      </c>
      <c r="D279" s="16">
        <v>3547900</v>
      </c>
      <c r="E279" s="13">
        <v>898466.29783630371</v>
      </c>
      <c r="F279" s="16">
        <v>1493418.8441772461</v>
      </c>
      <c r="G279" s="13">
        <v>594830.00479125977</v>
      </c>
      <c r="H279" s="13">
        <v>747379.5</v>
      </c>
      <c r="I279" s="13">
        <v>559838.33979797363</v>
      </c>
      <c r="J279" s="13">
        <v>662921.19209999999</v>
      </c>
      <c r="K279" s="13">
        <v>219420.41829299927</v>
      </c>
      <c r="L279" s="13">
        <v>499403.33567810059</v>
      </c>
      <c r="M279" s="13">
        <v>347040.83696746826</v>
      </c>
      <c r="N279" s="10">
        <v>18409.582977294922</v>
      </c>
      <c r="O279" s="10"/>
      <c r="P279" s="5">
        <v>44255</v>
      </c>
    </row>
    <row r="280" spans="1:16" x14ac:dyDescent="0.25">
      <c r="A280" s="12">
        <v>14</v>
      </c>
      <c r="B280" s="16">
        <v>7439399.046299994</v>
      </c>
      <c r="C280" s="16">
        <v>9711816.6270751953</v>
      </c>
      <c r="D280" s="16">
        <v>5035612.5</v>
      </c>
      <c r="E280" s="13">
        <v>1332431.6726226807</v>
      </c>
      <c r="F280" s="16">
        <v>1435440.3363494873</v>
      </c>
      <c r="G280" s="13">
        <v>589588.33847045898</v>
      </c>
      <c r="H280" s="13">
        <v>719367.75</v>
      </c>
      <c r="I280" s="13">
        <v>557784.17306518555</v>
      </c>
      <c r="J280" s="13">
        <v>934798.30129999982</v>
      </c>
      <c r="K280" s="13">
        <v>225625.41844558716</v>
      </c>
      <c r="L280" s="13">
        <v>493637.50286865234</v>
      </c>
      <c r="M280" s="13">
        <v>329084.58696746826</v>
      </c>
      <c r="N280" s="10">
        <v>15774.583053588867</v>
      </c>
      <c r="O280" s="10"/>
      <c r="P280" s="5">
        <v>44255</v>
      </c>
    </row>
    <row r="281" spans="1:16" x14ac:dyDescent="0.25">
      <c r="A281" s="12">
        <v>15</v>
      </c>
      <c r="B281" s="16">
        <v>10549962.853900002</v>
      </c>
      <c r="C281" s="16">
        <v>9818633.3051757813</v>
      </c>
      <c r="D281" s="16">
        <v>5080237.5</v>
      </c>
      <c r="E281" s="13">
        <v>1335236.6738739014</v>
      </c>
      <c r="F281" s="16">
        <v>634625.58831787109</v>
      </c>
      <c r="G281" s="13">
        <v>595141.67167663574</v>
      </c>
      <c r="H281" s="13">
        <v>716205.75</v>
      </c>
      <c r="I281" s="13">
        <v>549270.00671386719</v>
      </c>
      <c r="J281" s="13">
        <v>1021645.9692000001</v>
      </c>
      <c r="K281" s="13">
        <v>477473.33725738525</v>
      </c>
      <c r="L281" s="13">
        <v>498085.8359375</v>
      </c>
      <c r="M281" s="13">
        <v>352410.00347518921</v>
      </c>
      <c r="N281" s="10">
        <v>23374.999649047852</v>
      </c>
      <c r="O281" s="10"/>
      <c r="P281" s="5">
        <v>44255</v>
      </c>
    </row>
    <row r="282" spans="1:16" x14ac:dyDescent="0.25">
      <c r="A282" s="12">
        <v>16</v>
      </c>
      <c r="B282" s="16">
        <v>6843074.3835000033</v>
      </c>
      <c r="C282" s="16">
        <v>9678949.9578857422</v>
      </c>
      <c r="D282" s="16">
        <v>5993987.5</v>
      </c>
      <c r="E282" s="13">
        <v>1317245.0099029541</v>
      </c>
      <c r="F282" s="16">
        <v>671825.12609863281</v>
      </c>
      <c r="G282" s="13">
        <v>591798.33856964111</v>
      </c>
      <c r="H282" s="13">
        <v>681806.25</v>
      </c>
      <c r="I282" s="13">
        <v>568990.00665283203</v>
      </c>
      <c r="J282" s="13">
        <v>461985.27929999988</v>
      </c>
      <c r="K282" s="13">
        <v>482233.33754730225</v>
      </c>
      <c r="L282" s="13">
        <v>492773.33592224121</v>
      </c>
      <c r="M282" s="13">
        <v>356461.67046356201</v>
      </c>
      <c r="N282" s="10">
        <v>12324.999816894531</v>
      </c>
      <c r="O282" s="10"/>
      <c r="P282" s="5">
        <v>44255</v>
      </c>
    </row>
    <row r="283" spans="1:16" x14ac:dyDescent="0.25">
      <c r="A283" s="12">
        <v>17</v>
      </c>
      <c r="B283" s="16">
        <v>7010770.7570999982</v>
      </c>
      <c r="C283" s="16">
        <v>10263891.655151367</v>
      </c>
      <c r="D283" s="16">
        <v>5274250</v>
      </c>
      <c r="E283" s="13">
        <v>1364306.6727142334</v>
      </c>
      <c r="F283" s="16">
        <v>721671.95660400391</v>
      </c>
      <c r="G283" s="13">
        <v>577447.50518798828</v>
      </c>
      <c r="H283" s="13">
        <v>1641704.1733398438</v>
      </c>
      <c r="I283" s="13">
        <v>575492.50688934326</v>
      </c>
      <c r="J283" s="13">
        <v>622093.50450000016</v>
      </c>
      <c r="K283" s="13">
        <v>482800.00398254395</v>
      </c>
      <c r="L283" s="13">
        <v>488750.00276184082</v>
      </c>
      <c r="M283" s="13">
        <v>365188.33721923828</v>
      </c>
      <c r="N283" s="10">
        <v>22609.999603271484</v>
      </c>
      <c r="O283" s="10"/>
      <c r="P283" s="5">
        <v>44255</v>
      </c>
    </row>
    <row r="284" spans="1:16" x14ac:dyDescent="0.25">
      <c r="A284" s="12">
        <v>18</v>
      </c>
      <c r="B284" s="16">
        <v>16692654.265199985</v>
      </c>
      <c r="C284" s="16">
        <v>26539762.812011719</v>
      </c>
      <c r="D284" s="16">
        <v>17129766.594970703</v>
      </c>
      <c r="E284" s="13">
        <v>2377988.3404541016</v>
      </c>
      <c r="F284" s="16">
        <v>2188689.0840911865</v>
      </c>
      <c r="G284" s="13">
        <v>1719635</v>
      </c>
      <c r="H284" s="13">
        <v>2322472.0127258301</v>
      </c>
      <c r="I284" s="13">
        <v>1468581.8395690918</v>
      </c>
      <c r="J284" s="13">
        <v>1764923.9214000001</v>
      </c>
      <c r="K284" s="13">
        <v>1182597.9164123535</v>
      </c>
      <c r="L284" s="13">
        <v>735165</v>
      </c>
      <c r="M284" s="13">
        <v>323743.75339508057</v>
      </c>
      <c r="N284" s="10">
        <v>79914.165588378906</v>
      </c>
      <c r="O284" s="10"/>
      <c r="P284" s="5">
        <v>44255</v>
      </c>
    </row>
    <row r="285" spans="1:16" x14ac:dyDescent="0.25">
      <c r="A285" s="12">
        <v>19</v>
      </c>
      <c r="B285" s="16">
        <v>50185596.162000015</v>
      </c>
      <c r="C285" s="16">
        <v>40217821.225585938</v>
      </c>
      <c r="D285" s="16">
        <v>23226958.561523438</v>
      </c>
      <c r="E285" s="13">
        <v>4826923.3491210938</v>
      </c>
      <c r="F285" s="16">
        <v>5112837.8620605469</v>
      </c>
      <c r="G285" s="13">
        <v>2669467.5</v>
      </c>
      <c r="H285" s="13">
        <v>3505388.6661376953</v>
      </c>
      <c r="I285" s="13">
        <v>1699022.5</v>
      </c>
      <c r="J285" s="13">
        <v>2669971.7532000002</v>
      </c>
      <c r="K285" s="13">
        <v>1165208.3339233398</v>
      </c>
      <c r="L285" s="13">
        <v>734782.5</v>
      </c>
      <c r="M285" s="13">
        <v>309534.5864944458</v>
      </c>
      <c r="N285" s="10">
        <v>80764.165893554688</v>
      </c>
      <c r="O285" s="10"/>
      <c r="P285" s="5">
        <v>44255</v>
      </c>
    </row>
    <row r="286" spans="1:16" x14ac:dyDescent="0.25">
      <c r="A286" s="12">
        <v>20</v>
      </c>
      <c r="B286" s="16">
        <v>105573988.56231897</v>
      </c>
      <c r="C286" s="16">
        <v>77987075.59375</v>
      </c>
      <c r="D286" s="16">
        <v>60312600</v>
      </c>
      <c r="E286" s="13">
        <v>7471287.5</v>
      </c>
      <c r="F286" s="16">
        <v>8544054.1478271484</v>
      </c>
      <c r="G286" s="13">
        <v>4404360.0459594727</v>
      </c>
      <c r="H286" s="13">
        <v>5482627.5266723633</v>
      </c>
      <c r="I286" s="13">
        <v>2415833.1810913086</v>
      </c>
      <c r="J286" s="13">
        <v>2579251.8296000008</v>
      </c>
      <c r="K286" s="13">
        <v>2292945.8317871094</v>
      </c>
      <c r="L286" s="13">
        <v>1211356.2509460449</v>
      </c>
      <c r="M286" s="13">
        <v>714694.173828125</v>
      </c>
      <c r="N286" s="10">
        <v>117087.5009765625</v>
      </c>
      <c r="O286" s="10"/>
      <c r="P286" s="5">
        <v>44255</v>
      </c>
    </row>
    <row r="287" spans="1:16" x14ac:dyDescent="0.25">
      <c r="A287" s="12">
        <v>21</v>
      </c>
      <c r="B287" s="16">
        <v>82133539.171500012</v>
      </c>
      <c r="C287" s="16">
        <v>58328487.33203125</v>
      </c>
      <c r="D287" s="16">
        <v>29275700</v>
      </c>
      <c r="E287" s="13">
        <v>5098470.0140380859</v>
      </c>
      <c r="F287" s="16">
        <v>5924750.75</v>
      </c>
      <c r="G287" s="13">
        <v>2477962.5</v>
      </c>
      <c r="H287" s="13">
        <v>5441598</v>
      </c>
      <c r="I287" s="13">
        <v>3606538.6716918945</v>
      </c>
      <c r="J287" s="13">
        <v>4684765.4363000011</v>
      </c>
      <c r="K287" s="13">
        <v>2313062.4992675781</v>
      </c>
      <c r="L287" s="13">
        <v>1237458.3352966309</v>
      </c>
      <c r="M287" s="13">
        <v>678087.50691223145</v>
      </c>
      <c r="N287" s="10">
        <v>149245.83489990234</v>
      </c>
      <c r="O287" s="10"/>
      <c r="P287" s="5">
        <v>44255</v>
      </c>
    </row>
    <row r="288" spans="1:16" x14ac:dyDescent="0.25">
      <c r="A288" s="12">
        <v>22</v>
      </c>
      <c r="B288" s="16">
        <v>28094611.7315</v>
      </c>
      <c r="C288" s="16">
        <v>25153473.951171875</v>
      </c>
      <c r="D288" s="16">
        <v>12354041.760253906</v>
      </c>
      <c r="E288" s="13">
        <v>3752679.1828613281</v>
      </c>
      <c r="F288" s="16">
        <v>3248755.2509765625</v>
      </c>
      <c r="G288" s="13">
        <v>1780325</v>
      </c>
      <c r="H288" s="13">
        <v>3116253.0022583008</v>
      </c>
      <c r="I288" s="13">
        <v>2399932.5</v>
      </c>
      <c r="J288" s="13">
        <v>1175702.3348000003</v>
      </c>
      <c r="K288" s="13">
        <v>1177533.3329162598</v>
      </c>
      <c r="L288" s="13">
        <v>729321.25</v>
      </c>
      <c r="M288" s="13">
        <v>314407.91947174072</v>
      </c>
      <c r="N288" s="10">
        <v>104209.99862670898</v>
      </c>
      <c r="O288" s="10"/>
      <c r="P288" s="5">
        <v>44255</v>
      </c>
    </row>
    <row r="289" spans="1:16" x14ac:dyDescent="0.25">
      <c r="A289" s="12">
        <v>23</v>
      </c>
      <c r="B289" s="39">
        <v>19409805.362299986</v>
      </c>
      <c r="C289" s="37">
        <v>25204304.018066406</v>
      </c>
      <c r="D289" s="37">
        <v>13825533.316894531</v>
      </c>
      <c r="E289" s="37">
        <v>2056518.3397216797</v>
      </c>
      <c r="F289" s="37">
        <v>2903965.5009155273</v>
      </c>
      <c r="G289" s="37">
        <v>1786912.5</v>
      </c>
      <c r="H289" s="37">
        <v>1489939.5</v>
      </c>
      <c r="I289" s="37">
        <v>1807757.333770752</v>
      </c>
      <c r="J289" s="37">
        <v>745331.07460000017</v>
      </c>
      <c r="K289" s="37">
        <v>1173566.667175293</v>
      </c>
      <c r="L289" s="37">
        <v>758370</v>
      </c>
      <c r="M289" s="37">
        <v>356227.92002868652</v>
      </c>
      <c r="N289" s="38">
        <v>42046.665985107422</v>
      </c>
      <c r="O289" s="38"/>
      <c r="P289" s="5">
        <v>44255</v>
      </c>
    </row>
    <row r="290" spans="1:16" x14ac:dyDescent="0.25">
      <c r="A290" s="9">
        <v>0</v>
      </c>
      <c r="B290" s="10">
        <v>4256481.6987200025</v>
      </c>
      <c r="C290" s="11">
        <v>10390796.649414063</v>
      </c>
      <c r="D290" s="10">
        <v>5584160</v>
      </c>
      <c r="E290" s="10">
        <v>494875.27906799316</v>
      </c>
      <c r="F290" s="10">
        <v>870669.17282104492</v>
      </c>
      <c r="G290" s="10">
        <v>456290.625</v>
      </c>
      <c r="H290" s="10">
        <v>276714.66503143311</v>
      </c>
      <c r="I290" s="10">
        <v>259207.50215911865</v>
      </c>
      <c r="J290" s="10">
        <v>1013918.0372000005</v>
      </c>
      <c r="K290" s="10">
        <v>286988.33699798584</v>
      </c>
      <c r="L290" s="10">
        <v>178379.58467102051</v>
      </c>
      <c r="M290" s="10">
        <v>216381.66857147217</v>
      </c>
      <c r="N290" s="10">
        <v>9456.2500152587891</v>
      </c>
      <c r="O290" s="10"/>
      <c r="P290" s="5">
        <v>44804</v>
      </c>
    </row>
    <row r="291" spans="1:16" x14ac:dyDescent="0.25">
      <c r="A291" s="12">
        <v>1</v>
      </c>
      <c r="B291" s="13">
        <v>561046.66433199996</v>
      </c>
      <c r="C291" s="14">
        <v>1080264.99609375</v>
      </c>
      <c r="D291" s="13">
        <v>623758.33270263672</v>
      </c>
      <c r="E291" s="13">
        <v>96453.747253417969</v>
      </c>
      <c r="F291" s="13">
        <v>37293.750297546387</v>
      </c>
      <c r="G291" s="13">
        <v>141061.04281044006</v>
      </c>
      <c r="H291" s="13">
        <v>136557.45749282837</v>
      </c>
      <c r="I291" s="13">
        <v>23410.416969299316</v>
      </c>
      <c r="J291" s="13">
        <v>9559.1950000000015</v>
      </c>
      <c r="K291" s="13">
        <v>7841.2501220703125</v>
      </c>
      <c r="L291" s="13">
        <v>9350.0000152587891</v>
      </c>
      <c r="M291" s="13">
        <v>188962.08492279053</v>
      </c>
      <c r="N291" s="10">
        <v>3562.9166870117188</v>
      </c>
      <c r="O291" s="10"/>
      <c r="P291" s="5">
        <v>44804</v>
      </c>
    </row>
    <row r="292" spans="1:16" x14ac:dyDescent="0.25">
      <c r="A292" s="12">
        <v>2</v>
      </c>
      <c r="B292" s="13">
        <v>0</v>
      </c>
      <c r="C292" s="14">
        <v>89448.33073425293</v>
      </c>
      <c r="D292" s="13">
        <v>52133.334075927734</v>
      </c>
      <c r="E292" s="13">
        <v>88683.33203125</v>
      </c>
      <c r="F292" s="13">
        <v>37322.083656311035</v>
      </c>
      <c r="G292" s="13">
        <v>10617.916721343994</v>
      </c>
      <c r="H292" s="13">
        <v>30741.666664123535</v>
      </c>
      <c r="I292" s="13">
        <v>23233.333618164063</v>
      </c>
      <c r="J292" s="13">
        <v>0</v>
      </c>
      <c r="K292" s="13">
        <v>7812.9167785644531</v>
      </c>
      <c r="L292" s="13">
        <v>14407.50016784668</v>
      </c>
      <c r="M292" s="13">
        <v>21087.083465576172</v>
      </c>
      <c r="N292" s="10">
        <v>1239.5833435058594</v>
      </c>
      <c r="O292" s="10"/>
      <c r="P292" s="5">
        <v>44804</v>
      </c>
    </row>
    <row r="293" spans="1:16" x14ac:dyDescent="0.25">
      <c r="A293" s="12">
        <v>3</v>
      </c>
      <c r="B293" s="13">
        <v>0</v>
      </c>
      <c r="C293" s="14">
        <v>0</v>
      </c>
      <c r="D293" s="13">
        <v>1133.3333740234375</v>
      </c>
      <c r="E293" s="13">
        <v>0</v>
      </c>
      <c r="F293" s="13">
        <v>21575.833435058594</v>
      </c>
      <c r="G293" s="13">
        <v>10593.125072479248</v>
      </c>
      <c r="H293" s="13">
        <v>29750</v>
      </c>
      <c r="I293" s="13">
        <v>23226.250289916992</v>
      </c>
      <c r="J293" s="13">
        <v>0</v>
      </c>
      <c r="K293" s="13">
        <v>8103.3334655761719</v>
      </c>
      <c r="L293" s="13">
        <v>22425.833602905273</v>
      </c>
      <c r="M293" s="13">
        <v>21087.083465576172</v>
      </c>
      <c r="N293" s="10">
        <v>0</v>
      </c>
      <c r="O293" s="10"/>
      <c r="P293" s="5">
        <v>44804</v>
      </c>
    </row>
    <row r="294" spans="1:16" x14ac:dyDescent="0.25">
      <c r="A294" s="12">
        <v>4</v>
      </c>
      <c r="B294" s="13">
        <v>0</v>
      </c>
      <c r="C294" s="14">
        <v>0</v>
      </c>
      <c r="D294" s="13">
        <v>1048.3333435058594</v>
      </c>
      <c r="E294" s="13">
        <v>0</v>
      </c>
      <c r="F294" s="13">
        <v>255</v>
      </c>
      <c r="G294" s="13">
        <v>106.25000381469727</v>
      </c>
      <c r="H294" s="13">
        <v>23800</v>
      </c>
      <c r="I294" s="13">
        <v>23219.166961669922</v>
      </c>
      <c r="J294" s="13">
        <v>0</v>
      </c>
      <c r="K294" s="13">
        <v>0</v>
      </c>
      <c r="L294" s="13">
        <v>18374.166900634766</v>
      </c>
      <c r="M294" s="13">
        <v>0</v>
      </c>
      <c r="N294" s="10">
        <v>410.83334350585938</v>
      </c>
      <c r="O294" s="10"/>
      <c r="P294" s="5">
        <v>44804</v>
      </c>
    </row>
    <row r="295" spans="1:16" x14ac:dyDescent="0.25">
      <c r="A295" s="12">
        <v>5</v>
      </c>
      <c r="B295" s="13">
        <v>0</v>
      </c>
      <c r="C295" s="14">
        <v>11120.8330078125</v>
      </c>
      <c r="D295" s="13">
        <v>1105.0000305175781</v>
      </c>
      <c r="E295" s="13">
        <v>0</v>
      </c>
      <c r="F295" s="13">
        <v>255</v>
      </c>
      <c r="G295" s="13">
        <v>517.08334732055664</v>
      </c>
      <c r="H295" s="13">
        <v>11900</v>
      </c>
      <c r="I295" s="13">
        <v>0</v>
      </c>
      <c r="J295" s="13">
        <v>0</v>
      </c>
      <c r="K295" s="13">
        <v>0</v>
      </c>
      <c r="L295" s="13">
        <v>18643.333587646484</v>
      </c>
      <c r="M295" s="13">
        <v>0</v>
      </c>
      <c r="N295" s="10">
        <v>0</v>
      </c>
      <c r="O295" s="10"/>
      <c r="P295" s="5">
        <v>44804</v>
      </c>
    </row>
    <row r="296" spans="1:16" x14ac:dyDescent="0.25">
      <c r="A296" s="12">
        <v>6</v>
      </c>
      <c r="B296" s="13">
        <v>0</v>
      </c>
      <c r="C296" s="14">
        <v>0</v>
      </c>
      <c r="D296" s="13">
        <v>34538.332061767578</v>
      </c>
      <c r="E296" s="13">
        <v>850</v>
      </c>
      <c r="F296" s="13">
        <v>0</v>
      </c>
      <c r="G296" s="13">
        <v>276.25000762939453</v>
      </c>
      <c r="H296" s="13">
        <v>11900</v>
      </c>
      <c r="I296" s="13">
        <v>23190.833633422852</v>
      </c>
      <c r="J296" s="13">
        <v>0</v>
      </c>
      <c r="K296" s="13">
        <v>0</v>
      </c>
      <c r="L296" s="13">
        <v>16780.416877746582</v>
      </c>
      <c r="M296" s="13">
        <v>0</v>
      </c>
      <c r="N296" s="10">
        <v>0</v>
      </c>
      <c r="O296" s="10"/>
      <c r="P296" s="5">
        <v>44804</v>
      </c>
    </row>
    <row r="297" spans="1:16" x14ac:dyDescent="0.25">
      <c r="A297" s="12">
        <v>7</v>
      </c>
      <c r="B297" s="13">
        <v>119952</v>
      </c>
      <c r="C297" s="14">
        <v>68070.831665039063</v>
      </c>
      <c r="D297" s="13">
        <v>168032.95477294922</v>
      </c>
      <c r="E297" s="13">
        <v>680850.00894165039</v>
      </c>
      <c r="F297" s="13">
        <v>14662.50016784668</v>
      </c>
      <c r="G297" s="13">
        <v>125148.33435821533</v>
      </c>
      <c r="H297" s="13">
        <v>11900</v>
      </c>
      <c r="I297" s="13">
        <v>23233.333618164063</v>
      </c>
      <c r="J297" s="13">
        <v>0</v>
      </c>
      <c r="K297" s="13">
        <v>167754.58542633057</v>
      </c>
      <c r="L297" s="13">
        <v>149288.3342666626</v>
      </c>
      <c r="M297" s="13">
        <v>154763.75129699707</v>
      </c>
      <c r="N297" s="10">
        <v>417.91665649414063</v>
      </c>
      <c r="O297" s="10"/>
      <c r="P297" s="5">
        <v>44804</v>
      </c>
    </row>
    <row r="298" spans="1:16" x14ac:dyDescent="0.25">
      <c r="A298" s="12">
        <v>8</v>
      </c>
      <c r="B298" s="13">
        <v>593061.63419999997</v>
      </c>
      <c r="C298" s="14">
        <v>870088.32867431641</v>
      </c>
      <c r="D298" s="13">
        <v>716025.82955932617</v>
      </c>
      <c r="E298" s="13">
        <v>615555.84197998047</v>
      </c>
      <c r="F298" s="13">
        <v>22631.250205993652</v>
      </c>
      <c r="G298" s="13">
        <v>144514.16777992249</v>
      </c>
      <c r="H298" s="13">
        <v>51784.833045959473</v>
      </c>
      <c r="I298" s="13">
        <v>113737.08485412598</v>
      </c>
      <c r="J298" s="13">
        <v>124310.24700000003</v>
      </c>
      <c r="K298" s="13">
        <v>0</v>
      </c>
      <c r="L298" s="13">
        <v>157271.25156402588</v>
      </c>
      <c r="M298" s="13">
        <v>290990.419090271</v>
      </c>
      <c r="N298" s="10">
        <v>2089.5833587646484</v>
      </c>
      <c r="O298" s="10"/>
      <c r="P298" s="5">
        <v>44804</v>
      </c>
    </row>
    <row r="299" spans="1:16" x14ac:dyDescent="0.25">
      <c r="A299" s="12">
        <v>9</v>
      </c>
      <c r="B299" s="13">
        <v>2068848.4979999999</v>
      </c>
      <c r="C299" s="14">
        <v>7336937.7268066406</v>
      </c>
      <c r="D299" s="13">
        <v>2419029.166015625</v>
      </c>
      <c r="E299" s="13">
        <v>608196.46913146973</v>
      </c>
      <c r="F299" s="13">
        <v>1833113.5449523926</v>
      </c>
      <c r="G299" s="13">
        <v>905080</v>
      </c>
      <c r="H299" s="13">
        <v>304478.5</v>
      </c>
      <c r="I299" s="13">
        <v>229563.75249099731</v>
      </c>
      <c r="J299" s="13">
        <v>484936.63939999993</v>
      </c>
      <c r="K299" s="13">
        <v>0</v>
      </c>
      <c r="L299" s="13">
        <v>326839.16975402832</v>
      </c>
      <c r="M299" s="13">
        <v>343194.58652877808</v>
      </c>
      <c r="N299" s="10">
        <v>12261.25</v>
      </c>
      <c r="O299" s="10"/>
      <c r="P299" s="5">
        <v>44804</v>
      </c>
    </row>
    <row r="300" spans="1:16" x14ac:dyDescent="0.25">
      <c r="A300" s="12">
        <v>10</v>
      </c>
      <c r="B300" s="13">
        <v>3167860.6652999986</v>
      </c>
      <c r="C300" s="14">
        <v>8472743.0795898438</v>
      </c>
      <c r="D300" s="13">
        <v>2855504.166015625</v>
      </c>
      <c r="E300" s="13">
        <v>685700.25050354004</v>
      </c>
      <c r="F300" s="13">
        <v>1806582.9205627441</v>
      </c>
      <c r="G300" s="13">
        <v>935743.75</v>
      </c>
      <c r="H300" s="13">
        <v>307649</v>
      </c>
      <c r="I300" s="13">
        <v>582434.17091369629</v>
      </c>
      <c r="J300" s="13">
        <v>483269.20440000028</v>
      </c>
      <c r="K300" s="13">
        <v>0</v>
      </c>
      <c r="L300" s="13">
        <v>356801.67058563232</v>
      </c>
      <c r="M300" s="13">
        <v>330990.00311279297</v>
      </c>
      <c r="N300" s="10">
        <v>30005</v>
      </c>
      <c r="O300" s="10"/>
      <c r="P300" s="5">
        <v>44804</v>
      </c>
    </row>
    <row r="301" spans="1:16" x14ac:dyDescent="0.25">
      <c r="A301" s="12">
        <v>11</v>
      </c>
      <c r="B301" s="13">
        <v>7137895.0819999985</v>
      </c>
      <c r="C301" s="14">
        <v>9698103.3774414063</v>
      </c>
      <c r="D301" s="13">
        <v>4202230</v>
      </c>
      <c r="E301" s="13">
        <v>859299.43555450439</v>
      </c>
      <c r="F301" s="13">
        <v>1839872.4618530273</v>
      </c>
      <c r="G301" s="13">
        <v>622129.17429351807</v>
      </c>
      <c r="H301" s="13">
        <v>439152.5</v>
      </c>
      <c r="I301" s="13">
        <v>585239.17092895508</v>
      </c>
      <c r="J301" s="13">
        <v>865323.49830000009</v>
      </c>
      <c r="K301" s="13">
        <v>283.33333587646484</v>
      </c>
      <c r="L301" s="13">
        <v>365117.50292205811</v>
      </c>
      <c r="M301" s="13">
        <v>338512.50295257568</v>
      </c>
      <c r="N301" s="10">
        <v>1820.4166946411133</v>
      </c>
      <c r="O301" s="10"/>
      <c r="P301" s="5">
        <v>44804</v>
      </c>
    </row>
    <row r="302" spans="1:16" x14ac:dyDescent="0.25">
      <c r="A302" s="12">
        <v>12</v>
      </c>
      <c r="B302" s="13">
        <v>7605816.8323120037</v>
      </c>
      <c r="C302" s="14">
        <v>10190649.954956055</v>
      </c>
      <c r="D302" s="13">
        <v>5409910</v>
      </c>
      <c r="E302" s="13">
        <v>915276.61154937744</v>
      </c>
      <c r="F302" s="13">
        <v>1184456.5934143066</v>
      </c>
      <c r="G302" s="13">
        <v>629014.17524719238</v>
      </c>
      <c r="H302" s="13">
        <v>443870</v>
      </c>
      <c r="I302" s="13">
        <v>585352.50273132324</v>
      </c>
      <c r="J302" s="13">
        <v>1134504.6709999996</v>
      </c>
      <c r="K302" s="13">
        <v>478429.58891677856</v>
      </c>
      <c r="L302" s="13">
        <v>362850.83628845215</v>
      </c>
      <c r="M302" s="13">
        <v>329587.50320053101</v>
      </c>
      <c r="N302" s="10">
        <v>7260.4167098999023</v>
      </c>
      <c r="O302" s="10"/>
      <c r="P302" s="5">
        <v>44804</v>
      </c>
    </row>
    <row r="303" spans="1:16" x14ac:dyDescent="0.25">
      <c r="A303" s="12">
        <v>13</v>
      </c>
      <c r="B303" s="13">
        <v>11511934.580756005</v>
      </c>
      <c r="C303" s="14">
        <v>9901649.9575195313</v>
      </c>
      <c r="D303" s="13">
        <v>5758325</v>
      </c>
      <c r="E303" s="13">
        <v>950979.44229125977</v>
      </c>
      <c r="F303" s="13">
        <v>1170600.1754760742</v>
      </c>
      <c r="G303" s="13">
        <v>619437.50797271729</v>
      </c>
      <c r="H303" s="13">
        <v>449692.5</v>
      </c>
      <c r="I303" s="13">
        <v>578099.16923522949</v>
      </c>
      <c r="J303" s="13">
        <v>1171780.0747999998</v>
      </c>
      <c r="K303" s="13">
        <v>389271.67140197754</v>
      </c>
      <c r="L303" s="13">
        <v>338597.50299072266</v>
      </c>
      <c r="M303" s="13">
        <v>372122.92052459717</v>
      </c>
      <c r="N303" s="10">
        <v>10150.416725158691</v>
      </c>
      <c r="O303" s="10"/>
      <c r="P303" s="5">
        <v>44804</v>
      </c>
    </row>
    <row r="304" spans="1:16" x14ac:dyDescent="0.25">
      <c r="A304" s="12">
        <v>14</v>
      </c>
      <c r="B304" s="13">
        <v>8680160.6624000035</v>
      </c>
      <c r="C304" s="14">
        <v>9931399.9680175781</v>
      </c>
      <c r="D304" s="13">
        <v>5291250</v>
      </c>
      <c r="E304" s="13">
        <v>1819467.5020446777</v>
      </c>
      <c r="F304" s="13">
        <v>1892591.5825653076</v>
      </c>
      <c r="G304" s="13">
        <v>628660.0079574585</v>
      </c>
      <c r="H304" s="13">
        <v>442148.75</v>
      </c>
      <c r="I304" s="13">
        <v>588865.83745574951</v>
      </c>
      <c r="J304" s="13">
        <v>1205130.3428999998</v>
      </c>
      <c r="K304" s="13">
        <v>382705.42172622681</v>
      </c>
      <c r="L304" s="13">
        <v>331131.66915130615</v>
      </c>
      <c r="M304" s="13">
        <v>371641.2534942627</v>
      </c>
      <c r="N304" s="10">
        <v>8840.0000610351563</v>
      </c>
      <c r="O304" s="10"/>
      <c r="P304" s="5">
        <v>44804</v>
      </c>
    </row>
    <row r="305" spans="1:16" x14ac:dyDescent="0.25">
      <c r="A305" s="12">
        <v>15</v>
      </c>
      <c r="B305" s="13">
        <v>8482828.9974000007</v>
      </c>
      <c r="C305" s="14">
        <v>9755449.9503173828</v>
      </c>
      <c r="D305" s="13">
        <v>5784675</v>
      </c>
      <c r="E305" s="13">
        <v>1943779.9954833984</v>
      </c>
      <c r="F305" s="13">
        <v>1701258.7149047852</v>
      </c>
      <c r="G305" s="13">
        <v>608585.84140777588</v>
      </c>
      <c r="H305" s="13">
        <v>448876.5</v>
      </c>
      <c r="I305" s="13">
        <v>577575.00411987305</v>
      </c>
      <c r="J305" s="13">
        <v>1258055.6546000005</v>
      </c>
      <c r="K305" s="13">
        <v>487042.92357635498</v>
      </c>
      <c r="L305" s="13">
        <v>375062.50340270996</v>
      </c>
      <c r="M305" s="13">
        <v>376266.67018890381</v>
      </c>
      <c r="N305" s="10">
        <v>9605.0000686645508</v>
      </c>
      <c r="O305" s="10"/>
      <c r="P305" s="5">
        <v>44804</v>
      </c>
    </row>
    <row r="306" spans="1:16" x14ac:dyDescent="0.25">
      <c r="A306" s="12">
        <v>16</v>
      </c>
      <c r="B306" s="13">
        <v>6859287.3302000007</v>
      </c>
      <c r="C306" s="14">
        <v>9156199.9543457031</v>
      </c>
      <c r="D306" s="13">
        <v>5756554.16796875</v>
      </c>
      <c r="E306" s="13">
        <v>1996451.662109375</v>
      </c>
      <c r="F306" s="13">
        <v>1787392.7456665039</v>
      </c>
      <c r="G306" s="13">
        <v>620896.67428588867</v>
      </c>
      <c r="H306" s="13">
        <v>427397</v>
      </c>
      <c r="I306" s="13">
        <v>588115.00506591797</v>
      </c>
      <c r="J306" s="13">
        <v>1223722.1039000002</v>
      </c>
      <c r="K306" s="13">
        <v>489890.42317199707</v>
      </c>
      <c r="L306" s="13">
        <v>345865.00358581543</v>
      </c>
      <c r="M306" s="13">
        <v>376436.67029190063</v>
      </c>
      <c r="N306" s="10">
        <v>6644.1666946411133</v>
      </c>
      <c r="O306" s="10"/>
      <c r="P306" s="5">
        <v>44804</v>
      </c>
    </row>
    <row r="307" spans="1:16" x14ac:dyDescent="0.25">
      <c r="A307" s="12">
        <v>17</v>
      </c>
      <c r="B307" s="13">
        <v>8865053.995223999</v>
      </c>
      <c r="C307" s="14">
        <v>9832941.6831054688</v>
      </c>
      <c r="D307" s="13">
        <v>6367775</v>
      </c>
      <c r="E307" s="13">
        <v>2121316.6582183838</v>
      </c>
      <c r="F307" s="13">
        <v>1948971.3732910156</v>
      </c>
      <c r="G307" s="13">
        <v>622681.67386627197</v>
      </c>
      <c r="H307" s="13">
        <v>1007742.9917907715</v>
      </c>
      <c r="I307" s="13">
        <v>574571.67028045654</v>
      </c>
      <c r="J307" s="13">
        <v>1215553.0436000002</v>
      </c>
      <c r="K307" s="13">
        <v>482764.59036254883</v>
      </c>
      <c r="L307" s="13">
        <v>424900.83727264404</v>
      </c>
      <c r="M307" s="13">
        <v>366973.33669281006</v>
      </c>
      <c r="N307" s="10">
        <v>12247.08341217041</v>
      </c>
      <c r="O307" s="10"/>
      <c r="P307" s="5">
        <v>44804</v>
      </c>
    </row>
    <row r="308" spans="1:16" x14ac:dyDescent="0.25">
      <c r="A308" s="12">
        <v>18</v>
      </c>
      <c r="B308" s="13">
        <v>11382858.738299996</v>
      </c>
      <c r="C308" s="14">
        <v>25223254.283691406</v>
      </c>
      <c r="D308" s="13">
        <v>18625766.581298828</v>
      </c>
      <c r="E308" s="13">
        <v>3999703.3168945313</v>
      </c>
      <c r="F308" s="13">
        <v>1666660.8761749268</v>
      </c>
      <c r="G308" s="13">
        <v>1870892.5</v>
      </c>
      <c r="H308" s="13">
        <v>1499218.6790771484</v>
      </c>
      <c r="I308" s="13">
        <v>1491123.8386230469</v>
      </c>
      <c r="J308" s="13">
        <v>2009156.4423000009</v>
      </c>
      <c r="K308" s="13">
        <v>1635003.3250732422</v>
      </c>
      <c r="L308" s="13">
        <v>471495</v>
      </c>
      <c r="M308" s="13">
        <v>339702.50293731689</v>
      </c>
      <c r="N308" s="10">
        <v>24366.666839599609</v>
      </c>
      <c r="O308" s="10"/>
      <c r="P308" s="5">
        <v>44804</v>
      </c>
    </row>
    <row r="309" spans="1:16" x14ac:dyDescent="0.25">
      <c r="A309" s="12">
        <v>19</v>
      </c>
      <c r="B309" s="13">
        <v>34825779.192200005</v>
      </c>
      <c r="C309" s="14">
        <v>39150858.684570313</v>
      </c>
      <c r="D309" s="13">
        <v>27617279.467285156</v>
      </c>
      <c r="E309" s="13">
        <v>8290673.2876586914</v>
      </c>
      <c r="F309" s="13">
        <v>3799123.1813354492</v>
      </c>
      <c r="G309" s="13">
        <v>2610626.25</v>
      </c>
      <c r="H309" s="13">
        <v>2451834.9427490234</v>
      </c>
      <c r="I309" s="13">
        <v>1584400</v>
      </c>
      <c r="J309" s="13">
        <v>2483456.8009000001</v>
      </c>
      <c r="K309" s="13">
        <v>1498018.7445678711</v>
      </c>
      <c r="L309" s="13">
        <v>510573.75</v>
      </c>
      <c r="M309" s="13">
        <v>313621.66930389404</v>
      </c>
      <c r="N309" s="10">
        <v>61469.167007446289</v>
      </c>
      <c r="O309" s="10"/>
      <c r="P309" s="5">
        <v>44804</v>
      </c>
    </row>
    <row r="310" spans="1:16" x14ac:dyDescent="0.25">
      <c r="A310" s="12">
        <v>20</v>
      </c>
      <c r="B310" s="13">
        <v>76335393.995699972</v>
      </c>
      <c r="C310" s="14">
        <v>72421346.365234375</v>
      </c>
      <c r="D310" s="13">
        <v>61016400</v>
      </c>
      <c r="E310" s="13">
        <v>9071200</v>
      </c>
      <c r="F310" s="13">
        <v>7168851.8444824219</v>
      </c>
      <c r="G310" s="13">
        <v>4340666.7096557617</v>
      </c>
      <c r="H310" s="13">
        <v>3760201.6973876953</v>
      </c>
      <c r="I310" s="13">
        <v>2355891.1754760742</v>
      </c>
      <c r="J310" s="13">
        <v>2441925.2531999997</v>
      </c>
      <c r="K310" s="13">
        <v>2158504.1513671875</v>
      </c>
      <c r="L310" s="13">
        <v>823685.41302490234</v>
      </c>
      <c r="M310" s="13">
        <v>610427.50531768799</v>
      </c>
      <c r="N310" s="10">
        <v>97608.333282470703</v>
      </c>
      <c r="O310" s="10"/>
      <c r="P310" s="5">
        <v>44804</v>
      </c>
    </row>
    <row r="311" spans="1:16" x14ac:dyDescent="0.25">
      <c r="A311" s="12">
        <v>21</v>
      </c>
      <c r="B311" s="13">
        <v>55831282.16287598</v>
      </c>
      <c r="C311" s="14">
        <v>55028078.971679688</v>
      </c>
      <c r="D311" s="13">
        <v>43553716.666992188</v>
      </c>
      <c r="E311" s="13">
        <v>6623313.3277587891</v>
      </c>
      <c r="F311" s="13">
        <v>4761168.75</v>
      </c>
      <c r="G311" s="13">
        <v>2434485</v>
      </c>
      <c r="H311" s="13">
        <v>3581934</v>
      </c>
      <c r="I311" s="13">
        <v>3531013.3394165039</v>
      </c>
      <c r="J311" s="13">
        <v>3981668.9082000004</v>
      </c>
      <c r="K311" s="13">
        <v>2636947.8936767578</v>
      </c>
      <c r="L311" s="13">
        <v>832752.07934570313</v>
      </c>
      <c r="M311" s="13">
        <v>647275.00604248047</v>
      </c>
      <c r="N311" s="10">
        <v>89143.749938964844</v>
      </c>
      <c r="O311" s="10"/>
      <c r="P311" s="5">
        <v>44804</v>
      </c>
    </row>
    <row r="312" spans="1:16" x14ac:dyDescent="0.25">
      <c r="A312" s="12">
        <v>22</v>
      </c>
      <c r="B312" s="16">
        <v>20227771.667400006</v>
      </c>
      <c r="C312" s="15">
        <v>25801607.995117188</v>
      </c>
      <c r="D312" s="13">
        <v>14430733.456054688</v>
      </c>
      <c r="E312" s="13">
        <v>5037184.9757080078</v>
      </c>
      <c r="F312" s="13">
        <v>2422404.3720703125</v>
      </c>
      <c r="G312" s="13">
        <v>1633742.5</v>
      </c>
      <c r="H312" s="13">
        <v>2283095.7739257813</v>
      </c>
      <c r="I312" s="13">
        <v>2453185</v>
      </c>
      <c r="J312" s="13">
        <v>2689673.303100002</v>
      </c>
      <c r="K312" s="13">
        <v>1450135.4114074707</v>
      </c>
      <c r="L312" s="13">
        <v>568310</v>
      </c>
      <c r="M312" s="13">
        <v>334404.16975021362</v>
      </c>
      <c r="N312" s="10">
        <v>25259.166763305664</v>
      </c>
      <c r="O312" s="10"/>
      <c r="P312" s="5">
        <v>44804</v>
      </c>
    </row>
    <row r="313" spans="1:16" x14ac:dyDescent="0.25">
      <c r="A313" s="12">
        <v>23</v>
      </c>
      <c r="B313" s="16">
        <v>5941068.8338399995</v>
      </c>
      <c r="C313" s="15">
        <v>13764073.395507813</v>
      </c>
      <c r="D313" s="13">
        <v>8286366.6577148438</v>
      </c>
      <c r="E313" s="13">
        <v>3194767.5425415039</v>
      </c>
      <c r="F313" s="13">
        <v>2197837.2045593262</v>
      </c>
      <c r="G313" s="13">
        <v>1877097.5</v>
      </c>
      <c r="H313" s="13">
        <v>887043</v>
      </c>
      <c r="I313" s="13">
        <v>1859528.0062561035</v>
      </c>
      <c r="J313" s="13">
        <v>1069525.2515000005</v>
      </c>
      <c r="K313" s="13">
        <v>1199505.8293151855</v>
      </c>
      <c r="L313" s="13">
        <v>465545</v>
      </c>
      <c r="M313" s="13">
        <v>317198.75289916992</v>
      </c>
      <c r="N313" s="13">
        <v>10766.666748046875</v>
      </c>
      <c r="O313" s="13"/>
      <c r="P313" s="5">
        <v>44804</v>
      </c>
    </row>
    <row r="314" spans="1:16" x14ac:dyDescent="0.25">
      <c r="A314" s="9">
        <v>0</v>
      </c>
      <c r="B314" s="10">
        <v>7691300</v>
      </c>
      <c r="C314" s="11">
        <v>11595359.989257813</v>
      </c>
      <c r="D314" s="10">
        <v>5730190</v>
      </c>
      <c r="E314" s="10">
        <v>591453.18957519531</v>
      </c>
      <c r="F314" s="10">
        <v>1078757.6740264893</v>
      </c>
      <c r="G314" s="10">
        <v>441415.625</v>
      </c>
      <c r="H314" s="10">
        <v>307495.99855804443</v>
      </c>
      <c r="I314" s="10">
        <v>293080.00109481812</v>
      </c>
      <c r="J314" s="10">
        <v>1095710</v>
      </c>
      <c r="K314" s="10">
        <v>213144.58518218994</v>
      </c>
      <c r="L314" s="10">
        <v>169029.58550262451</v>
      </c>
      <c r="M314" s="10">
        <v>152681.25185394287</v>
      </c>
      <c r="N314" s="10">
        <v>15767.500061035156</v>
      </c>
      <c r="O314" s="10"/>
      <c r="P314" s="5">
        <v>44773</v>
      </c>
    </row>
    <row r="315" spans="1:16" x14ac:dyDescent="0.25">
      <c r="A315" s="12">
        <v>1</v>
      </c>
      <c r="B315" s="13">
        <v>1008830</v>
      </c>
      <c r="C315" s="14">
        <v>911455</v>
      </c>
      <c r="D315" s="13">
        <v>671712.4992980957</v>
      </c>
      <c r="E315" s="13">
        <v>14641.250129699707</v>
      </c>
      <c r="F315" s="13">
        <v>27554.166900634766</v>
      </c>
      <c r="G315" s="13">
        <v>93528.333812713623</v>
      </c>
      <c r="H315" s="13">
        <v>154784.29089355469</v>
      </c>
      <c r="I315" s="13">
        <v>25422.08366394043</v>
      </c>
      <c r="J315" s="13">
        <v>83740</v>
      </c>
      <c r="K315" s="13">
        <v>20754.167068481445</v>
      </c>
      <c r="L315" s="13">
        <v>8932.0835418701172</v>
      </c>
      <c r="M315" s="13">
        <v>153403.75185394287</v>
      </c>
      <c r="N315" s="10">
        <v>6622.9166870117188</v>
      </c>
      <c r="O315" s="10"/>
      <c r="P315" s="5">
        <v>44773</v>
      </c>
    </row>
    <row r="316" spans="1:16" x14ac:dyDescent="0.25">
      <c r="A316" s="12">
        <v>2</v>
      </c>
      <c r="B316" s="13">
        <v>0</v>
      </c>
      <c r="C316" s="14">
        <v>19776.666900634766</v>
      </c>
      <c r="D316" s="13">
        <v>28701.66667175293</v>
      </c>
      <c r="E316" s="13">
        <v>0</v>
      </c>
      <c r="F316" s="13">
        <v>8471.6668701171875</v>
      </c>
      <c r="G316" s="13">
        <v>899.58333206176758</v>
      </c>
      <c r="H316" s="13">
        <v>7873.8332977294922</v>
      </c>
      <c r="I316" s="13">
        <v>24756.250305175781</v>
      </c>
      <c r="J316" s="13">
        <v>0</v>
      </c>
      <c r="K316" s="13">
        <v>17871.250175476074</v>
      </c>
      <c r="L316" s="13">
        <v>9144.5834655761719</v>
      </c>
      <c r="M316" s="13">
        <v>21944.166961669922</v>
      </c>
      <c r="N316" s="10">
        <v>8910.8331756591797</v>
      </c>
      <c r="O316" s="10"/>
      <c r="P316" s="5">
        <v>44773</v>
      </c>
    </row>
    <row r="317" spans="1:16" x14ac:dyDescent="0.25">
      <c r="A317" s="12">
        <v>3</v>
      </c>
      <c r="B317" s="13">
        <v>0</v>
      </c>
      <c r="C317" s="14">
        <v>16546.666931152344</v>
      </c>
      <c r="D317" s="13">
        <v>47260.000061035156</v>
      </c>
      <c r="E317" s="13">
        <v>0</v>
      </c>
      <c r="F317" s="13">
        <v>1416.6667175292969</v>
      </c>
      <c r="G317" s="13">
        <v>903.125</v>
      </c>
      <c r="H317" s="13">
        <v>1442.875</v>
      </c>
      <c r="I317" s="13">
        <v>24437.500305175781</v>
      </c>
      <c r="J317" s="13">
        <v>0</v>
      </c>
      <c r="K317" s="13">
        <v>17602.08349609375</v>
      </c>
      <c r="L317" s="13">
        <v>4795.4167175292969</v>
      </c>
      <c r="M317" s="13">
        <v>23020.833763122559</v>
      </c>
      <c r="N317" s="10">
        <v>10384.166473388672</v>
      </c>
      <c r="O317" s="10"/>
      <c r="P317" s="5">
        <v>44773</v>
      </c>
    </row>
    <row r="318" spans="1:16" x14ac:dyDescent="0.25">
      <c r="A318" s="12">
        <v>4</v>
      </c>
      <c r="B318" s="13">
        <v>0</v>
      </c>
      <c r="C318" s="14">
        <v>9009.9999389648438</v>
      </c>
      <c r="D318" s="13">
        <v>14393.333312988281</v>
      </c>
      <c r="E318" s="13">
        <v>0</v>
      </c>
      <c r="F318" s="13">
        <v>0</v>
      </c>
      <c r="G318" s="13">
        <v>0</v>
      </c>
      <c r="H318" s="13">
        <v>233.04167175292969</v>
      </c>
      <c r="I318" s="13">
        <v>24437.500305175781</v>
      </c>
      <c r="J318" s="13">
        <v>0</v>
      </c>
      <c r="K318" s="13">
        <v>17864.16682434082</v>
      </c>
      <c r="L318" s="13">
        <v>9087.9167633056641</v>
      </c>
      <c r="M318" s="13">
        <v>18756.667007446289</v>
      </c>
      <c r="N318" s="10">
        <v>4682.0834045410156</v>
      </c>
      <c r="O318" s="10"/>
      <c r="P318" s="5">
        <v>44773</v>
      </c>
    </row>
    <row r="319" spans="1:16" x14ac:dyDescent="0.25">
      <c r="A319" s="12">
        <v>5</v>
      </c>
      <c r="B319" s="13">
        <v>0</v>
      </c>
      <c r="C319" s="14">
        <v>11163.33349609375</v>
      </c>
      <c r="D319" s="13">
        <v>12863.333190917969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2833.3333587646484</v>
      </c>
      <c r="M319" s="13">
        <v>20392.917045593262</v>
      </c>
      <c r="N319" s="10">
        <v>9102.0831909179688</v>
      </c>
      <c r="O319" s="10"/>
      <c r="P319" s="5">
        <v>44773</v>
      </c>
    </row>
    <row r="320" spans="1:16" x14ac:dyDescent="0.25">
      <c r="A320" s="12">
        <v>6</v>
      </c>
      <c r="B320" s="13">
        <v>0</v>
      </c>
      <c r="C320" s="14">
        <v>6120.0001220703125</v>
      </c>
      <c r="D320" s="13">
        <v>15356.666625976563</v>
      </c>
      <c r="E320" s="13">
        <v>0</v>
      </c>
      <c r="F320" s="13">
        <v>0</v>
      </c>
      <c r="G320" s="13">
        <v>0</v>
      </c>
      <c r="H320" s="13">
        <v>0</v>
      </c>
      <c r="I320" s="13">
        <v>24437.500305175781</v>
      </c>
      <c r="J320" s="13">
        <v>0</v>
      </c>
      <c r="K320" s="13">
        <v>2550</v>
      </c>
      <c r="L320" s="13">
        <v>7338.3334808349609</v>
      </c>
      <c r="M320" s="13">
        <v>0</v>
      </c>
      <c r="N320" s="10">
        <v>15873.749618530273</v>
      </c>
      <c r="O320" s="10"/>
      <c r="P320" s="5">
        <v>44773</v>
      </c>
    </row>
    <row r="321" spans="1:16" x14ac:dyDescent="0.25">
      <c r="A321" s="12">
        <v>7</v>
      </c>
      <c r="B321" s="13">
        <v>185580</v>
      </c>
      <c r="C321" s="14">
        <v>516148.33001708984</v>
      </c>
      <c r="D321" s="13">
        <v>364978.66189575195</v>
      </c>
      <c r="E321" s="13">
        <v>0</v>
      </c>
      <c r="F321" s="13">
        <v>0</v>
      </c>
      <c r="G321" s="13">
        <v>72678.542144775391</v>
      </c>
      <c r="H321" s="13">
        <v>694.16665649414063</v>
      </c>
      <c r="I321" s="13">
        <v>112603.75066375732</v>
      </c>
      <c r="J321" s="13">
        <v>0</v>
      </c>
      <c r="K321" s="13">
        <v>39043.333793640137</v>
      </c>
      <c r="L321" s="13">
        <v>159509.58547592163</v>
      </c>
      <c r="M321" s="13">
        <v>127167.08470916748</v>
      </c>
      <c r="N321" s="10">
        <v>9009.9998779296875</v>
      </c>
      <c r="O321" s="10"/>
      <c r="P321" s="5">
        <v>44773</v>
      </c>
    </row>
    <row r="322" spans="1:16" x14ac:dyDescent="0.25">
      <c r="A322" s="12">
        <v>8</v>
      </c>
      <c r="B322" s="13">
        <v>547910</v>
      </c>
      <c r="C322" s="14">
        <v>1240617.4945983887</v>
      </c>
      <c r="D322" s="13">
        <v>832676.28393554688</v>
      </c>
      <c r="E322" s="13">
        <v>16227.916786193848</v>
      </c>
      <c r="F322" s="13">
        <v>6984.1666870117188</v>
      </c>
      <c r="G322" s="13">
        <v>132008.54262161255</v>
      </c>
      <c r="H322" s="13">
        <v>63486.499225616455</v>
      </c>
      <c r="I322" s="13">
        <v>113765.41759872437</v>
      </c>
      <c r="J322" s="13">
        <v>159120</v>
      </c>
      <c r="K322" s="13">
        <v>0</v>
      </c>
      <c r="L322" s="13">
        <v>164531.66893005371</v>
      </c>
      <c r="M322" s="13">
        <v>230682.91903686523</v>
      </c>
      <c r="N322" s="10">
        <v>11496.249862670898</v>
      </c>
      <c r="O322" s="10"/>
      <c r="P322" s="5">
        <v>44773</v>
      </c>
    </row>
    <row r="323" spans="1:16" x14ac:dyDescent="0.25">
      <c r="A323" s="12">
        <v>9</v>
      </c>
      <c r="B323" s="13">
        <v>2317930</v>
      </c>
      <c r="C323" s="14">
        <v>8569831.7436523438</v>
      </c>
      <c r="D323" s="13">
        <v>2511962.5</v>
      </c>
      <c r="E323" s="13">
        <v>636923.14282226563</v>
      </c>
      <c r="F323" s="13">
        <v>2000684.6669616699</v>
      </c>
      <c r="G323" s="13">
        <v>1011840</v>
      </c>
      <c r="H323" s="13">
        <v>245501.25</v>
      </c>
      <c r="I323" s="13">
        <v>290579.58485794067</v>
      </c>
      <c r="J323" s="13">
        <v>689980</v>
      </c>
      <c r="K323" s="13">
        <v>0</v>
      </c>
      <c r="L323" s="13">
        <v>348528.33856201172</v>
      </c>
      <c r="M323" s="13">
        <v>386084.17065811157</v>
      </c>
      <c r="N323" s="10">
        <v>26257.91650390625</v>
      </c>
      <c r="O323" s="10"/>
      <c r="P323" s="5">
        <v>44773</v>
      </c>
    </row>
    <row r="324" spans="1:16" x14ac:dyDescent="0.25">
      <c r="A324" s="12">
        <v>10</v>
      </c>
      <c r="B324" s="13">
        <v>5594780</v>
      </c>
      <c r="C324" s="14">
        <v>9299843.7482910156</v>
      </c>
      <c r="D324" s="13">
        <v>3514112.5</v>
      </c>
      <c r="E324" s="13">
        <v>675046.35265350342</v>
      </c>
      <c r="F324" s="13">
        <v>1994285.5820922852</v>
      </c>
      <c r="G324" s="13">
        <v>1025588.75</v>
      </c>
      <c r="H324" s="13">
        <v>321580.5</v>
      </c>
      <c r="I324" s="13">
        <v>585125.83615875244</v>
      </c>
      <c r="J324" s="13">
        <v>830190</v>
      </c>
      <c r="K324" s="13">
        <v>0</v>
      </c>
      <c r="L324" s="13">
        <v>388110.005027771</v>
      </c>
      <c r="M324" s="13">
        <v>354676.67080307007</v>
      </c>
      <c r="N324" s="10">
        <v>78433.75</v>
      </c>
      <c r="O324" s="10"/>
      <c r="P324" s="5">
        <v>44773</v>
      </c>
    </row>
    <row r="325" spans="1:16" x14ac:dyDescent="0.25">
      <c r="A325" s="12">
        <v>11</v>
      </c>
      <c r="B325" s="13">
        <v>8938190</v>
      </c>
      <c r="C325" s="14">
        <v>10289193.399658203</v>
      </c>
      <c r="D325" s="13">
        <v>4048720</v>
      </c>
      <c r="E325" s="13">
        <v>876632.9924697876</v>
      </c>
      <c r="F325" s="13">
        <v>1947723.9983520508</v>
      </c>
      <c r="G325" s="13">
        <v>685794.17401123047</v>
      </c>
      <c r="H325" s="13">
        <v>515316.75</v>
      </c>
      <c r="I325" s="13">
        <v>592336.6696472168</v>
      </c>
      <c r="J325" s="13">
        <v>934750</v>
      </c>
      <c r="K325" s="13">
        <v>0</v>
      </c>
      <c r="L325" s="13">
        <v>366505.83769226074</v>
      </c>
      <c r="M325" s="13">
        <v>355115.83769989014</v>
      </c>
      <c r="N325" s="10">
        <v>26194.166793823242</v>
      </c>
      <c r="O325" s="10"/>
      <c r="P325" s="5">
        <v>44773</v>
      </c>
    </row>
    <row r="326" spans="1:16" x14ac:dyDescent="0.25">
      <c r="A326" s="12">
        <v>12</v>
      </c>
      <c r="B326" s="13">
        <v>8013070</v>
      </c>
      <c r="C326" s="14">
        <v>10789616.62487793</v>
      </c>
      <c r="D326" s="13">
        <v>5257080</v>
      </c>
      <c r="E326" s="13">
        <v>1070350.8274765015</v>
      </c>
      <c r="F326" s="13">
        <v>1229947.1808319092</v>
      </c>
      <c r="G326" s="13">
        <v>687692.50762939453</v>
      </c>
      <c r="H326" s="13">
        <v>544641.75</v>
      </c>
      <c r="I326" s="13">
        <v>601828.33664703369</v>
      </c>
      <c r="J326" s="13">
        <v>1087440</v>
      </c>
      <c r="K326" s="13">
        <v>524428.75636291504</v>
      </c>
      <c r="L326" s="13">
        <v>365443.33848571777</v>
      </c>
      <c r="M326" s="13">
        <v>361179.17129898071</v>
      </c>
      <c r="N326" s="10">
        <v>8613.3333587646484</v>
      </c>
      <c r="O326" s="10"/>
      <c r="P326" s="5">
        <v>44773</v>
      </c>
    </row>
    <row r="327" spans="1:16" x14ac:dyDescent="0.25">
      <c r="A327" s="12">
        <v>13</v>
      </c>
      <c r="B327" s="13">
        <v>10460700</v>
      </c>
      <c r="C327" s="14">
        <v>11004666.622802734</v>
      </c>
      <c r="D327" s="13">
        <v>5449987.5</v>
      </c>
      <c r="E327" s="13">
        <v>1103475.7508163452</v>
      </c>
      <c r="F327" s="13">
        <v>1258051.0133514404</v>
      </c>
      <c r="G327" s="13">
        <v>679050.84122467041</v>
      </c>
      <c r="H327" s="13">
        <v>536175.75</v>
      </c>
      <c r="I327" s="13">
        <v>609846.66973876953</v>
      </c>
      <c r="J327" s="13">
        <v>1012380</v>
      </c>
      <c r="K327" s="13">
        <v>399634.58839416504</v>
      </c>
      <c r="L327" s="13">
        <v>357807.50567626953</v>
      </c>
      <c r="M327" s="13">
        <v>406108.75505065918</v>
      </c>
      <c r="N327" s="10">
        <v>21327.9169921875</v>
      </c>
      <c r="O327" s="10"/>
      <c r="P327" s="5">
        <v>44773</v>
      </c>
    </row>
    <row r="328" spans="1:16" x14ac:dyDescent="0.25">
      <c r="A328" s="12">
        <v>14</v>
      </c>
      <c r="B328" s="13">
        <v>8125180</v>
      </c>
      <c r="C328" s="14">
        <v>10309366.641601563</v>
      </c>
      <c r="D328" s="13">
        <v>5762362.5</v>
      </c>
      <c r="E328" s="13">
        <v>1853963.3394165039</v>
      </c>
      <c r="F328" s="13">
        <v>2138082.2017364502</v>
      </c>
      <c r="G328" s="13">
        <v>681374.17399597168</v>
      </c>
      <c r="H328" s="13">
        <v>544259.25</v>
      </c>
      <c r="I328" s="13">
        <v>599505.00411224365</v>
      </c>
      <c r="J328" s="13">
        <v>1183160</v>
      </c>
      <c r="K328" s="13">
        <v>362057.50447845459</v>
      </c>
      <c r="L328" s="13">
        <v>348811.67169189453</v>
      </c>
      <c r="M328" s="13">
        <v>405478.33812332153</v>
      </c>
      <c r="N328" s="10">
        <v>16546.666847229004</v>
      </c>
      <c r="O328" s="10"/>
      <c r="P328" s="5">
        <v>44773</v>
      </c>
    </row>
    <row r="329" spans="1:16" x14ac:dyDescent="0.25">
      <c r="A329" s="12">
        <v>15</v>
      </c>
      <c r="B329" s="13">
        <v>7661700</v>
      </c>
      <c r="C329" s="14">
        <v>10307383.307006836</v>
      </c>
      <c r="D329" s="13">
        <v>5616162.5</v>
      </c>
      <c r="E329" s="13">
        <v>1873853.3404846191</v>
      </c>
      <c r="F329" s="13">
        <v>1812193.6320953369</v>
      </c>
      <c r="G329" s="13">
        <v>682960.84018707275</v>
      </c>
      <c r="H329" s="13">
        <v>546554.25</v>
      </c>
      <c r="I329" s="13">
        <v>578977.50360107422</v>
      </c>
      <c r="J329" s="13">
        <v>1242660</v>
      </c>
      <c r="K329" s="13">
        <v>521404.17367553711</v>
      </c>
      <c r="L329" s="13">
        <v>369835.00482940674</v>
      </c>
      <c r="M329" s="13">
        <v>406703.75473022461</v>
      </c>
      <c r="N329" s="10">
        <v>8840.0001525878906</v>
      </c>
      <c r="O329" s="10"/>
      <c r="P329" s="5">
        <v>44773</v>
      </c>
    </row>
    <row r="330" spans="1:16" x14ac:dyDescent="0.25">
      <c r="A330" s="12">
        <v>16</v>
      </c>
      <c r="B330" s="13">
        <v>7416670</v>
      </c>
      <c r="C330" s="14">
        <v>10646533.283813477</v>
      </c>
      <c r="D330" s="13">
        <v>4707300</v>
      </c>
      <c r="E330" s="13">
        <v>1799804.1745147705</v>
      </c>
      <c r="F330" s="13">
        <v>1993562.3698120117</v>
      </c>
      <c r="G330" s="13">
        <v>678852.50650787354</v>
      </c>
      <c r="H330" s="13">
        <v>527811.75</v>
      </c>
      <c r="I330" s="13">
        <v>615839.17108154297</v>
      </c>
      <c r="J330" s="13">
        <v>1098900</v>
      </c>
      <c r="K330" s="13">
        <v>513024.59035491943</v>
      </c>
      <c r="L330" s="13">
        <v>396765.83887481689</v>
      </c>
      <c r="M330" s="13">
        <v>422301.25549697876</v>
      </c>
      <c r="N330" s="10">
        <v>41890.833419799805</v>
      </c>
      <c r="O330" s="10"/>
      <c r="P330" s="5">
        <v>44773</v>
      </c>
    </row>
    <row r="331" spans="1:16" x14ac:dyDescent="0.25">
      <c r="A331" s="12">
        <v>17</v>
      </c>
      <c r="B331" s="13">
        <v>10203200</v>
      </c>
      <c r="C331" s="14">
        <v>10222950.023071289</v>
      </c>
      <c r="D331" s="13">
        <v>6406450</v>
      </c>
      <c r="E331" s="13">
        <v>1860352.508605957</v>
      </c>
      <c r="F331" s="13">
        <v>2048893.8279724121</v>
      </c>
      <c r="G331" s="13">
        <v>686063.34069061279</v>
      </c>
      <c r="H331" s="13">
        <v>1322276.9888458252</v>
      </c>
      <c r="I331" s="13">
        <v>607070.00385284424</v>
      </c>
      <c r="J331" s="13">
        <v>1027069.9999999999</v>
      </c>
      <c r="K331" s="13">
        <v>493481.6729927063</v>
      </c>
      <c r="L331" s="13">
        <v>362340.83911895752</v>
      </c>
      <c r="M331" s="13">
        <v>385737.08807373047</v>
      </c>
      <c r="N331" s="10">
        <v>37017.500442504883</v>
      </c>
      <c r="O331" s="10"/>
      <c r="P331" s="5">
        <v>44773</v>
      </c>
    </row>
    <row r="332" spans="1:16" x14ac:dyDescent="0.25">
      <c r="A332" s="12">
        <v>18</v>
      </c>
      <c r="B332" s="13">
        <v>19690070</v>
      </c>
      <c r="C332" s="14">
        <v>25949437.637695313</v>
      </c>
      <c r="D332" s="13">
        <v>18303899.94921875</v>
      </c>
      <c r="E332" s="13">
        <v>4830379.9921264648</v>
      </c>
      <c r="F332" s="13">
        <v>1761411.7874755859</v>
      </c>
      <c r="G332" s="13">
        <v>2048500</v>
      </c>
      <c r="H332" s="13">
        <v>1962888.0104370117</v>
      </c>
      <c r="I332" s="13">
        <v>1566300.673248291</v>
      </c>
      <c r="J332" s="13">
        <v>2616330</v>
      </c>
      <c r="K332" s="13">
        <v>1889188.7440185547</v>
      </c>
      <c r="L332" s="13">
        <v>558322.5</v>
      </c>
      <c r="M332" s="13">
        <v>350022.92046356201</v>
      </c>
      <c r="N332" s="10">
        <v>69983.333633422852</v>
      </c>
      <c r="O332" s="10"/>
      <c r="P332" s="5">
        <v>44773</v>
      </c>
    </row>
    <row r="333" spans="1:16" x14ac:dyDescent="0.25">
      <c r="A333" s="12">
        <v>19</v>
      </c>
      <c r="B333" s="13">
        <v>37562050</v>
      </c>
      <c r="C333" s="14">
        <v>43492092.055664063</v>
      </c>
      <c r="D333" s="13">
        <v>29081616.919921875</v>
      </c>
      <c r="E333" s="13">
        <v>7943873.3143310547</v>
      </c>
      <c r="F333" s="13">
        <v>4158426.6782226563</v>
      </c>
      <c r="G333" s="13">
        <v>2834898.75</v>
      </c>
      <c r="H333" s="13">
        <v>2877642.4497680664</v>
      </c>
      <c r="I333" s="13">
        <v>1887680</v>
      </c>
      <c r="J333" s="13">
        <v>2844340</v>
      </c>
      <c r="K333" s="13">
        <v>1785021.2419128418</v>
      </c>
      <c r="L333" s="13">
        <v>633462.5</v>
      </c>
      <c r="M333" s="13">
        <v>311128.3367767334</v>
      </c>
      <c r="N333" s="10">
        <v>60307.500198364258</v>
      </c>
      <c r="O333" s="10"/>
      <c r="P333" s="5">
        <v>44773</v>
      </c>
    </row>
    <row r="334" spans="1:16" x14ac:dyDescent="0.25">
      <c r="A334" s="12">
        <v>20</v>
      </c>
      <c r="B334" s="13">
        <v>90009630</v>
      </c>
      <c r="C334" s="14">
        <v>60818137.951171875</v>
      </c>
      <c r="D334" s="13">
        <v>53590800</v>
      </c>
      <c r="E334" s="13">
        <v>8826612.5</v>
      </c>
      <c r="F334" s="13">
        <v>7937127.1827392578</v>
      </c>
      <c r="G334" s="13">
        <v>5014433.3782958984</v>
      </c>
      <c r="H334" s="13">
        <v>4899230.0303344727</v>
      </c>
      <c r="I334" s="13">
        <v>2404624.492767334</v>
      </c>
      <c r="J334" s="13">
        <v>2334050</v>
      </c>
      <c r="K334" s="13">
        <v>2526129.1473999023</v>
      </c>
      <c r="L334" s="13">
        <v>915768.74577331543</v>
      </c>
      <c r="M334" s="13">
        <v>612949.17317199707</v>
      </c>
      <c r="N334" s="10">
        <v>36231.249877929688</v>
      </c>
      <c r="O334" s="10"/>
      <c r="P334" s="5">
        <v>44773</v>
      </c>
    </row>
    <row r="335" spans="1:16" x14ac:dyDescent="0.25">
      <c r="A335" s="12">
        <v>21</v>
      </c>
      <c r="B335" s="13">
        <v>72830550</v>
      </c>
      <c r="C335" s="14">
        <v>65801474.923828125</v>
      </c>
      <c r="D335" s="13">
        <v>39283600</v>
      </c>
      <c r="E335" s="13">
        <v>6292861.6651000977</v>
      </c>
      <c r="F335" s="13">
        <v>5290799.5</v>
      </c>
      <c r="G335" s="13">
        <v>2803980</v>
      </c>
      <c r="H335" s="13">
        <v>3819288</v>
      </c>
      <c r="I335" s="13">
        <v>3478245.3316650391</v>
      </c>
      <c r="J335" s="13">
        <v>2721700</v>
      </c>
      <c r="K335" s="13">
        <v>3367522.888458252</v>
      </c>
      <c r="L335" s="13">
        <v>912085.41125488281</v>
      </c>
      <c r="M335" s="13">
        <v>611546.6731262207</v>
      </c>
      <c r="N335" s="10">
        <v>21781.249755859375</v>
      </c>
      <c r="O335" s="10"/>
      <c r="P335" s="5">
        <v>44773</v>
      </c>
    </row>
    <row r="336" spans="1:16" x14ac:dyDescent="0.25">
      <c r="A336" s="12">
        <v>22</v>
      </c>
      <c r="B336" s="16">
        <v>19558040</v>
      </c>
      <c r="C336" s="15">
        <v>25498101.890625</v>
      </c>
      <c r="D336" s="13">
        <v>14303375.08984375</v>
      </c>
      <c r="E336" s="13">
        <v>4309145.8146362305</v>
      </c>
      <c r="F336" s="13">
        <v>2500097.2042541504</v>
      </c>
      <c r="G336" s="13">
        <v>1900812.5</v>
      </c>
      <c r="H336" s="13">
        <v>2728335.7007141113</v>
      </c>
      <c r="I336" s="13">
        <v>2591225</v>
      </c>
      <c r="J336" s="13">
        <v>2725660</v>
      </c>
      <c r="K336" s="13">
        <v>1661799.5762023926</v>
      </c>
      <c r="L336" s="13">
        <v>605178.75</v>
      </c>
      <c r="M336" s="13">
        <v>347359.58707046509</v>
      </c>
      <c r="N336" s="10">
        <v>21009.166351318359</v>
      </c>
      <c r="O336" s="10"/>
      <c r="P336" s="5">
        <v>44773</v>
      </c>
    </row>
    <row r="337" spans="1:16" x14ac:dyDescent="0.25">
      <c r="A337" s="12">
        <v>23</v>
      </c>
      <c r="B337" s="16">
        <v>5130950</v>
      </c>
      <c r="C337" s="15">
        <v>12322154.3125</v>
      </c>
      <c r="D337" s="13">
        <v>6247499.9982910156</v>
      </c>
      <c r="E337" s="13">
        <v>2876074.1994018555</v>
      </c>
      <c r="F337" s="13">
        <v>2390486.1615600586</v>
      </c>
      <c r="G337" s="13">
        <v>2045057.5</v>
      </c>
      <c r="H337" s="13">
        <v>1206762</v>
      </c>
      <c r="I337" s="13">
        <v>2003914.6718444824</v>
      </c>
      <c r="J337" s="13">
        <v>1536170</v>
      </c>
      <c r="K337" s="13">
        <v>1363846.2436981201</v>
      </c>
      <c r="L337" s="13">
        <v>535181.25</v>
      </c>
      <c r="M337" s="13">
        <v>338016.67012405396</v>
      </c>
      <c r="N337" s="13">
        <v>11446.666412353516</v>
      </c>
      <c r="O337" s="13"/>
      <c r="P337" s="5">
        <v>44773</v>
      </c>
    </row>
    <row r="338" spans="1:16" x14ac:dyDescent="0.25">
      <c r="A338" s="9">
        <v>0</v>
      </c>
      <c r="B338" s="10">
        <v>5328880</v>
      </c>
      <c r="C338" s="11">
        <v>11481743.316650391</v>
      </c>
      <c r="D338" s="10">
        <v>6095690</v>
      </c>
      <c r="E338" s="10">
        <v>434349.72396850586</v>
      </c>
      <c r="F338" s="10">
        <v>726495.00445556641</v>
      </c>
      <c r="G338" s="10">
        <v>478762.5</v>
      </c>
      <c r="H338" s="10">
        <v>324988.99919891357</v>
      </c>
      <c r="I338" s="10">
        <v>277213.33545684814</v>
      </c>
      <c r="J338" s="10">
        <v>686630</v>
      </c>
      <c r="K338" s="10">
        <v>249779.58600997925</v>
      </c>
      <c r="L338" s="10">
        <v>195117.50122833252</v>
      </c>
      <c r="M338" s="10">
        <v>197412.50249099731</v>
      </c>
      <c r="N338" s="10">
        <v>27844.583160400391</v>
      </c>
      <c r="O338" s="10"/>
      <c r="P338" s="5">
        <v>44742</v>
      </c>
    </row>
    <row r="339" spans="1:16" x14ac:dyDescent="0.25">
      <c r="A339" s="12">
        <v>1</v>
      </c>
      <c r="B339" s="13">
        <v>456750</v>
      </c>
      <c r="C339" s="14">
        <v>1375753.3327636719</v>
      </c>
      <c r="D339" s="13">
        <v>441504.17034912109</v>
      </c>
      <c r="E339" s="13">
        <v>589113.74413299561</v>
      </c>
      <c r="F339" s="13">
        <v>37817.916923522949</v>
      </c>
      <c r="G339" s="13">
        <v>104171.04244232178</v>
      </c>
      <c r="H339" s="13">
        <v>133706.41647338867</v>
      </c>
      <c r="I339" s="13">
        <v>37414.166343688965</v>
      </c>
      <c r="J339" s="13">
        <v>56900</v>
      </c>
      <c r="K339" s="13">
        <v>566.66667175292969</v>
      </c>
      <c r="L339" s="13">
        <v>3973.7500228881836</v>
      </c>
      <c r="M339" s="13">
        <v>189521.66918945313</v>
      </c>
      <c r="N339" s="10">
        <v>25237.91667175293</v>
      </c>
      <c r="O339" s="10"/>
      <c r="P339" s="5">
        <v>44742</v>
      </c>
    </row>
    <row r="340" spans="1:16" x14ac:dyDescent="0.25">
      <c r="A340" s="12">
        <v>2</v>
      </c>
      <c r="B340" s="13">
        <v>0</v>
      </c>
      <c r="C340" s="14">
        <v>15810.000152587891</v>
      </c>
      <c r="D340" s="13">
        <v>92225.001037597656</v>
      </c>
      <c r="E340" s="13">
        <v>552287.49584960938</v>
      </c>
      <c r="F340" s="13">
        <v>21568.750152587891</v>
      </c>
      <c r="G340" s="13">
        <v>1908.9583320617676</v>
      </c>
      <c r="H340" s="13">
        <v>18484.666656494141</v>
      </c>
      <c r="I340" s="13">
        <v>7366.666748046875</v>
      </c>
      <c r="J340" s="13">
        <v>0</v>
      </c>
      <c r="K340" s="13">
        <v>0</v>
      </c>
      <c r="L340" s="13">
        <v>7203.7500991821289</v>
      </c>
      <c r="M340" s="13">
        <v>22022.08349609375</v>
      </c>
      <c r="N340" s="10">
        <v>25443.332809448242</v>
      </c>
      <c r="O340" s="10"/>
      <c r="P340" s="5">
        <v>44742</v>
      </c>
    </row>
    <row r="341" spans="1:16" x14ac:dyDescent="0.25">
      <c r="A341" s="12">
        <v>3</v>
      </c>
      <c r="B341" s="13">
        <v>0</v>
      </c>
      <c r="C341" s="14">
        <v>31478.333923339844</v>
      </c>
      <c r="D341" s="13">
        <v>124950.00030517578</v>
      </c>
      <c r="E341" s="13">
        <v>550516.66192626953</v>
      </c>
      <c r="F341" s="13">
        <v>2302.0833511352539</v>
      </c>
      <c r="G341" s="13">
        <v>1905.4166641235352</v>
      </c>
      <c r="H341" s="13">
        <v>2404.7916946411133</v>
      </c>
      <c r="I341" s="13">
        <v>7260.416748046875</v>
      </c>
      <c r="J341" s="13">
        <v>0</v>
      </c>
      <c r="K341" s="13">
        <v>0</v>
      </c>
      <c r="L341" s="13">
        <v>10334.583442687988</v>
      </c>
      <c r="M341" s="13">
        <v>19613.750114440918</v>
      </c>
      <c r="N341" s="10">
        <v>15484.166702270508</v>
      </c>
      <c r="O341" s="10"/>
      <c r="P341" s="5">
        <v>44742</v>
      </c>
    </row>
    <row r="342" spans="1:16" x14ac:dyDescent="0.25">
      <c r="A342" s="12">
        <v>4</v>
      </c>
      <c r="B342" s="13">
        <v>0</v>
      </c>
      <c r="C342" s="14">
        <v>22808.333770751953</v>
      </c>
      <c r="D342" s="13">
        <v>39780.000183105469</v>
      </c>
      <c r="E342" s="13">
        <v>527283.32727050781</v>
      </c>
      <c r="F342" s="13">
        <v>0</v>
      </c>
      <c r="G342" s="13">
        <v>0</v>
      </c>
      <c r="H342" s="13">
        <v>1150.3333435058594</v>
      </c>
      <c r="I342" s="13">
        <v>7366.666748046875</v>
      </c>
      <c r="J342" s="13">
        <v>0</v>
      </c>
      <c r="K342" s="13">
        <v>0</v>
      </c>
      <c r="L342" s="13">
        <v>10469.166748046875</v>
      </c>
      <c r="M342" s="13">
        <v>19585.416778564453</v>
      </c>
      <c r="N342" s="10">
        <v>19252.499908447266</v>
      </c>
      <c r="O342" s="10"/>
      <c r="P342" s="5">
        <v>44742</v>
      </c>
    </row>
    <row r="343" spans="1:16" x14ac:dyDescent="0.25">
      <c r="A343" s="12">
        <v>5</v>
      </c>
      <c r="B343" s="13">
        <v>0</v>
      </c>
      <c r="C343" s="14">
        <v>24905.000122070313</v>
      </c>
      <c r="D343" s="13">
        <v>40715.000061035156</v>
      </c>
      <c r="E343" s="13">
        <v>478932.49853515625</v>
      </c>
      <c r="F343" s="13">
        <v>0</v>
      </c>
      <c r="G343" s="13">
        <v>0</v>
      </c>
      <c r="H343" s="13">
        <v>2771.7083511352539</v>
      </c>
      <c r="I343" s="13">
        <v>0</v>
      </c>
      <c r="J343" s="13">
        <v>0</v>
      </c>
      <c r="K343" s="13">
        <v>0</v>
      </c>
      <c r="L343" s="13">
        <v>9682.9166946411133</v>
      </c>
      <c r="M343" s="13">
        <v>19783.750114440918</v>
      </c>
      <c r="N343" s="10">
        <v>31789.999450683594</v>
      </c>
      <c r="O343" s="10"/>
      <c r="P343" s="5">
        <v>44742</v>
      </c>
    </row>
    <row r="344" spans="1:16" x14ac:dyDescent="0.25">
      <c r="A344" s="12">
        <v>6</v>
      </c>
      <c r="B344" s="13">
        <v>0</v>
      </c>
      <c r="C344" s="14">
        <v>15555.000366210938</v>
      </c>
      <c r="D344" s="13">
        <v>47741.666625976563</v>
      </c>
      <c r="E344" s="13">
        <v>222445.00238037109</v>
      </c>
      <c r="F344" s="13">
        <v>0</v>
      </c>
      <c r="G344" s="13">
        <v>0</v>
      </c>
      <c r="H344" s="13">
        <v>4725.2916946411133</v>
      </c>
      <c r="I344" s="13">
        <v>7366.666748046875</v>
      </c>
      <c r="J344" s="13">
        <v>0</v>
      </c>
      <c r="K344" s="13">
        <v>0</v>
      </c>
      <c r="L344" s="13">
        <v>12764.166839599609</v>
      </c>
      <c r="M344" s="13">
        <v>0</v>
      </c>
      <c r="N344" s="10">
        <v>44299.165664672852</v>
      </c>
      <c r="O344" s="10"/>
      <c r="P344" s="5">
        <v>44742</v>
      </c>
    </row>
    <row r="345" spans="1:16" x14ac:dyDescent="0.25">
      <c r="A345" s="12">
        <v>7</v>
      </c>
      <c r="B345" s="13">
        <v>88410</v>
      </c>
      <c r="C345" s="14">
        <v>77987.500183105469</v>
      </c>
      <c r="D345" s="13">
        <v>393217.79150390625</v>
      </c>
      <c r="E345" s="13">
        <v>603500.00108337402</v>
      </c>
      <c r="F345" s="13">
        <v>8570.8336029052734</v>
      </c>
      <c r="G345" s="13">
        <v>71828.542079925537</v>
      </c>
      <c r="H345" s="13">
        <v>2826.2500076293945</v>
      </c>
      <c r="I345" s="13">
        <v>22525.000129699707</v>
      </c>
      <c r="J345" s="13">
        <v>165270</v>
      </c>
      <c r="K345" s="13">
        <v>609.16668701171875</v>
      </c>
      <c r="L345" s="13">
        <v>185406.25073242188</v>
      </c>
      <c r="M345" s="13">
        <v>162335.83571624756</v>
      </c>
      <c r="N345" s="10">
        <v>22751.666427612305</v>
      </c>
      <c r="O345" s="10"/>
      <c r="P345" s="5">
        <v>44742</v>
      </c>
    </row>
    <row r="346" spans="1:16" x14ac:dyDescent="0.25">
      <c r="A346" s="12">
        <v>8</v>
      </c>
      <c r="B346" s="13">
        <v>170400</v>
      </c>
      <c r="C346" s="14">
        <v>952354.16546630859</v>
      </c>
      <c r="D346" s="13">
        <v>794474.45947265625</v>
      </c>
      <c r="E346" s="13">
        <v>591090.00343322754</v>
      </c>
      <c r="F346" s="13">
        <v>12721.666946411133</v>
      </c>
      <c r="G346" s="13">
        <v>114686.2509803772</v>
      </c>
      <c r="H346" s="13">
        <v>65524.374237060547</v>
      </c>
      <c r="I346" s="13">
        <v>118383.7512588501</v>
      </c>
      <c r="J346" s="13">
        <v>439580</v>
      </c>
      <c r="K346" s="13">
        <v>0</v>
      </c>
      <c r="L346" s="13">
        <v>176573.33419036865</v>
      </c>
      <c r="M346" s="13">
        <v>279508.33650970459</v>
      </c>
      <c r="N346" s="10">
        <v>16801.666656494141</v>
      </c>
      <c r="O346" s="10"/>
      <c r="P346" s="5">
        <v>44742</v>
      </c>
    </row>
    <row r="347" spans="1:16" x14ac:dyDescent="0.25">
      <c r="A347" s="12">
        <v>9</v>
      </c>
      <c r="B347" s="13">
        <v>1023450</v>
      </c>
      <c r="C347" s="14">
        <v>7395183.5886230469</v>
      </c>
      <c r="D347" s="13">
        <v>4153525</v>
      </c>
      <c r="E347" s="13">
        <v>521023.58853149414</v>
      </c>
      <c r="F347" s="13">
        <v>1697228.998046875</v>
      </c>
      <c r="G347" s="13">
        <v>1000747.5</v>
      </c>
      <c r="H347" s="13">
        <v>312426</v>
      </c>
      <c r="I347" s="13">
        <v>208802.50229263306</v>
      </c>
      <c r="J347" s="13">
        <v>668730</v>
      </c>
      <c r="K347" s="13">
        <v>602.08334350585938</v>
      </c>
      <c r="L347" s="13">
        <v>376040.00172424316</v>
      </c>
      <c r="M347" s="13">
        <v>402064.17010498047</v>
      </c>
      <c r="N347" s="10">
        <v>66958.75</v>
      </c>
      <c r="O347" s="10"/>
      <c r="P347" s="5">
        <v>44742</v>
      </c>
    </row>
    <row r="348" spans="1:16" x14ac:dyDescent="0.25">
      <c r="A348" s="12">
        <v>10</v>
      </c>
      <c r="B348" s="13">
        <v>8068650</v>
      </c>
      <c r="C348" s="14">
        <v>9973283.1662597656</v>
      </c>
      <c r="D348" s="13">
        <v>4827150</v>
      </c>
      <c r="E348" s="13">
        <v>641614.08216094971</v>
      </c>
      <c r="F348" s="13">
        <v>1734991.6651000977</v>
      </c>
      <c r="G348" s="13">
        <v>980942.5</v>
      </c>
      <c r="H348" s="13">
        <v>381008.25</v>
      </c>
      <c r="I348" s="13">
        <v>574500.83583068848</v>
      </c>
      <c r="J348" s="13">
        <v>679890</v>
      </c>
      <c r="K348" s="13">
        <v>609.16668701171875</v>
      </c>
      <c r="L348" s="13">
        <v>424730.83485412598</v>
      </c>
      <c r="M348" s="13">
        <v>368297.92105484009</v>
      </c>
      <c r="N348" s="10">
        <v>66037.91650390625</v>
      </c>
      <c r="O348" s="10"/>
      <c r="P348" s="5">
        <v>44742</v>
      </c>
    </row>
    <row r="349" spans="1:16" x14ac:dyDescent="0.25">
      <c r="A349" s="12">
        <v>11</v>
      </c>
      <c r="B349" s="13">
        <v>5183460</v>
      </c>
      <c r="C349" s="14">
        <v>10780833.423583984</v>
      </c>
      <c r="D349" s="13">
        <v>5420960</v>
      </c>
      <c r="E349" s="13">
        <v>816589.55866241455</v>
      </c>
      <c r="F349" s="13">
        <v>1795000.2493591309</v>
      </c>
      <c r="G349" s="13">
        <v>655548.33960723877</v>
      </c>
      <c r="H349" s="13">
        <v>650479.5</v>
      </c>
      <c r="I349" s="13">
        <v>572035.83861541748</v>
      </c>
      <c r="J349" s="13">
        <v>712020</v>
      </c>
      <c r="K349" s="13">
        <v>609.16668701171875</v>
      </c>
      <c r="L349" s="13">
        <v>465474.16780090332</v>
      </c>
      <c r="M349" s="13">
        <v>357014.17045593262</v>
      </c>
      <c r="N349" s="10">
        <v>33355.41650390625</v>
      </c>
      <c r="O349" s="10"/>
      <c r="P349" s="5">
        <v>44742</v>
      </c>
    </row>
    <row r="350" spans="1:16" x14ac:dyDescent="0.25">
      <c r="A350" s="12">
        <v>12</v>
      </c>
      <c r="B350" s="13">
        <v>8000010</v>
      </c>
      <c r="C350" s="14">
        <v>10517049.975830078</v>
      </c>
      <c r="D350" s="13">
        <v>5853610</v>
      </c>
      <c r="E350" s="13">
        <v>1023134.8150100708</v>
      </c>
      <c r="F350" s="13">
        <v>1162896.3435821533</v>
      </c>
      <c r="G350" s="13">
        <v>660053.33904266357</v>
      </c>
      <c r="H350" s="13">
        <v>682749.75</v>
      </c>
      <c r="I350" s="13">
        <v>567148.33841705322</v>
      </c>
      <c r="J350" s="13">
        <v>995290</v>
      </c>
      <c r="K350" s="13">
        <v>354669.58695983887</v>
      </c>
      <c r="L350" s="13">
        <v>487758.33488464355</v>
      </c>
      <c r="M350" s="13">
        <v>372285.83760070801</v>
      </c>
      <c r="N350" s="10">
        <v>30125.416549682617</v>
      </c>
      <c r="O350" s="10"/>
      <c r="P350" s="5">
        <v>44742</v>
      </c>
    </row>
    <row r="351" spans="1:16" x14ac:dyDescent="0.25">
      <c r="A351" s="12">
        <v>13</v>
      </c>
      <c r="B351" s="13">
        <v>7573150</v>
      </c>
      <c r="C351" s="14">
        <v>10845999.984863281</v>
      </c>
      <c r="D351" s="13">
        <v>5312712.5</v>
      </c>
      <c r="E351" s="13">
        <v>981242.20879364014</v>
      </c>
      <c r="F351" s="13">
        <v>1218728.5966491699</v>
      </c>
      <c r="G351" s="13">
        <v>658622.50572967529</v>
      </c>
      <c r="H351" s="13">
        <v>654534</v>
      </c>
      <c r="I351" s="13">
        <v>579105.00489044189</v>
      </c>
      <c r="J351" s="13">
        <v>1013250</v>
      </c>
      <c r="K351" s="13">
        <v>371867.92013931274</v>
      </c>
      <c r="L351" s="13">
        <v>440654.16820526123</v>
      </c>
      <c r="M351" s="13">
        <v>420487.92195892334</v>
      </c>
      <c r="N351" s="10">
        <v>33985.83324432373</v>
      </c>
      <c r="O351" s="10"/>
      <c r="P351" s="5">
        <v>44742</v>
      </c>
    </row>
    <row r="352" spans="1:16" x14ac:dyDescent="0.25">
      <c r="A352" s="12">
        <v>14</v>
      </c>
      <c r="B352" s="13">
        <v>8185510</v>
      </c>
      <c r="C352" s="14">
        <v>10874049.98815918</v>
      </c>
      <c r="D352" s="13">
        <v>4922987.5</v>
      </c>
      <c r="E352" s="13">
        <v>1677333.3410491943</v>
      </c>
      <c r="F352" s="13">
        <v>2005674.8691558838</v>
      </c>
      <c r="G352" s="13">
        <v>659968.33966827393</v>
      </c>
      <c r="H352" s="13">
        <v>692006.25</v>
      </c>
      <c r="I352" s="13">
        <v>571738.33843994141</v>
      </c>
      <c r="J352" s="13">
        <v>965470</v>
      </c>
      <c r="K352" s="13">
        <v>375877.0873298645</v>
      </c>
      <c r="L352" s="13">
        <v>443926.66812133789</v>
      </c>
      <c r="M352" s="13">
        <v>448559.17211914063</v>
      </c>
      <c r="N352" s="10">
        <v>32158.333114624023</v>
      </c>
      <c r="O352" s="10"/>
      <c r="P352" s="5">
        <v>44742</v>
      </c>
    </row>
    <row r="353" spans="1:16" x14ac:dyDescent="0.25">
      <c r="A353" s="12">
        <v>15</v>
      </c>
      <c r="B353" s="13">
        <v>7947040</v>
      </c>
      <c r="C353" s="14">
        <v>10885099.98059082</v>
      </c>
      <c r="D353" s="13">
        <v>6292337.5</v>
      </c>
      <c r="E353" s="13">
        <v>1750362.5045318604</v>
      </c>
      <c r="F353" s="13">
        <v>1703074.1689453125</v>
      </c>
      <c r="G353" s="13">
        <v>659415.83940124512</v>
      </c>
      <c r="H353" s="13">
        <v>697106.25</v>
      </c>
      <c r="I353" s="13">
        <v>572786.67222595215</v>
      </c>
      <c r="J353" s="13">
        <v>1021530</v>
      </c>
      <c r="K353" s="13">
        <v>470829.17160797119</v>
      </c>
      <c r="L353" s="13">
        <v>457271.66806030273</v>
      </c>
      <c r="M353" s="13">
        <v>418483.33823776245</v>
      </c>
      <c r="N353" s="10">
        <v>34106.24983215332</v>
      </c>
      <c r="O353" s="10"/>
      <c r="P353" s="5">
        <v>44742</v>
      </c>
    </row>
    <row r="354" spans="1:16" x14ac:dyDescent="0.25">
      <c r="A354" s="12">
        <v>16</v>
      </c>
      <c r="B354" s="13">
        <v>10215650</v>
      </c>
      <c r="C354" s="14">
        <v>11139249.976928711</v>
      </c>
      <c r="D354" s="13">
        <v>5456787.5</v>
      </c>
      <c r="E354" s="13">
        <v>1621800.0077667236</v>
      </c>
      <c r="F354" s="13">
        <v>1852224.3687133789</v>
      </c>
      <c r="G354" s="13">
        <v>660535.00575256348</v>
      </c>
      <c r="H354" s="13">
        <v>629952</v>
      </c>
      <c r="I354" s="13">
        <v>558917.50586700439</v>
      </c>
      <c r="J354" s="13">
        <v>1030859.9999999999</v>
      </c>
      <c r="K354" s="13">
        <v>470489.17141723633</v>
      </c>
      <c r="L354" s="13">
        <v>453815.00161743164</v>
      </c>
      <c r="M354" s="13">
        <v>434201.25567245483</v>
      </c>
      <c r="N354" s="10">
        <v>30408.74991607666</v>
      </c>
      <c r="O354" s="10"/>
      <c r="P354" s="5">
        <v>44742</v>
      </c>
    </row>
    <row r="355" spans="1:16" x14ac:dyDescent="0.25">
      <c r="A355" s="12">
        <v>17</v>
      </c>
      <c r="B355" s="13">
        <v>13194160</v>
      </c>
      <c r="C355" s="14">
        <v>11306629.199707031</v>
      </c>
      <c r="D355" s="13">
        <v>7226487.5</v>
      </c>
      <c r="E355" s="13">
        <v>1643446.6734008789</v>
      </c>
      <c r="F355" s="13">
        <v>1872115.7907562256</v>
      </c>
      <c r="G355" s="13">
        <v>659529.172706604</v>
      </c>
      <c r="H355" s="13">
        <v>1611223.1602172852</v>
      </c>
      <c r="I355" s="13">
        <v>588993.33837890625</v>
      </c>
      <c r="J355" s="13">
        <v>1033650.0000000001</v>
      </c>
      <c r="K355" s="13">
        <v>467372.50466156006</v>
      </c>
      <c r="L355" s="13">
        <v>445655.00173950195</v>
      </c>
      <c r="M355" s="13">
        <v>427465.00542068481</v>
      </c>
      <c r="N355" s="10">
        <v>30635.416694641113</v>
      </c>
      <c r="O355" s="10"/>
      <c r="P355" s="5">
        <v>44742</v>
      </c>
    </row>
    <row r="356" spans="1:16" x14ac:dyDescent="0.25">
      <c r="A356" s="12">
        <v>18</v>
      </c>
      <c r="B356" s="13">
        <v>18865810</v>
      </c>
      <c r="C356" s="14">
        <v>29107116.896972656</v>
      </c>
      <c r="D356" s="13">
        <v>19929099.972900391</v>
      </c>
      <c r="E356" s="13">
        <v>4297996.6510620117</v>
      </c>
      <c r="F356" s="13">
        <v>1649797.5808410645</v>
      </c>
      <c r="G356" s="13">
        <v>1980670</v>
      </c>
      <c r="H356" s="13">
        <v>2267120.0160827637</v>
      </c>
      <c r="I356" s="13">
        <v>1531751.0153198242</v>
      </c>
      <c r="J356" s="13">
        <v>2150100</v>
      </c>
      <c r="K356" s="13">
        <v>1824014.9963226318</v>
      </c>
      <c r="L356" s="13">
        <v>664615</v>
      </c>
      <c r="M356" s="13">
        <v>371414.58717346191</v>
      </c>
      <c r="N356" s="10">
        <v>103926.66679382324</v>
      </c>
      <c r="O356" s="10"/>
      <c r="P356" s="5">
        <v>44742</v>
      </c>
    </row>
    <row r="357" spans="1:16" x14ac:dyDescent="0.25">
      <c r="A357" s="12">
        <v>19</v>
      </c>
      <c r="B357" s="13">
        <v>41171190</v>
      </c>
      <c r="C357" s="14">
        <v>44431412.814453125</v>
      </c>
      <c r="D357" s="13">
        <v>30425679.506347656</v>
      </c>
      <c r="E357" s="13">
        <v>6595603.3381958008</v>
      </c>
      <c r="F357" s="13">
        <v>3852857.3472900391</v>
      </c>
      <c r="G357" s="13">
        <v>2730986.25</v>
      </c>
      <c r="H357" s="13">
        <v>3347614.5199584961</v>
      </c>
      <c r="I357" s="13">
        <v>1789505</v>
      </c>
      <c r="J357" s="13">
        <v>2823850</v>
      </c>
      <c r="K357" s="13">
        <v>1573845.8304443359</v>
      </c>
      <c r="L357" s="13">
        <v>716422.5</v>
      </c>
      <c r="M357" s="13">
        <v>324260.83676528931</v>
      </c>
      <c r="N357" s="10">
        <v>90057.500854492188</v>
      </c>
      <c r="O357" s="10"/>
      <c r="P357" s="5">
        <v>44742</v>
      </c>
    </row>
    <row r="358" spans="1:16" x14ac:dyDescent="0.25">
      <c r="A358" s="12">
        <v>20</v>
      </c>
      <c r="B358" s="13">
        <v>105370500</v>
      </c>
      <c r="C358" s="14">
        <v>87555029.83984375</v>
      </c>
      <c r="D358" s="13">
        <v>71438250</v>
      </c>
      <c r="E358" s="13">
        <v>9361050</v>
      </c>
      <c r="F358" s="13">
        <v>7602446.7844238281</v>
      </c>
      <c r="G358" s="13">
        <v>4869366.7080078125</v>
      </c>
      <c r="H358" s="13">
        <v>5647442.5301513672</v>
      </c>
      <c r="I358" s="13">
        <v>2304355.6734619141</v>
      </c>
      <c r="J358" s="13">
        <v>2853950</v>
      </c>
      <c r="K358" s="13">
        <v>2271093.7395935059</v>
      </c>
      <c r="L358" s="13">
        <v>1078862.5004577637</v>
      </c>
      <c r="M358" s="13">
        <v>737134.17503356934</v>
      </c>
      <c r="N358" s="10">
        <v>229181.25</v>
      </c>
      <c r="O358" s="10"/>
      <c r="P358" s="5">
        <v>44742</v>
      </c>
    </row>
    <row r="359" spans="1:16" x14ac:dyDescent="0.25">
      <c r="A359" s="12">
        <v>21</v>
      </c>
      <c r="B359" s="13">
        <v>78651620</v>
      </c>
      <c r="C359" s="14">
        <v>76628916.569335938</v>
      </c>
      <c r="D359" s="13">
        <v>53041700</v>
      </c>
      <c r="E359" s="13">
        <v>6454843.3371582031</v>
      </c>
      <c r="F359" s="13">
        <v>5135925.25</v>
      </c>
      <c r="G359" s="13">
        <v>2740995</v>
      </c>
      <c r="H359" s="13">
        <v>4472802</v>
      </c>
      <c r="I359" s="13">
        <v>3353669.362121582</v>
      </c>
      <c r="J359" s="13">
        <v>3547210</v>
      </c>
      <c r="K359" s="13">
        <v>2980914.5648498535</v>
      </c>
      <c r="L359" s="13">
        <v>1092214.5828857422</v>
      </c>
      <c r="M359" s="13">
        <v>672378.34030151367</v>
      </c>
      <c r="N359" s="10">
        <v>206302.08303833008</v>
      </c>
      <c r="O359" s="10"/>
      <c r="P359" s="5">
        <v>44742</v>
      </c>
    </row>
    <row r="360" spans="1:16" x14ac:dyDescent="0.25">
      <c r="A360" s="12">
        <v>22</v>
      </c>
      <c r="B360" s="16">
        <v>26402350</v>
      </c>
      <c r="C360" s="15">
        <v>39196207.836914063</v>
      </c>
      <c r="D360" s="13">
        <v>20242750.164550781</v>
      </c>
      <c r="E360" s="13">
        <v>4663156.6534423828</v>
      </c>
      <c r="F360" s="13">
        <v>2460822.2465209961</v>
      </c>
      <c r="G360" s="13">
        <v>1838890</v>
      </c>
      <c r="H360" s="13">
        <v>3378194.6849975586</v>
      </c>
      <c r="I360" s="13">
        <v>2376846.5</v>
      </c>
      <c r="J360" s="13">
        <v>3128000</v>
      </c>
      <c r="K360" s="13">
        <v>1467957.0802307129</v>
      </c>
      <c r="L360" s="13">
        <v>676578.75</v>
      </c>
      <c r="M360" s="13">
        <v>357403.75399017334</v>
      </c>
      <c r="N360" s="10">
        <v>100257.50030517578</v>
      </c>
      <c r="O360" s="10"/>
      <c r="P360" s="5">
        <v>44742</v>
      </c>
    </row>
    <row r="361" spans="1:16" x14ac:dyDescent="0.25">
      <c r="A361" s="12">
        <v>23</v>
      </c>
      <c r="B361" s="16">
        <v>9305070</v>
      </c>
      <c r="C361" s="15">
        <v>20050561.063476563</v>
      </c>
      <c r="D361" s="13">
        <v>9856033.3459472656</v>
      </c>
      <c r="E361" s="13">
        <v>2669467.5035400391</v>
      </c>
      <c r="F361" s="13">
        <v>2317722.6188964844</v>
      </c>
      <c r="G361" s="13">
        <v>1995375</v>
      </c>
      <c r="H361" s="13">
        <v>1498099.5</v>
      </c>
      <c r="I361" s="13">
        <v>1911480.0127563477</v>
      </c>
      <c r="J361" s="13">
        <v>1555870</v>
      </c>
      <c r="K361" s="13">
        <v>1248607.4979553223</v>
      </c>
      <c r="L361" s="13">
        <v>647657.5</v>
      </c>
      <c r="M361" s="13">
        <v>383073.75463104248</v>
      </c>
      <c r="N361" s="13">
        <v>93698.333831787109</v>
      </c>
      <c r="O361" s="13"/>
      <c r="P361" s="5">
        <v>44742</v>
      </c>
    </row>
    <row r="362" spans="1:16" x14ac:dyDescent="0.25">
      <c r="A362" s="9">
        <v>0</v>
      </c>
      <c r="B362" s="10">
        <v>3235641.000380001</v>
      </c>
      <c r="C362" s="11">
        <v>9795059.9645996094</v>
      </c>
      <c r="D362" s="10">
        <v>5507490</v>
      </c>
      <c r="E362" s="10">
        <v>447428.27472686768</v>
      </c>
      <c r="F362" s="10">
        <v>509634.501953125</v>
      </c>
      <c r="G362" s="10">
        <v>463388.125</v>
      </c>
      <c r="H362" s="10">
        <v>272658.74935150146</v>
      </c>
      <c r="I362" s="10">
        <v>234033.33469772339</v>
      </c>
      <c r="J362" s="10">
        <v>781695.23950000049</v>
      </c>
      <c r="K362" s="10">
        <v>271660.00399780273</v>
      </c>
      <c r="L362" s="10">
        <v>133952.91823577881</v>
      </c>
      <c r="M362" s="10">
        <v>207215.83559417725</v>
      </c>
      <c r="N362" s="10">
        <v>956.25</v>
      </c>
      <c r="O362" s="10"/>
      <c r="P362" s="5">
        <v>44712</v>
      </c>
    </row>
    <row r="363" spans="1:16" x14ac:dyDescent="0.25">
      <c r="A363" s="12">
        <v>1</v>
      </c>
      <c r="B363" s="13">
        <v>244421.66644400003</v>
      </c>
      <c r="C363" s="14">
        <v>875698.33239746094</v>
      </c>
      <c r="D363" s="13">
        <v>565675.00024414063</v>
      </c>
      <c r="E363" s="13">
        <v>802768.31887817383</v>
      </c>
      <c r="F363" s="13">
        <v>64940.000625610352</v>
      </c>
      <c r="G363" s="13">
        <v>70581.875997543335</v>
      </c>
      <c r="H363" s="13">
        <v>87831.916484832764</v>
      </c>
      <c r="I363" s="13">
        <v>67511.24959564209</v>
      </c>
      <c r="J363" s="13">
        <v>158925.65999999995</v>
      </c>
      <c r="K363" s="13">
        <v>0</v>
      </c>
      <c r="L363" s="13">
        <v>5716.25</v>
      </c>
      <c r="M363" s="13">
        <v>173591.25197982788</v>
      </c>
      <c r="N363" s="10">
        <v>1175.8333358764648</v>
      </c>
      <c r="O363" s="10"/>
      <c r="P363" s="5">
        <v>44712</v>
      </c>
    </row>
    <row r="364" spans="1:16" x14ac:dyDescent="0.25">
      <c r="A364" s="12">
        <v>2</v>
      </c>
      <c r="B364" s="13">
        <v>92416.666700000002</v>
      </c>
      <c r="C364" s="14">
        <v>574326.52996826172</v>
      </c>
      <c r="D364" s="13">
        <v>98033.334945678711</v>
      </c>
      <c r="E364" s="13">
        <v>1034867.9004211426</v>
      </c>
      <c r="F364" s="13">
        <v>42457.50023651123</v>
      </c>
      <c r="G364" s="13">
        <v>7324.1667156219482</v>
      </c>
      <c r="H364" s="13">
        <v>188.41666793823242</v>
      </c>
      <c r="I364" s="13">
        <v>41409.166496276855</v>
      </c>
      <c r="J364" s="13">
        <v>385.33339999999998</v>
      </c>
      <c r="K364" s="13">
        <v>0</v>
      </c>
      <c r="L364" s="13">
        <v>3017.5</v>
      </c>
      <c r="M364" s="13">
        <v>16412.08324432373</v>
      </c>
      <c r="N364" s="10">
        <v>0</v>
      </c>
      <c r="O364" s="10"/>
      <c r="P364" s="5">
        <v>44712</v>
      </c>
    </row>
    <row r="365" spans="1:16" x14ac:dyDescent="0.25">
      <c r="A365" s="12">
        <v>3</v>
      </c>
      <c r="B365" s="13">
        <v>361674.66680000001</v>
      </c>
      <c r="C365" s="14">
        <v>864922.30010986328</v>
      </c>
      <c r="D365" s="13">
        <v>11050.000030517578</v>
      </c>
      <c r="E365" s="13">
        <v>919770.81852722168</v>
      </c>
      <c r="F365" s="13">
        <v>20761.250282287598</v>
      </c>
      <c r="G365" s="13">
        <v>9063.125072479248</v>
      </c>
      <c r="H365" s="13">
        <v>297.5</v>
      </c>
      <c r="I365" s="13">
        <v>25698.333557128906</v>
      </c>
      <c r="J365" s="13">
        <v>385.33339999999998</v>
      </c>
      <c r="K365" s="13">
        <v>417.91666412353516</v>
      </c>
      <c r="L365" s="13">
        <v>3945.4166717529297</v>
      </c>
      <c r="M365" s="13">
        <v>14591.666580200195</v>
      </c>
      <c r="N365" s="10">
        <v>0</v>
      </c>
      <c r="O365" s="10"/>
      <c r="P365" s="5">
        <v>44712</v>
      </c>
    </row>
    <row r="366" spans="1:16" x14ac:dyDescent="0.25">
      <c r="A366" s="12">
        <v>4</v>
      </c>
      <c r="B366" s="13">
        <v>276641.3334</v>
      </c>
      <c r="C366" s="14">
        <v>876968.86834716797</v>
      </c>
      <c r="D366" s="13">
        <v>12381.666717529297</v>
      </c>
      <c r="E366" s="13">
        <v>907020.81879425049</v>
      </c>
      <c r="F366" s="13">
        <v>24012.500213623047</v>
      </c>
      <c r="G366" s="13">
        <v>6286.4583530426025</v>
      </c>
      <c r="H366" s="13">
        <v>595</v>
      </c>
      <c r="I366" s="13">
        <v>21023.333511352539</v>
      </c>
      <c r="J366" s="13">
        <v>385.33339999999998</v>
      </c>
      <c r="K366" s="13">
        <v>665.83334350585938</v>
      </c>
      <c r="L366" s="13">
        <v>2372.9166717529297</v>
      </c>
      <c r="M366" s="13">
        <v>16114.583267211914</v>
      </c>
      <c r="N366" s="10">
        <v>0</v>
      </c>
      <c r="O366" s="10"/>
      <c r="P366" s="5">
        <v>44712</v>
      </c>
    </row>
    <row r="367" spans="1:16" x14ac:dyDescent="0.25">
      <c r="A367" s="12">
        <v>5</v>
      </c>
      <c r="B367" s="13">
        <v>15750</v>
      </c>
      <c r="C367" s="14">
        <v>33716.666137695313</v>
      </c>
      <c r="D367" s="13">
        <v>22156.666595458984</v>
      </c>
      <c r="E367" s="13">
        <v>685255.82791137695</v>
      </c>
      <c r="F367" s="13">
        <v>3796.6667251586914</v>
      </c>
      <c r="G367" s="13">
        <v>0</v>
      </c>
      <c r="H367" s="13">
        <v>148.75</v>
      </c>
      <c r="I367" s="13">
        <v>354.16667175292969</v>
      </c>
      <c r="J367" s="13">
        <v>385.33339999999998</v>
      </c>
      <c r="K367" s="13">
        <v>0</v>
      </c>
      <c r="L367" s="13">
        <v>6169.5833435058594</v>
      </c>
      <c r="M367" s="13">
        <v>14258.749900817871</v>
      </c>
      <c r="N367" s="10">
        <v>0</v>
      </c>
      <c r="O367" s="10"/>
      <c r="P367" s="5">
        <v>44712</v>
      </c>
    </row>
    <row r="368" spans="1:16" x14ac:dyDescent="0.25">
      <c r="A368" s="12">
        <v>6</v>
      </c>
      <c r="B368" s="13">
        <v>0</v>
      </c>
      <c r="C368" s="14">
        <v>10200</v>
      </c>
      <c r="D368" s="13">
        <v>16575</v>
      </c>
      <c r="E368" s="13">
        <v>413340.84164810181</v>
      </c>
      <c r="F368" s="13">
        <v>283.33334350585938</v>
      </c>
      <c r="G368" s="13">
        <v>0</v>
      </c>
      <c r="H368" s="13">
        <v>332.20833206176758</v>
      </c>
      <c r="I368" s="13">
        <v>1097.9166717529297</v>
      </c>
      <c r="J368" s="13">
        <v>0</v>
      </c>
      <c r="K368" s="13">
        <v>0</v>
      </c>
      <c r="L368" s="13">
        <v>1515.8333435058594</v>
      </c>
      <c r="M368" s="13">
        <v>1168.7499847412109</v>
      </c>
      <c r="N368" s="10">
        <v>0</v>
      </c>
      <c r="O368" s="10"/>
      <c r="P368" s="5">
        <v>44712</v>
      </c>
    </row>
    <row r="369" spans="1:16" x14ac:dyDescent="0.25">
      <c r="A369" s="12">
        <v>7</v>
      </c>
      <c r="B369" s="13">
        <v>236932.50099999999</v>
      </c>
      <c r="C369" s="14">
        <v>43803.332641601563</v>
      </c>
      <c r="D369" s="13">
        <v>181183.87579345703</v>
      </c>
      <c r="E369" s="13">
        <v>593895.01161193848</v>
      </c>
      <c r="F369" s="13">
        <v>107872.08442687988</v>
      </c>
      <c r="G369" s="13">
        <v>3382.2916717529297</v>
      </c>
      <c r="H369" s="13">
        <v>867.70833969116211</v>
      </c>
      <c r="I369" s="13">
        <v>39255.833892822266</v>
      </c>
      <c r="J369" s="13">
        <v>24834.089999999997</v>
      </c>
      <c r="K369" s="13">
        <v>240.83334350585938</v>
      </c>
      <c r="L369" s="13">
        <v>139449.58493041992</v>
      </c>
      <c r="M369" s="13">
        <v>148261.25151062012</v>
      </c>
      <c r="N369" s="10">
        <v>0</v>
      </c>
      <c r="O369" s="10"/>
      <c r="P369" s="5">
        <v>44712</v>
      </c>
    </row>
    <row r="370" spans="1:16" x14ac:dyDescent="0.25">
      <c r="A370" s="12">
        <v>8</v>
      </c>
      <c r="B370" s="13">
        <v>773583.33150000032</v>
      </c>
      <c r="C370" s="14">
        <v>1308079.1586303711</v>
      </c>
      <c r="D370" s="13">
        <v>854594.2458190918</v>
      </c>
      <c r="E370" s="13">
        <v>621704.18033599854</v>
      </c>
      <c r="F370" s="13">
        <v>155110.83554077148</v>
      </c>
      <c r="G370" s="13">
        <v>93021.875978469849</v>
      </c>
      <c r="H370" s="13">
        <v>75237.749629974365</v>
      </c>
      <c r="I370" s="13">
        <v>160777.50184631348</v>
      </c>
      <c r="J370" s="13">
        <v>36655.514999999999</v>
      </c>
      <c r="K370" s="13">
        <v>0</v>
      </c>
      <c r="L370" s="13">
        <v>139145.00168609619</v>
      </c>
      <c r="M370" s="13">
        <v>231936.66952514648</v>
      </c>
      <c r="N370" s="10">
        <v>0</v>
      </c>
      <c r="O370" s="10"/>
      <c r="P370" s="5">
        <v>44712</v>
      </c>
    </row>
    <row r="371" spans="1:16" x14ac:dyDescent="0.25">
      <c r="A371" s="12">
        <v>9</v>
      </c>
      <c r="B371" s="13">
        <v>1530065.0593999999</v>
      </c>
      <c r="C371" s="14">
        <v>6149055.2907714844</v>
      </c>
      <c r="D371" s="13">
        <v>3891937.5</v>
      </c>
      <c r="E371" s="13">
        <v>464691.53537750244</v>
      </c>
      <c r="F371" s="13">
        <v>1824171.5399475098</v>
      </c>
      <c r="G371" s="13">
        <v>977436.25</v>
      </c>
      <c r="H371" s="13">
        <v>413941.5</v>
      </c>
      <c r="I371" s="13">
        <v>196010.00078964233</v>
      </c>
      <c r="J371" s="13">
        <v>500119.47489999991</v>
      </c>
      <c r="K371" s="13">
        <v>743.75</v>
      </c>
      <c r="L371" s="13">
        <v>281732.50335693359</v>
      </c>
      <c r="M371" s="13">
        <v>347820.00361633301</v>
      </c>
      <c r="N371" s="10">
        <v>2486.25</v>
      </c>
      <c r="O371" s="10"/>
      <c r="P371" s="5">
        <v>44712</v>
      </c>
    </row>
    <row r="372" spans="1:16" x14ac:dyDescent="0.25">
      <c r="A372" s="12">
        <v>10</v>
      </c>
      <c r="B372" s="13">
        <v>8009916.9369000001</v>
      </c>
      <c r="C372" s="14">
        <v>8661413.771484375</v>
      </c>
      <c r="D372" s="13">
        <v>4033250</v>
      </c>
      <c r="E372" s="13">
        <v>673940.00553131104</v>
      </c>
      <c r="F372" s="13">
        <v>1907650.7473144531</v>
      </c>
      <c r="G372" s="13">
        <v>999791.25</v>
      </c>
      <c r="H372" s="13">
        <v>571875.75</v>
      </c>
      <c r="I372" s="13">
        <v>601190.8374786377</v>
      </c>
      <c r="J372" s="13">
        <v>511101.4634999999</v>
      </c>
      <c r="K372" s="13">
        <v>510</v>
      </c>
      <c r="L372" s="13">
        <v>287498.33708190918</v>
      </c>
      <c r="M372" s="13">
        <v>365925.00358963013</v>
      </c>
      <c r="N372" s="10">
        <v>2167.5</v>
      </c>
      <c r="O372" s="10"/>
      <c r="P372" s="5">
        <v>44712</v>
      </c>
    </row>
    <row r="373" spans="1:16" x14ac:dyDescent="0.25">
      <c r="A373" s="12">
        <v>11</v>
      </c>
      <c r="B373" s="13">
        <v>5655728.7262999984</v>
      </c>
      <c r="C373" s="14">
        <v>9365810.0385742188</v>
      </c>
      <c r="D373" s="13">
        <v>4570620</v>
      </c>
      <c r="E373" s="13">
        <v>943388.23721313477</v>
      </c>
      <c r="F373" s="13">
        <v>2192669.9127502441</v>
      </c>
      <c r="G373" s="13">
        <v>662093.33948516846</v>
      </c>
      <c r="H373" s="13">
        <v>672307.5</v>
      </c>
      <c r="I373" s="13">
        <v>627795.83743286133</v>
      </c>
      <c r="J373" s="13">
        <v>735796.58030000003</v>
      </c>
      <c r="K373" s="13">
        <v>0</v>
      </c>
      <c r="L373" s="13">
        <v>287739.17031860352</v>
      </c>
      <c r="M373" s="13">
        <v>362815.41997909546</v>
      </c>
      <c r="N373" s="10">
        <v>850</v>
      </c>
      <c r="O373" s="10"/>
      <c r="P373" s="5">
        <v>44712</v>
      </c>
    </row>
    <row r="374" spans="1:16" x14ac:dyDescent="0.25">
      <c r="A374" s="12">
        <v>12</v>
      </c>
      <c r="B374" s="13">
        <v>6100235.8311999999</v>
      </c>
      <c r="C374" s="14">
        <v>10055783.312133789</v>
      </c>
      <c r="D374" s="13">
        <v>5682760</v>
      </c>
      <c r="E374" s="13">
        <v>997014.52545166016</v>
      </c>
      <c r="F374" s="13">
        <v>1354092.5128173828</v>
      </c>
      <c r="G374" s="13">
        <v>682280.8413772583</v>
      </c>
      <c r="H374" s="13">
        <v>653169.75</v>
      </c>
      <c r="I374" s="13">
        <v>607183.337059021</v>
      </c>
      <c r="J374" s="13">
        <v>735515.01550000021</v>
      </c>
      <c r="K374" s="13">
        <v>354060.42070770264</v>
      </c>
      <c r="L374" s="13">
        <v>285019.17030334473</v>
      </c>
      <c r="M374" s="13">
        <v>356171.25333404541</v>
      </c>
      <c r="N374" s="10">
        <v>1381.2500076293945</v>
      </c>
      <c r="O374" s="10"/>
      <c r="P374" s="5">
        <v>44712</v>
      </c>
    </row>
    <row r="375" spans="1:16" x14ac:dyDescent="0.25">
      <c r="A375" s="12">
        <v>13</v>
      </c>
      <c r="B375" s="13">
        <v>6156897.4158000005</v>
      </c>
      <c r="C375" s="14">
        <v>10323816.677246094</v>
      </c>
      <c r="D375" s="13">
        <v>4924050</v>
      </c>
      <c r="E375" s="13">
        <v>936805.62351989746</v>
      </c>
      <c r="F375" s="13">
        <v>1397731.5130157471</v>
      </c>
      <c r="G375" s="13">
        <v>664303.34204864502</v>
      </c>
      <c r="H375" s="13">
        <v>684547.5</v>
      </c>
      <c r="I375" s="13">
        <v>434562.5027923584</v>
      </c>
      <c r="J375" s="13">
        <v>1054325.5103</v>
      </c>
      <c r="K375" s="13">
        <v>347933.3370475769</v>
      </c>
      <c r="L375" s="13">
        <v>285444.17038726807</v>
      </c>
      <c r="M375" s="13">
        <v>418462.08761978149</v>
      </c>
      <c r="N375" s="10">
        <v>1062.5</v>
      </c>
      <c r="O375" s="10"/>
      <c r="P375" s="5">
        <v>44712</v>
      </c>
    </row>
    <row r="376" spans="1:16" x14ac:dyDescent="0.25">
      <c r="A376" s="12">
        <v>14</v>
      </c>
      <c r="B376" s="13">
        <v>6204613.3300000001</v>
      </c>
      <c r="C376" s="14">
        <v>10856584.188964844</v>
      </c>
      <c r="D376" s="13">
        <v>4671175</v>
      </c>
      <c r="E376" s="13">
        <v>1698002.4949188232</v>
      </c>
      <c r="F376" s="13">
        <v>2275346.5769042969</v>
      </c>
      <c r="G376" s="13">
        <v>679660.00894927979</v>
      </c>
      <c r="H376" s="13">
        <v>687505.5</v>
      </c>
      <c r="I376" s="13">
        <v>409870.00311279297</v>
      </c>
      <c r="J376" s="13">
        <v>889598.46340000047</v>
      </c>
      <c r="K376" s="13">
        <v>340913.75356292725</v>
      </c>
      <c r="L376" s="13">
        <v>291337.50375366211</v>
      </c>
      <c r="M376" s="13">
        <v>405053.33790588379</v>
      </c>
      <c r="N376" s="10">
        <v>1267.9166717529297</v>
      </c>
      <c r="O376" s="10"/>
      <c r="P376" s="5">
        <v>44712</v>
      </c>
    </row>
    <row r="377" spans="1:16" x14ac:dyDescent="0.25">
      <c r="A377" s="12">
        <v>15</v>
      </c>
      <c r="B377" s="13">
        <v>6402027.3323000008</v>
      </c>
      <c r="C377" s="14">
        <v>12154234.357177734</v>
      </c>
      <c r="D377" s="13">
        <v>5721137.5</v>
      </c>
      <c r="E377" s="13">
        <v>1760137.4971008301</v>
      </c>
      <c r="F377" s="13">
        <v>1863489.7125091553</v>
      </c>
      <c r="G377" s="13">
        <v>674999.17513275146</v>
      </c>
      <c r="H377" s="13">
        <v>647253.75</v>
      </c>
      <c r="I377" s="13">
        <v>402687.50325775146</v>
      </c>
      <c r="J377" s="13">
        <v>860317.25830000045</v>
      </c>
      <c r="K377" s="13">
        <v>420140.83679962158</v>
      </c>
      <c r="L377" s="13">
        <v>290940.83704376221</v>
      </c>
      <c r="M377" s="13">
        <v>401214.17116928101</v>
      </c>
      <c r="N377" s="10">
        <v>850</v>
      </c>
      <c r="O377" s="10"/>
      <c r="P377" s="5">
        <v>44712</v>
      </c>
    </row>
    <row r="378" spans="1:16" x14ac:dyDescent="0.25">
      <c r="A378" s="12">
        <v>16</v>
      </c>
      <c r="B378" s="13">
        <v>9381223.6478759963</v>
      </c>
      <c r="C378" s="14">
        <v>12656118.266235352</v>
      </c>
      <c r="D378" s="13">
        <v>5768525</v>
      </c>
      <c r="E378" s="13">
        <v>1689105.83644104</v>
      </c>
      <c r="F378" s="13">
        <v>2061450.4514770508</v>
      </c>
      <c r="G378" s="13">
        <v>675509.17453765869</v>
      </c>
      <c r="H378" s="13">
        <v>644283</v>
      </c>
      <c r="I378" s="13">
        <v>451293.33653259277</v>
      </c>
      <c r="J378" s="13">
        <v>873235.88660000009</v>
      </c>
      <c r="K378" s="13">
        <v>419368.75286102295</v>
      </c>
      <c r="L378" s="13">
        <v>292442.50371551514</v>
      </c>
      <c r="M378" s="13">
        <v>413758.75415802002</v>
      </c>
      <c r="N378" s="10">
        <v>850</v>
      </c>
      <c r="O378" s="10"/>
      <c r="P378" s="5">
        <v>44712</v>
      </c>
    </row>
    <row r="379" spans="1:16" x14ac:dyDescent="0.25">
      <c r="A379" s="12">
        <v>17</v>
      </c>
      <c r="B379" s="13">
        <v>12210238.999891996</v>
      </c>
      <c r="C379" s="14">
        <v>15627449.218017578</v>
      </c>
      <c r="D379" s="13">
        <v>6801275</v>
      </c>
      <c r="E379" s="13">
        <v>1688440.0025939941</v>
      </c>
      <c r="F379" s="13">
        <v>1945759.7880554199</v>
      </c>
      <c r="G379" s="13">
        <v>667930.00713348389</v>
      </c>
      <c r="H379" s="13">
        <v>1527602.9932403564</v>
      </c>
      <c r="I379" s="13">
        <v>500395.00309753418</v>
      </c>
      <c r="J379" s="13">
        <v>1049035.8854</v>
      </c>
      <c r="K379" s="13">
        <v>423555.00325012207</v>
      </c>
      <c r="L379" s="13">
        <v>287994.17021179199</v>
      </c>
      <c r="M379" s="13">
        <v>401490.42084121704</v>
      </c>
      <c r="N379" s="10">
        <v>5262.9167785644531</v>
      </c>
      <c r="O379" s="10"/>
      <c r="P379" s="5">
        <v>44712</v>
      </c>
    </row>
    <row r="380" spans="1:16" x14ac:dyDescent="0.25">
      <c r="A380" s="12">
        <v>18</v>
      </c>
      <c r="B380" s="13">
        <v>22653206.280699991</v>
      </c>
      <c r="C380" s="14">
        <v>31648278.490722656</v>
      </c>
      <c r="D380" s="13">
        <v>18577599.943847656</v>
      </c>
      <c r="E380" s="13">
        <v>2649449.9725952148</v>
      </c>
      <c r="F380" s="13">
        <v>2029137.7039642334</v>
      </c>
      <c r="G380" s="13">
        <v>2024487.5</v>
      </c>
      <c r="H380" s="13">
        <v>2333216.0090332031</v>
      </c>
      <c r="I380" s="13">
        <v>1105920.8384399414</v>
      </c>
      <c r="J380" s="13">
        <v>1198757.4840999995</v>
      </c>
      <c r="K380" s="13">
        <v>1633990.4194641113</v>
      </c>
      <c r="L380" s="13">
        <v>441065</v>
      </c>
      <c r="M380" s="13">
        <v>379581.6706237793</v>
      </c>
      <c r="N380" s="10">
        <v>11829.166900634766</v>
      </c>
      <c r="O380" s="10"/>
      <c r="P380" s="5">
        <v>44712</v>
      </c>
    </row>
    <row r="381" spans="1:16" x14ac:dyDescent="0.25">
      <c r="A381" s="12">
        <v>19</v>
      </c>
      <c r="B381" s="13">
        <v>40012268.2557</v>
      </c>
      <c r="C381" s="14">
        <v>47678652.92578125</v>
      </c>
      <c r="D381" s="13">
        <v>31572612.80078125</v>
      </c>
      <c r="E381" s="13">
        <v>6968469.9708251953</v>
      </c>
      <c r="F381" s="13">
        <v>4692827.3528442383</v>
      </c>
      <c r="G381" s="13">
        <v>2769427.5</v>
      </c>
      <c r="H381" s="13">
        <v>2726020.8471069336</v>
      </c>
      <c r="I381" s="13">
        <v>1713175</v>
      </c>
      <c r="J381" s="13">
        <v>2008680.1108999997</v>
      </c>
      <c r="K381" s="13">
        <v>1375710.8358917236</v>
      </c>
      <c r="L381" s="13">
        <v>445293.75</v>
      </c>
      <c r="M381" s="13">
        <v>307990.41975021362</v>
      </c>
      <c r="N381" s="10">
        <v>32016.666931152344</v>
      </c>
      <c r="O381" s="10"/>
      <c r="P381" s="5">
        <v>44712</v>
      </c>
    </row>
    <row r="382" spans="1:16" x14ac:dyDescent="0.25">
      <c r="A382" s="12">
        <v>20</v>
      </c>
      <c r="B382" s="13">
        <v>88794304.996299952</v>
      </c>
      <c r="C382" s="14">
        <v>73690254.576171875</v>
      </c>
      <c r="D382" s="13">
        <v>66667200</v>
      </c>
      <c r="E382" s="13">
        <v>9531050</v>
      </c>
      <c r="F382" s="13">
        <v>8876865.9392089844</v>
      </c>
      <c r="G382" s="13">
        <v>4863133.395690918</v>
      </c>
      <c r="H382" s="13">
        <v>4502365.0227050781</v>
      </c>
      <c r="I382" s="13">
        <v>1805021.763671875</v>
      </c>
      <c r="J382" s="13">
        <v>2892947.4517999995</v>
      </c>
      <c r="K382" s="13">
        <v>1883706.2386779785</v>
      </c>
      <c r="L382" s="13">
        <v>726537.49398803711</v>
      </c>
      <c r="M382" s="13">
        <v>687055.00593566895</v>
      </c>
      <c r="N382" s="10">
        <v>76783.332855224609</v>
      </c>
      <c r="O382" s="10"/>
      <c r="P382" s="5">
        <v>44712</v>
      </c>
    </row>
    <row r="383" spans="1:16" x14ac:dyDescent="0.25">
      <c r="A383" s="12">
        <v>21</v>
      </c>
      <c r="B383" s="13">
        <v>78757112.662599966</v>
      </c>
      <c r="C383" s="14">
        <v>65650891.661132813</v>
      </c>
      <c r="D383" s="13">
        <v>59467700</v>
      </c>
      <c r="E383" s="13">
        <v>5779688.3352050781</v>
      </c>
      <c r="F383" s="13">
        <v>5892523</v>
      </c>
      <c r="G383" s="13">
        <v>2751195</v>
      </c>
      <c r="H383" s="13">
        <v>4268496</v>
      </c>
      <c r="I383" s="13">
        <v>2143269.3450927734</v>
      </c>
      <c r="J383" s="13">
        <v>3035220.4238</v>
      </c>
      <c r="K383" s="13">
        <v>2714191.6525878906</v>
      </c>
      <c r="L383" s="13">
        <v>720162.49389648438</v>
      </c>
      <c r="M383" s="13">
        <v>665337.5059967041</v>
      </c>
      <c r="N383" s="10">
        <v>80183.332885742188</v>
      </c>
      <c r="O383" s="10"/>
      <c r="P383" s="5">
        <v>44712</v>
      </c>
    </row>
    <row r="384" spans="1:16" x14ac:dyDescent="0.25">
      <c r="A384" s="12">
        <v>22</v>
      </c>
      <c r="B384" s="16">
        <v>31968912.668090004</v>
      </c>
      <c r="C384" s="15">
        <v>38515611.5</v>
      </c>
      <c r="D384" s="13">
        <v>23785833.460449219</v>
      </c>
      <c r="E384" s="13">
        <v>3625873.3041992188</v>
      </c>
      <c r="F384" s="13">
        <v>2748258.2447509766</v>
      </c>
      <c r="G384" s="13">
        <v>1879902.5</v>
      </c>
      <c r="H384" s="13">
        <v>3265011.5202331543</v>
      </c>
      <c r="I384" s="13">
        <v>2478413</v>
      </c>
      <c r="J384" s="13">
        <v>1631191.1627</v>
      </c>
      <c r="K384" s="13">
        <v>1284215.4196777344</v>
      </c>
      <c r="L384" s="13">
        <v>421323.75</v>
      </c>
      <c r="M384" s="13">
        <v>323191.25284576416</v>
      </c>
      <c r="N384" s="10">
        <v>25245.000244140625</v>
      </c>
      <c r="O384" s="10"/>
      <c r="P384" s="5">
        <v>44712</v>
      </c>
    </row>
    <row r="385" spans="1:16" x14ac:dyDescent="0.25">
      <c r="A385" s="12">
        <v>23</v>
      </c>
      <c r="B385" s="16">
        <v>7644854.4057199992</v>
      </c>
      <c r="C385" s="15">
        <v>20400814.037597656</v>
      </c>
      <c r="D385" s="13">
        <v>11345233.339599609</v>
      </c>
      <c r="E385" s="13">
        <v>2765985.0443725586</v>
      </c>
      <c r="F385" s="13">
        <v>2265354.8264770508</v>
      </c>
      <c r="G385" s="13">
        <v>1999837.5</v>
      </c>
      <c r="H385" s="13">
        <v>1364377.5</v>
      </c>
      <c r="I385" s="13">
        <v>1908397.3463745117</v>
      </c>
      <c r="J385" s="13">
        <v>1028830.2516000001</v>
      </c>
      <c r="K385" s="13">
        <v>1039457.9187011719</v>
      </c>
      <c r="L385" s="13">
        <v>414375</v>
      </c>
      <c r="M385" s="13">
        <v>329587.50312423706</v>
      </c>
      <c r="N385" s="13">
        <v>26491.666931152344</v>
      </c>
      <c r="O385" s="13"/>
      <c r="P385" s="5">
        <v>44712</v>
      </c>
    </row>
    <row r="386" spans="1:16" x14ac:dyDescent="0.25">
      <c r="A386" s="9">
        <v>0</v>
      </c>
      <c r="B386" s="10">
        <v>804553.00180000009</v>
      </c>
      <c r="C386" s="11">
        <v>8180399.9819335938</v>
      </c>
      <c r="D386" s="10">
        <v>5746680</v>
      </c>
      <c r="E386" s="10">
        <v>176489.77938842773</v>
      </c>
      <c r="F386" s="10">
        <v>738573.50090026855</v>
      </c>
      <c r="G386" s="10">
        <v>394038.75</v>
      </c>
      <c r="H386" s="10">
        <v>121350.25144195557</v>
      </c>
      <c r="I386" s="10">
        <v>201598.75196075439</v>
      </c>
      <c r="J386" s="10">
        <v>355859.984</v>
      </c>
      <c r="K386" s="10">
        <v>219271.66833496094</v>
      </c>
      <c r="L386" s="10">
        <v>69430.833938598633</v>
      </c>
      <c r="M386" s="10">
        <v>146787.91745376587</v>
      </c>
      <c r="N386" s="10">
        <v>2656.2500457763672</v>
      </c>
      <c r="O386" s="10"/>
      <c r="P386" s="5">
        <v>44681</v>
      </c>
    </row>
    <row r="387" spans="1:16" x14ac:dyDescent="0.25">
      <c r="A387" s="12">
        <v>1</v>
      </c>
      <c r="B387" s="13">
        <v>917216.33270000026</v>
      </c>
      <c r="C387" s="14">
        <v>2122903.3249511719</v>
      </c>
      <c r="D387" s="13">
        <v>1607491.6613464355</v>
      </c>
      <c r="E387" s="13">
        <v>112192.91656494141</v>
      </c>
      <c r="F387" s="13">
        <v>353125.41828155518</v>
      </c>
      <c r="G387" s="13">
        <v>125516.66766929626</v>
      </c>
      <c r="H387" s="13">
        <v>60015.667339324951</v>
      </c>
      <c r="I387" s="13">
        <v>65400.417373657227</v>
      </c>
      <c r="J387" s="13">
        <v>109890.20499999999</v>
      </c>
      <c r="K387" s="13">
        <v>120459.16673278809</v>
      </c>
      <c r="L387" s="13">
        <v>6991.2500076293945</v>
      </c>
      <c r="M387" s="13">
        <v>149097.08406829834</v>
      </c>
      <c r="N387" s="10">
        <v>5496.6666946411133</v>
      </c>
      <c r="O387" s="10"/>
      <c r="P387" s="5">
        <v>44681</v>
      </c>
    </row>
    <row r="388" spans="1:16" x14ac:dyDescent="0.25">
      <c r="A388" s="12">
        <v>2</v>
      </c>
      <c r="B388" s="13">
        <v>1034400.0019999997</v>
      </c>
      <c r="C388" s="14">
        <v>7425684.0747680664</v>
      </c>
      <c r="D388" s="13">
        <v>461975.00541687012</v>
      </c>
      <c r="E388" s="13">
        <v>474661.24575042725</v>
      </c>
      <c r="F388" s="13">
        <v>304590.41814804077</v>
      </c>
      <c r="G388" s="13">
        <v>147181.04343605042</v>
      </c>
      <c r="H388" s="13">
        <v>59222.334011077881</v>
      </c>
      <c r="I388" s="13">
        <v>116173.75095748901</v>
      </c>
      <c r="J388" s="13">
        <v>5938.6674999999996</v>
      </c>
      <c r="K388" s="13">
        <v>3031.6666946411133</v>
      </c>
      <c r="L388" s="13">
        <v>8705.4168395996094</v>
      </c>
      <c r="M388" s="13">
        <v>59365.417030334473</v>
      </c>
      <c r="N388" s="10">
        <v>0</v>
      </c>
      <c r="O388" s="10"/>
      <c r="P388" s="5">
        <v>44681</v>
      </c>
    </row>
    <row r="389" spans="1:16" x14ac:dyDescent="0.25">
      <c r="A389" s="12">
        <v>3</v>
      </c>
      <c r="B389" s="13">
        <v>3525210.3361</v>
      </c>
      <c r="C389" s="14">
        <v>13151046.042602539</v>
      </c>
      <c r="D389" s="13">
        <v>301183.33590698242</v>
      </c>
      <c r="E389" s="13">
        <v>633122.49625015259</v>
      </c>
      <c r="F389" s="13">
        <v>287243.33464431763</v>
      </c>
      <c r="G389" s="13">
        <v>152139.37675857544</v>
      </c>
      <c r="H389" s="13">
        <v>15618.750102996826</v>
      </c>
      <c r="I389" s="13">
        <v>178266.25157928467</v>
      </c>
      <c r="J389" s="13">
        <v>5088.6671999999999</v>
      </c>
      <c r="K389" s="13">
        <v>5015.0000228881836</v>
      </c>
      <c r="L389" s="13">
        <v>11453.750190734863</v>
      </c>
      <c r="M389" s="13">
        <v>52154.583641052246</v>
      </c>
      <c r="N389" s="10">
        <v>0</v>
      </c>
      <c r="O389" s="10"/>
      <c r="P389" s="5">
        <v>44681</v>
      </c>
    </row>
    <row r="390" spans="1:16" x14ac:dyDescent="0.25">
      <c r="A390" s="12">
        <v>4</v>
      </c>
      <c r="B390" s="13">
        <v>5541693.6693999991</v>
      </c>
      <c r="C390" s="14">
        <v>14893188.03527832</v>
      </c>
      <c r="D390" s="13">
        <v>436305.00373840332</v>
      </c>
      <c r="E390" s="13">
        <v>747709.57760620117</v>
      </c>
      <c r="F390" s="13">
        <v>293257.08488845825</v>
      </c>
      <c r="G390" s="13">
        <v>140338.5430316925</v>
      </c>
      <c r="H390" s="13">
        <v>10586.041675567627</v>
      </c>
      <c r="I390" s="13">
        <v>222275.00188446045</v>
      </c>
      <c r="J390" s="13">
        <v>7577.3333999999995</v>
      </c>
      <c r="K390" s="13">
        <v>10794.999984741211</v>
      </c>
      <c r="L390" s="13">
        <v>9307.5001678466797</v>
      </c>
      <c r="M390" s="13">
        <v>74870.833808898926</v>
      </c>
      <c r="N390" s="10">
        <v>0</v>
      </c>
      <c r="O390" s="10"/>
      <c r="P390" s="5">
        <v>44681</v>
      </c>
    </row>
    <row r="391" spans="1:16" x14ac:dyDescent="0.25">
      <c r="A391" s="12">
        <v>5</v>
      </c>
      <c r="B391" s="13">
        <v>35000</v>
      </c>
      <c r="C391" s="14">
        <v>973476.66317749023</v>
      </c>
      <c r="D391" s="13">
        <v>112596.66780090332</v>
      </c>
      <c r="E391" s="13">
        <v>36125.000030517578</v>
      </c>
      <c r="F391" s="13">
        <v>181552.91734313965</v>
      </c>
      <c r="G391" s="13">
        <v>7639.3750076293945</v>
      </c>
      <c r="H391" s="13">
        <v>10501.750106811523</v>
      </c>
      <c r="I391" s="13">
        <v>8273.3334045410156</v>
      </c>
      <c r="J391" s="13">
        <v>725.33339999999998</v>
      </c>
      <c r="K391" s="13">
        <v>637.5</v>
      </c>
      <c r="L391" s="13">
        <v>4016.2501068115234</v>
      </c>
      <c r="M391" s="13">
        <v>1926.6667098999023</v>
      </c>
      <c r="N391" s="10">
        <v>0</v>
      </c>
      <c r="O391" s="10"/>
      <c r="P391" s="5">
        <v>44681</v>
      </c>
    </row>
    <row r="392" spans="1:16" x14ac:dyDescent="0.25">
      <c r="A392" s="12">
        <v>6</v>
      </c>
      <c r="B392" s="13">
        <v>0</v>
      </c>
      <c r="C392" s="14">
        <v>665054.16186523438</v>
      </c>
      <c r="D392" s="13">
        <v>22893.333755493164</v>
      </c>
      <c r="E392" s="13">
        <v>15604.583610534668</v>
      </c>
      <c r="F392" s="13">
        <v>6367.9166641235352</v>
      </c>
      <c r="G392" s="13">
        <v>2305.6250419616699</v>
      </c>
      <c r="H392" s="13">
        <v>10124.916839599609</v>
      </c>
      <c r="I392" s="13">
        <v>6261.6667442321777</v>
      </c>
      <c r="J392" s="13">
        <v>0</v>
      </c>
      <c r="K392" s="13">
        <v>0</v>
      </c>
      <c r="L392" s="13">
        <v>2939.5834045410156</v>
      </c>
      <c r="M392" s="13">
        <v>0</v>
      </c>
      <c r="N392" s="10">
        <v>0</v>
      </c>
      <c r="O392" s="10"/>
      <c r="P392" s="5">
        <v>44681</v>
      </c>
    </row>
    <row r="393" spans="1:16" x14ac:dyDescent="0.25">
      <c r="A393" s="12">
        <v>7</v>
      </c>
      <c r="B393" s="13">
        <v>0</v>
      </c>
      <c r="C393" s="14">
        <v>531434.1623840332</v>
      </c>
      <c r="D393" s="13">
        <v>365253.50079345703</v>
      </c>
      <c r="E393" s="13">
        <v>23254.583641052246</v>
      </c>
      <c r="F393" s="13">
        <v>206854.5842628479</v>
      </c>
      <c r="G393" s="13">
        <v>43172.916831970215</v>
      </c>
      <c r="H393" s="13">
        <v>8206.0417785644531</v>
      </c>
      <c r="I393" s="13">
        <v>18445.000068664551</v>
      </c>
      <c r="J393" s="13">
        <v>0</v>
      </c>
      <c r="K393" s="13">
        <v>0</v>
      </c>
      <c r="L393" s="13">
        <v>63905.833923339844</v>
      </c>
      <c r="M393" s="13">
        <v>72335.000915527344</v>
      </c>
      <c r="N393" s="10">
        <v>0</v>
      </c>
      <c r="O393" s="10"/>
      <c r="P393" s="5">
        <v>44681</v>
      </c>
    </row>
    <row r="394" spans="1:16" x14ac:dyDescent="0.25">
      <c r="A394" s="12">
        <v>8</v>
      </c>
      <c r="B394" s="13">
        <v>21750</v>
      </c>
      <c r="C394" s="14">
        <v>1126759.9979858398</v>
      </c>
      <c r="D394" s="13">
        <v>1083049.4510192871</v>
      </c>
      <c r="E394" s="13">
        <v>31917.500495910645</v>
      </c>
      <c r="F394" s="13">
        <v>223776.66785812378</v>
      </c>
      <c r="G394" s="13">
        <v>82928.125495910645</v>
      </c>
      <c r="H394" s="13">
        <v>110640.25079727173</v>
      </c>
      <c r="I394" s="13">
        <v>30932.916885375977</v>
      </c>
      <c r="J394" s="13">
        <v>164048.65919999999</v>
      </c>
      <c r="K394" s="13">
        <v>0</v>
      </c>
      <c r="L394" s="13">
        <v>64203.333976745605</v>
      </c>
      <c r="M394" s="13">
        <v>223868.7513999939</v>
      </c>
      <c r="N394" s="10">
        <v>0</v>
      </c>
      <c r="O394" s="10"/>
      <c r="P394" s="5">
        <v>44681</v>
      </c>
    </row>
    <row r="395" spans="1:16" x14ac:dyDescent="0.25">
      <c r="A395" s="12">
        <v>9</v>
      </c>
      <c r="B395" s="13">
        <v>558508</v>
      </c>
      <c r="C395" s="14">
        <v>8246959.9970703125</v>
      </c>
      <c r="D395" s="13">
        <v>5099787.5</v>
      </c>
      <c r="E395" s="13">
        <v>494105.07424926758</v>
      </c>
      <c r="F395" s="13">
        <v>2245571.7919616699</v>
      </c>
      <c r="G395" s="13">
        <v>903698.75</v>
      </c>
      <c r="H395" s="13">
        <v>378139.5</v>
      </c>
      <c r="I395" s="13">
        <v>229995.83500671387</v>
      </c>
      <c r="J395" s="13">
        <v>304076.48060000001</v>
      </c>
      <c r="K395" s="13">
        <v>0</v>
      </c>
      <c r="L395" s="13">
        <v>180072.50039672852</v>
      </c>
      <c r="M395" s="13">
        <v>313494.16791534424</v>
      </c>
      <c r="N395" s="10">
        <v>0</v>
      </c>
      <c r="O395" s="10"/>
      <c r="P395" s="5">
        <v>44681</v>
      </c>
    </row>
    <row r="396" spans="1:16" x14ac:dyDescent="0.25">
      <c r="A396" s="12">
        <v>10</v>
      </c>
      <c r="B396" s="13">
        <v>1433566.6675</v>
      </c>
      <c r="C396" s="14">
        <v>10058380.468017578</v>
      </c>
      <c r="D396" s="13">
        <v>4783375</v>
      </c>
      <c r="E396" s="13">
        <v>851950.75580596924</v>
      </c>
      <c r="F396" s="13">
        <v>2214781.2488098145</v>
      </c>
      <c r="G396" s="13">
        <v>880642.5</v>
      </c>
      <c r="H396" s="13">
        <v>384973.5</v>
      </c>
      <c r="I396" s="13">
        <v>535910.83725738525</v>
      </c>
      <c r="J396" s="13">
        <v>393493.14309999999</v>
      </c>
      <c r="K396" s="13">
        <v>0</v>
      </c>
      <c r="L396" s="13">
        <v>133152.50143432617</v>
      </c>
      <c r="M396" s="13">
        <v>381217.91989517212</v>
      </c>
      <c r="N396" s="10">
        <v>0</v>
      </c>
      <c r="O396" s="10"/>
      <c r="P396" s="5">
        <v>44681</v>
      </c>
    </row>
    <row r="397" spans="1:16" x14ac:dyDescent="0.25">
      <c r="A397" s="12">
        <v>11</v>
      </c>
      <c r="B397" s="13">
        <v>6177972.0758999996</v>
      </c>
      <c r="C397" s="14">
        <v>7696183.2958984375</v>
      </c>
      <c r="D397" s="13">
        <v>4945130</v>
      </c>
      <c r="E397" s="13">
        <v>1021350.300819397</v>
      </c>
      <c r="F397" s="13">
        <v>2267089.5395202637</v>
      </c>
      <c r="G397" s="13">
        <v>621959.17258453369</v>
      </c>
      <c r="H397" s="13">
        <v>403333.5</v>
      </c>
      <c r="I397" s="13">
        <v>548505.00436401367</v>
      </c>
      <c r="J397" s="13">
        <v>421876.60979999986</v>
      </c>
      <c r="K397" s="13">
        <v>0</v>
      </c>
      <c r="L397" s="13">
        <v>184563.33360290527</v>
      </c>
      <c r="M397" s="13">
        <v>378561.67008209229</v>
      </c>
      <c r="N397" s="10">
        <v>0</v>
      </c>
      <c r="O397" s="10"/>
      <c r="P397" s="5">
        <v>44681</v>
      </c>
    </row>
    <row r="398" spans="1:16" x14ac:dyDescent="0.25">
      <c r="A398" s="12">
        <v>12</v>
      </c>
      <c r="B398" s="13">
        <v>4230427.4987000022</v>
      </c>
      <c r="C398" s="14">
        <v>9566750.02734375</v>
      </c>
      <c r="D398" s="13">
        <v>5220700</v>
      </c>
      <c r="E398" s="13">
        <v>1011158.2349624634</v>
      </c>
      <c r="F398" s="13">
        <v>1466743.0035247803</v>
      </c>
      <c r="G398" s="13">
        <v>625118.34048461914</v>
      </c>
      <c r="H398" s="13">
        <v>307389.75</v>
      </c>
      <c r="I398" s="13">
        <v>394570.00259399414</v>
      </c>
      <c r="J398" s="13">
        <v>442145.61329999985</v>
      </c>
      <c r="K398" s="13">
        <v>224562.91854476929</v>
      </c>
      <c r="L398" s="13">
        <v>186390.83348083496</v>
      </c>
      <c r="M398" s="13">
        <v>377789.58683013916</v>
      </c>
      <c r="N398" s="10">
        <v>11786.666786193848</v>
      </c>
      <c r="O398" s="10"/>
      <c r="P398" s="5">
        <v>44681</v>
      </c>
    </row>
    <row r="399" spans="1:16" x14ac:dyDescent="0.25">
      <c r="A399" s="12">
        <v>13</v>
      </c>
      <c r="B399" s="13">
        <v>3064412.9158000001</v>
      </c>
      <c r="C399" s="14">
        <v>9144300.0028076172</v>
      </c>
      <c r="D399" s="13">
        <v>5354362.5</v>
      </c>
      <c r="E399" s="13">
        <v>810812.95069885254</v>
      </c>
      <c r="F399" s="13">
        <v>1643552.9214019775</v>
      </c>
      <c r="G399" s="13">
        <v>628702.50617218018</v>
      </c>
      <c r="H399" s="13">
        <v>407133</v>
      </c>
      <c r="I399" s="13">
        <v>241187.50221252441</v>
      </c>
      <c r="J399" s="13">
        <v>498669.18940000003</v>
      </c>
      <c r="K399" s="13">
        <v>227247.50224304199</v>
      </c>
      <c r="L399" s="13">
        <v>191731.66700744629</v>
      </c>
      <c r="M399" s="13">
        <v>364281.67002487183</v>
      </c>
      <c r="N399" s="10">
        <v>3414.1667251586914</v>
      </c>
      <c r="O399" s="10"/>
      <c r="P399" s="5">
        <v>44681</v>
      </c>
    </row>
    <row r="400" spans="1:16" x14ac:dyDescent="0.25">
      <c r="A400" s="12">
        <v>14</v>
      </c>
      <c r="B400" s="13">
        <v>5498771.6234000018</v>
      </c>
      <c r="C400" s="14">
        <v>9194306.4194335938</v>
      </c>
      <c r="D400" s="13">
        <v>5959562.5</v>
      </c>
      <c r="E400" s="13">
        <v>1352803.3323516846</v>
      </c>
      <c r="F400" s="13">
        <v>1869556.5790405273</v>
      </c>
      <c r="G400" s="13">
        <v>635134.17361450195</v>
      </c>
      <c r="H400" s="13">
        <v>390991.5</v>
      </c>
      <c r="I400" s="13">
        <v>242150.83515930176</v>
      </c>
      <c r="J400" s="13">
        <v>593851.42359999998</v>
      </c>
      <c r="K400" s="13">
        <v>238389.58546447754</v>
      </c>
      <c r="L400" s="13">
        <v>185951.66692352295</v>
      </c>
      <c r="M400" s="13">
        <v>338682.50259017944</v>
      </c>
      <c r="N400" s="10">
        <v>8606.2500839233398</v>
      </c>
      <c r="O400" s="10"/>
      <c r="P400" s="5">
        <v>44681</v>
      </c>
    </row>
    <row r="401" spans="1:16" x14ac:dyDescent="0.25">
      <c r="A401" s="12">
        <v>15</v>
      </c>
      <c r="B401" s="13">
        <v>9241274.9973999988</v>
      </c>
      <c r="C401" s="14">
        <v>15549444.354125977</v>
      </c>
      <c r="D401" s="13">
        <v>6343337.5</v>
      </c>
      <c r="E401" s="13">
        <v>1346895.8374938965</v>
      </c>
      <c r="F401" s="13">
        <v>1369222.4984283447</v>
      </c>
      <c r="G401" s="13">
        <v>630459.17194366455</v>
      </c>
      <c r="H401" s="13">
        <v>337862.25</v>
      </c>
      <c r="I401" s="13">
        <v>333653.33591461182</v>
      </c>
      <c r="J401" s="13">
        <v>646582.13769999996</v>
      </c>
      <c r="K401" s="13">
        <v>299391.25323486328</v>
      </c>
      <c r="L401" s="13">
        <v>149642.50133514404</v>
      </c>
      <c r="M401" s="13">
        <v>367129.16963577271</v>
      </c>
      <c r="N401" s="10">
        <v>722.50003051757813</v>
      </c>
      <c r="O401" s="10"/>
      <c r="P401" s="5">
        <v>44681</v>
      </c>
    </row>
    <row r="402" spans="1:16" x14ac:dyDescent="0.25">
      <c r="A402" s="12">
        <v>16</v>
      </c>
      <c r="B402" s="13">
        <v>13657300.002400002</v>
      </c>
      <c r="C402" s="14">
        <v>27029836.27722168</v>
      </c>
      <c r="D402" s="13">
        <v>5792537.5</v>
      </c>
      <c r="E402" s="13">
        <v>1195199.1630554199</v>
      </c>
      <c r="F402" s="13">
        <v>1562038.6204223633</v>
      </c>
      <c r="G402" s="13">
        <v>628334.1735458374</v>
      </c>
      <c r="H402" s="13">
        <v>331869.75</v>
      </c>
      <c r="I402" s="13">
        <v>470220.00332641602</v>
      </c>
      <c r="J402" s="13">
        <v>655152.15249999985</v>
      </c>
      <c r="K402" s="13">
        <v>280627.5026473999</v>
      </c>
      <c r="L402" s="13">
        <v>159219.16817474365</v>
      </c>
      <c r="M402" s="13">
        <v>343300.83600616455</v>
      </c>
      <c r="N402" s="10">
        <v>467.50001525878906</v>
      </c>
      <c r="O402" s="10"/>
      <c r="P402" s="5">
        <v>44681</v>
      </c>
    </row>
    <row r="403" spans="1:16" x14ac:dyDescent="0.25">
      <c r="A403" s="12">
        <v>17</v>
      </c>
      <c r="B403" s="13">
        <v>23453433.323799994</v>
      </c>
      <c r="C403" s="14">
        <v>55918778.740722656</v>
      </c>
      <c r="D403" s="13">
        <v>6711175</v>
      </c>
      <c r="E403" s="13">
        <v>1612761.6646881104</v>
      </c>
      <c r="F403" s="13">
        <v>1732003.9116973877</v>
      </c>
      <c r="G403" s="13">
        <v>610002.50659942627</v>
      </c>
      <c r="H403" s="13">
        <v>876500.16156005859</v>
      </c>
      <c r="I403" s="13">
        <v>436616.66939544678</v>
      </c>
      <c r="J403" s="13">
        <v>638695.79999999993</v>
      </c>
      <c r="K403" s="13">
        <v>301296.669506073</v>
      </c>
      <c r="L403" s="13">
        <v>166005.00190734863</v>
      </c>
      <c r="M403" s="13">
        <v>326732.9193572998</v>
      </c>
      <c r="N403" s="10">
        <v>1445.0000610351563</v>
      </c>
      <c r="O403" s="10"/>
      <c r="P403" s="5">
        <v>44681</v>
      </c>
    </row>
    <row r="404" spans="1:16" x14ac:dyDescent="0.25">
      <c r="A404" s="12">
        <v>18</v>
      </c>
      <c r="B404" s="13">
        <v>43849191.328400031</v>
      </c>
      <c r="C404" s="14">
        <v>54586050.323730469</v>
      </c>
      <c r="D404" s="13">
        <v>20736033.268310547</v>
      </c>
      <c r="E404" s="13">
        <v>3170783.3304443359</v>
      </c>
      <c r="F404" s="13">
        <v>1788533.1628112793</v>
      </c>
      <c r="G404" s="13">
        <v>1832260</v>
      </c>
      <c r="H404" s="13">
        <v>1080021.3325195313</v>
      </c>
      <c r="I404" s="13">
        <v>1512413.511505127</v>
      </c>
      <c r="J404" s="13">
        <v>1440459.0193999996</v>
      </c>
      <c r="K404" s="13">
        <v>1110220.4159240723</v>
      </c>
      <c r="L404" s="13">
        <v>242335</v>
      </c>
      <c r="M404" s="13">
        <v>295183.75224304199</v>
      </c>
      <c r="N404" s="10">
        <v>26520.000305175781</v>
      </c>
      <c r="O404" s="10"/>
      <c r="P404" s="5">
        <v>44681</v>
      </c>
    </row>
    <row r="405" spans="1:16" x14ac:dyDescent="0.25">
      <c r="A405" s="12">
        <v>19</v>
      </c>
      <c r="B405" s="13">
        <v>46857418.679599993</v>
      </c>
      <c r="C405" s="14">
        <v>58910225.908203125</v>
      </c>
      <c r="D405" s="13">
        <v>28962404.435058594</v>
      </c>
      <c r="E405" s="13">
        <v>5676583.3062744141</v>
      </c>
      <c r="F405" s="13">
        <v>4865159.1888427734</v>
      </c>
      <c r="G405" s="13">
        <v>2599087.5</v>
      </c>
      <c r="H405" s="13">
        <v>1704509.2611694336</v>
      </c>
      <c r="I405" s="13">
        <v>1299947.5</v>
      </c>
      <c r="J405" s="13">
        <v>1713361.3318000005</v>
      </c>
      <c r="K405" s="13">
        <v>1410376.6647186279</v>
      </c>
      <c r="L405" s="13">
        <v>252598.75</v>
      </c>
      <c r="M405" s="13">
        <v>313253.33562850952</v>
      </c>
      <c r="N405" s="10">
        <v>35345.83366394043</v>
      </c>
      <c r="O405" s="10"/>
      <c r="P405" s="5">
        <v>44681</v>
      </c>
    </row>
    <row r="406" spans="1:16" x14ac:dyDescent="0.25">
      <c r="A406" s="12">
        <v>20</v>
      </c>
      <c r="B406" s="13">
        <v>76166738.327599928</v>
      </c>
      <c r="C406" s="14">
        <v>4648050.52734375</v>
      </c>
      <c r="D406" s="13">
        <v>64038150</v>
      </c>
      <c r="E406" s="13">
        <v>6182687.5</v>
      </c>
      <c r="F406" s="13">
        <v>9203584.6845703125</v>
      </c>
      <c r="G406" s="13">
        <v>4715346.7166748047</v>
      </c>
      <c r="H406" s="13">
        <v>2558202.4998168945</v>
      </c>
      <c r="I406" s="13">
        <v>1865999.3501586914</v>
      </c>
      <c r="J406" s="13">
        <v>1751989.9623000009</v>
      </c>
      <c r="K406" s="13">
        <v>1317322.9100646973</v>
      </c>
      <c r="L406" s="13">
        <v>406512.4983215332</v>
      </c>
      <c r="M406" s="13">
        <v>725574.17282867432</v>
      </c>
      <c r="N406" s="10">
        <v>29325.000061035156</v>
      </c>
      <c r="O406" s="10"/>
      <c r="P406" s="5">
        <v>44681</v>
      </c>
    </row>
    <row r="407" spans="1:16" x14ac:dyDescent="0.25">
      <c r="A407" s="12">
        <v>21</v>
      </c>
      <c r="B407" s="13">
        <v>89946917.295900032</v>
      </c>
      <c r="C407" s="14">
        <v>113754993.671875</v>
      </c>
      <c r="D407" s="13">
        <v>64924700</v>
      </c>
      <c r="E407" s="13">
        <v>4468081.6616210938</v>
      </c>
      <c r="F407" s="13">
        <v>6096892.75</v>
      </c>
      <c r="G407" s="13">
        <v>2578687.5</v>
      </c>
      <c r="H407" s="13">
        <v>2579682</v>
      </c>
      <c r="I407" s="13">
        <v>2465680.0092773438</v>
      </c>
      <c r="J407" s="13">
        <v>1730873.6881000004</v>
      </c>
      <c r="K407" s="13">
        <v>1913456.2431335449</v>
      </c>
      <c r="L407" s="13">
        <v>361604.1644744873</v>
      </c>
      <c r="M407" s="13">
        <v>699904.17230987549</v>
      </c>
      <c r="N407" s="10">
        <v>65202.084411621094</v>
      </c>
      <c r="O407" s="10"/>
      <c r="P407" s="5">
        <v>44681</v>
      </c>
    </row>
    <row r="408" spans="1:16" x14ac:dyDescent="0.25">
      <c r="A408" s="12">
        <v>22</v>
      </c>
      <c r="B408" s="16">
        <v>27505624.997099996</v>
      </c>
      <c r="C408" s="15">
        <v>48040437.592773438</v>
      </c>
      <c r="D408" s="13">
        <v>23301333.477539063</v>
      </c>
      <c r="E408" s="13">
        <v>1835617.5064697266</v>
      </c>
      <c r="F408" s="13">
        <v>3295052.6214599609</v>
      </c>
      <c r="G408" s="13">
        <v>1750575</v>
      </c>
      <c r="H408" s="13">
        <v>1548745.3454589844</v>
      </c>
      <c r="I408" s="13">
        <v>1727939.5</v>
      </c>
      <c r="J408" s="13">
        <v>1057781.7548</v>
      </c>
      <c r="K408" s="13">
        <v>1050769.9985656738</v>
      </c>
      <c r="L408" s="13">
        <v>233431.25</v>
      </c>
      <c r="M408" s="13">
        <v>322603.33628463745</v>
      </c>
      <c r="N408" s="10">
        <v>17609.166870117188</v>
      </c>
      <c r="O408" s="10"/>
      <c r="P408" s="5">
        <v>44681</v>
      </c>
    </row>
    <row r="409" spans="1:16" x14ac:dyDescent="0.25">
      <c r="A409" s="12">
        <v>23</v>
      </c>
      <c r="B409" s="16">
        <v>6081049.3354999982</v>
      </c>
      <c r="C409" s="15">
        <v>19460675.266601563</v>
      </c>
      <c r="D409" s="13">
        <v>13699733.239990234</v>
      </c>
      <c r="E409" s="13">
        <v>893307.49975585938</v>
      </c>
      <c r="F409" s="13">
        <v>2602986.8711853027</v>
      </c>
      <c r="G409" s="13">
        <v>1856187.5</v>
      </c>
      <c r="H409" s="13">
        <v>643237.5</v>
      </c>
      <c r="I409" s="13">
        <v>1581589.3427429199</v>
      </c>
      <c r="J409" s="13">
        <v>847541.00760000001</v>
      </c>
      <c r="K409" s="13">
        <v>782786.2487487793</v>
      </c>
      <c r="L409" s="13">
        <v>206805</v>
      </c>
      <c r="M409" s="13">
        <v>342380.00330734253</v>
      </c>
      <c r="N409" s="13">
        <v>25386.666976928711</v>
      </c>
      <c r="O409" s="13"/>
      <c r="P409" s="5">
        <v>44681</v>
      </c>
    </row>
    <row r="410" spans="1:16" x14ac:dyDescent="0.25">
      <c r="A410" s="9">
        <v>0</v>
      </c>
      <c r="B410" s="11">
        <v>4622963.5526800016</v>
      </c>
      <c r="C410" s="10">
        <v>10417770.004150391</v>
      </c>
      <c r="D410" s="10">
        <v>6248690</v>
      </c>
      <c r="E410" s="10">
        <v>460569.95643615723</v>
      </c>
      <c r="F410" s="10">
        <v>375598.00010681152</v>
      </c>
      <c r="G410" s="10">
        <v>287151.25</v>
      </c>
      <c r="H410" s="10">
        <v>91996.915870666504</v>
      </c>
      <c r="I410" s="10">
        <v>291890.00154495239</v>
      </c>
      <c r="J410" s="10">
        <v>296315.32940000005</v>
      </c>
      <c r="K410" s="10">
        <v>339213.75371932983</v>
      </c>
      <c r="L410" s="10">
        <v>48960.000854492188</v>
      </c>
      <c r="M410" s="10">
        <v>295120.00337982178</v>
      </c>
      <c r="N410" s="10">
        <v>4958.3334350585938</v>
      </c>
      <c r="O410" s="10"/>
      <c r="P410" s="5">
        <v>44651</v>
      </c>
    </row>
    <row r="411" spans="1:16" x14ac:dyDescent="0.25">
      <c r="A411" s="12">
        <v>1</v>
      </c>
      <c r="B411" s="14">
        <v>82249.999499999991</v>
      </c>
      <c r="C411" s="13">
        <v>1233831.6622314453</v>
      </c>
      <c r="D411" s="13">
        <v>1175762.4941101074</v>
      </c>
      <c r="E411" s="13">
        <v>50922.084213256836</v>
      </c>
      <c r="F411" s="13">
        <v>119545.41793441772</v>
      </c>
      <c r="G411" s="13">
        <v>64341.458820343018</v>
      </c>
      <c r="H411" s="13">
        <v>31341.624778747559</v>
      </c>
      <c r="I411" s="13">
        <v>32470.000503540039</v>
      </c>
      <c r="J411" s="13">
        <v>13592.5</v>
      </c>
      <c r="K411" s="13">
        <v>38278.333446502686</v>
      </c>
      <c r="L411" s="13">
        <v>9449.1665954589844</v>
      </c>
      <c r="M411" s="13">
        <v>281087.92002487183</v>
      </c>
      <c r="N411" s="10">
        <v>1027.0833587646484</v>
      </c>
      <c r="O411" s="10"/>
      <c r="P411" s="5">
        <v>44651</v>
      </c>
    </row>
    <row r="412" spans="1:16" x14ac:dyDescent="0.25">
      <c r="A412" s="12">
        <v>2</v>
      </c>
      <c r="B412" s="14">
        <v>0</v>
      </c>
      <c r="C412" s="13">
        <v>270328.33169555664</v>
      </c>
      <c r="D412" s="13">
        <v>56610.001556396484</v>
      </c>
      <c r="E412" s="13">
        <v>3605.4166641235352</v>
      </c>
      <c r="F412" s="13">
        <v>23785.83341217041</v>
      </c>
      <c r="G412" s="13">
        <v>903.12500762939453</v>
      </c>
      <c r="H412" s="13">
        <v>34990.959098815918</v>
      </c>
      <c r="I412" s="13">
        <v>13805.41675567627</v>
      </c>
      <c r="J412" s="13">
        <v>0</v>
      </c>
      <c r="K412" s="13">
        <v>0</v>
      </c>
      <c r="L412" s="13">
        <v>7855.4166412353516</v>
      </c>
      <c r="M412" s="13">
        <v>50638.751319885254</v>
      </c>
      <c r="N412" s="10">
        <v>0</v>
      </c>
      <c r="O412" s="10"/>
      <c r="P412" s="5">
        <v>44651</v>
      </c>
    </row>
    <row r="413" spans="1:16" x14ac:dyDescent="0.25">
      <c r="A413" s="12">
        <v>3</v>
      </c>
      <c r="B413" s="14">
        <v>0</v>
      </c>
      <c r="C413" s="13">
        <v>93329.998199462891</v>
      </c>
      <c r="D413" s="13">
        <v>283.33334350585938</v>
      </c>
      <c r="E413" s="13">
        <v>0</v>
      </c>
      <c r="F413" s="13">
        <v>13373.333335876465</v>
      </c>
      <c r="G413" s="13">
        <v>690.625</v>
      </c>
      <c r="H413" s="13">
        <v>39924.50080871582</v>
      </c>
      <c r="I413" s="13">
        <v>10426.66667175293</v>
      </c>
      <c r="J413" s="13">
        <v>0</v>
      </c>
      <c r="K413" s="13">
        <v>0</v>
      </c>
      <c r="L413" s="13">
        <v>5829.5833435058594</v>
      </c>
      <c r="M413" s="13">
        <v>24912.083961486816</v>
      </c>
      <c r="N413" s="10">
        <v>0</v>
      </c>
      <c r="O413" s="10"/>
      <c r="P413" s="5">
        <v>44651</v>
      </c>
    </row>
    <row r="414" spans="1:16" x14ac:dyDescent="0.25">
      <c r="A414" s="12">
        <v>4</v>
      </c>
      <c r="B414" s="14">
        <v>0</v>
      </c>
      <c r="C414" s="13">
        <v>41309.998657226563</v>
      </c>
      <c r="D414" s="13">
        <v>0</v>
      </c>
      <c r="E414" s="13">
        <v>0</v>
      </c>
      <c r="F414" s="13">
        <v>14506.666709899902</v>
      </c>
      <c r="G414" s="13">
        <v>687.08333206176758</v>
      </c>
      <c r="H414" s="13">
        <v>7065.6251525878906</v>
      </c>
      <c r="I414" s="13">
        <v>6523.7499885559082</v>
      </c>
      <c r="J414" s="13">
        <v>0</v>
      </c>
      <c r="K414" s="13">
        <v>0</v>
      </c>
      <c r="L414" s="13">
        <v>9201.2500305175781</v>
      </c>
      <c r="M414" s="13">
        <v>24522.500526428223</v>
      </c>
      <c r="N414" s="10">
        <v>0</v>
      </c>
      <c r="O414" s="10"/>
      <c r="P414" s="5">
        <v>44651</v>
      </c>
    </row>
    <row r="415" spans="1:16" x14ac:dyDescent="0.25">
      <c r="A415" s="12">
        <v>5</v>
      </c>
      <c r="B415" s="14">
        <v>0</v>
      </c>
      <c r="C415" s="13">
        <v>212953.33020019531</v>
      </c>
      <c r="D415" s="13">
        <v>0</v>
      </c>
      <c r="E415" s="13">
        <v>0</v>
      </c>
      <c r="F415" s="13">
        <v>12948.333404541016</v>
      </c>
      <c r="G415" s="13">
        <v>687.08333206176758</v>
      </c>
      <c r="H415" s="13">
        <v>32382.875793457031</v>
      </c>
      <c r="I415" s="13">
        <v>0</v>
      </c>
      <c r="J415" s="13">
        <v>0</v>
      </c>
      <c r="K415" s="13">
        <v>0</v>
      </c>
      <c r="L415" s="13">
        <v>5121.2499771118164</v>
      </c>
      <c r="M415" s="13">
        <v>4441.2500686645508</v>
      </c>
      <c r="N415" s="10">
        <v>0</v>
      </c>
      <c r="O415" s="10"/>
      <c r="P415" s="5">
        <v>44651</v>
      </c>
    </row>
    <row r="416" spans="1:16" x14ac:dyDescent="0.25">
      <c r="A416" s="12">
        <v>6</v>
      </c>
      <c r="B416" s="14">
        <v>0</v>
      </c>
      <c r="C416" s="13">
        <v>8811.666748046875</v>
      </c>
      <c r="D416" s="13">
        <v>7423.33349609375</v>
      </c>
      <c r="E416" s="13">
        <v>0</v>
      </c>
      <c r="F416" s="13">
        <v>3003.3333358764648</v>
      </c>
      <c r="G416" s="13">
        <v>637.5</v>
      </c>
      <c r="H416" s="13">
        <v>3436.1250915527344</v>
      </c>
      <c r="I416" s="13">
        <v>15654.166553497314</v>
      </c>
      <c r="J416" s="13">
        <v>0</v>
      </c>
      <c r="K416" s="13">
        <v>0</v>
      </c>
      <c r="L416" s="13">
        <v>9541.2500228881836</v>
      </c>
      <c r="M416" s="13">
        <v>0</v>
      </c>
      <c r="N416" s="10">
        <v>0</v>
      </c>
      <c r="O416" s="10"/>
      <c r="P416" s="5">
        <v>44651</v>
      </c>
    </row>
    <row r="417" spans="1:16" x14ac:dyDescent="0.25">
      <c r="A417" s="12">
        <v>7</v>
      </c>
      <c r="B417" s="14">
        <v>91052</v>
      </c>
      <c r="C417" s="13">
        <v>226029.16485595703</v>
      </c>
      <c r="D417" s="13">
        <v>196918.08239746094</v>
      </c>
      <c r="E417" s="13">
        <v>527198.33923339844</v>
      </c>
      <c r="F417" s="13">
        <v>24239.166885375977</v>
      </c>
      <c r="G417" s="13">
        <v>761.45833587646484</v>
      </c>
      <c r="H417" s="13">
        <v>58478.583225250244</v>
      </c>
      <c r="I417" s="13">
        <v>12884.583335876465</v>
      </c>
      <c r="J417" s="13">
        <v>121546.31879999998</v>
      </c>
      <c r="K417" s="13">
        <v>0</v>
      </c>
      <c r="L417" s="13">
        <v>80912.917747497559</v>
      </c>
      <c r="M417" s="13">
        <v>148565.83532714844</v>
      </c>
      <c r="N417" s="10">
        <v>0</v>
      </c>
      <c r="O417" s="10"/>
      <c r="P417" s="5">
        <v>44651</v>
      </c>
    </row>
    <row r="418" spans="1:16" x14ac:dyDescent="0.25">
      <c r="A418" s="12">
        <v>8</v>
      </c>
      <c r="B418" s="14">
        <v>1364993.3340000005</v>
      </c>
      <c r="C418" s="13">
        <v>1430365.8341674805</v>
      </c>
      <c r="D418" s="13">
        <v>1384885.1629333496</v>
      </c>
      <c r="E418" s="13">
        <v>448927.50631332397</v>
      </c>
      <c r="F418" s="13">
        <v>47897.500232696533</v>
      </c>
      <c r="G418" s="13">
        <v>52423.750465393066</v>
      </c>
      <c r="H418" s="13">
        <v>277983.99952697754</v>
      </c>
      <c r="I418" s="13">
        <v>7989.9999542236328</v>
      </c>
      <c r="J418" s="13">
        <v>155089.36830000003</v>
      </c>
      <c r="K418" s="13">
        <v>0</v>
      </c>
      <c r="L418" s="13">
        <v>68304.584197998047</v>
      </c>
      <c r="M418" s="13">
        <v>362022.087474823</v>
      </c>
      <c r="N418" s="10">
        <v>325.83334350585938</v>
      </c>
      <c r="O418" s="10"/>
      <c r="P418" s="5">
        <v>44651</v>
      </c>
    </row>
    <row r="419" spans="1:16" x14ac:dyDescent="0.25">
      <c r="A419" s="12">
        <v>9</v>
      </c>
      <c r="B419" s="14">
        <v>816233.6673000002</v>
      </c>
      <c r="C419" s="13">
        <v>12513760.496826172</v>
      </c>
      <c r="D419" s="13">
        <v>3926150</v>
      </c>
      <c r="E419" s="13">
        <v>808692.69878387451</v>
      </c>
      <c r="F419" s="13">
        <v>2086338.4513244629</v>
      </c>
      <c r="G419" s="13">
        <v>625366.25</v>
      </c>
      <c r="H419" s="13">
        <v>774549.75</v>
      </c>
      <c r="I419" s="13">
        <v>166047.50123596191</v>
      </c>
      <c r="J419" s="13">
        <v>171081.61210000006</v>
      </c>
      <c r="K419" s="13">
        <v>0</v>
      </c>
      <c r="L419" s="13">
        <v>107921.66812896729</v>
      </c>
      <c r="M419" s="13">
        <v>372675.42100143433</v>
      </c>
      <c r="N419" s="10">
        <v>977.5</v>
      </c>
      <c r="O419" s="10"/>
      <c r="P419" s="5">
        <v>44651</v>
      </c>
    </row>
    <row r="420" spans="1:16" x14ac:dyDescent="0.25">
      <c r="A420" s="12">
        <v>10</v>
      </c>
      <c r="B420" s="14">
        <v>3496288.8786759987</v>
      </c>
      <c r="C420" s="13">
        <v>14779431.935546875</v>
      </c>
      <c r="D420" s="13">
        <v>5282537.5</v>
      </c>
      <c r="E420" s="13">
        <v>882783.7297668457</v>
      </c>
      <c r="F420" s="13">
        <v>2042850.3335876465</v>
      </c>
      <c r="G420" s="13">
        <v>944690</v>
      </c>
      <c r="H420" s="13">
        <v>770546.25</v>
      </c>
      <c r="I420" s="13">
        <v>618346.6724395752</v>
      </c>
      <c r="J420" s="13">
        <v>154374.76479999998</v>
      </c>
      <c r="K420" s="13">
        <v>0</v>
      </c>
      <c r="L420" s="13">
        <v>141567.50172424316</v>
      </c>
      <c r="M420" s="13">
        <v>327951.25387954712</v>
      </c>
      <c r="N420" s="10">
        <v>3400</v>
      </c>
      <c r="O420" s="10"/>
      <c r="P420" s="5">
        <v>44651</v>
      </c>
    </row>
    <row r="421" spans="1:16" x14ac:dyDescent="0.25">
      <c r="A421" s="12">
        <v>11</v>
      </c>
      <c r="B421" s="14">
        <v>3457704.310099999</v>
      </c>
      <c r="C421" s="13">
        <v>10922896.763427734</v>
      </c>
      <c r="D421" s="13">
        <v>5664910</v>
      </c>
      <c r="E421" s="13">
        <v>1135942.1342315674</v>
      </c>
      <c r="F421" s="13">
        <v>2558665.0381164551</v>
      </c>
      <c r="G421" s="13">
        <v>555730.00392150879</v>
      </c>
      <c r="H421" s="13">
        <v>791035.5</v>
      </c>
      <c r="I421" s="13">
        <v>637556.67089080811</v>
      </c>
      <c r="J421" s="13">
        <v>374629.79389999987</v>
      </c>
      <c r="K421" s="13">
        <v>0</v>
      </c>
      <c r="L421" s="13">
        <v>137048.33514404297</v>
      </c>
      <c r="M421" s="13">
        <v>339723.75387191772</v>
      </c>
      <c r="N421" s="10">
        <v>651.66668701171875</v>
      </c>
      <c r="O421" s="10"/>
      <c r="P421" s="5">
        <v>44651</v>
      </c>
    </row>
    <row r="422" spans="1:16" x14ac:dyDescent="0.25">
      <c r="A422" s="12">
        <v>12</v>
      </c>
      <c r="B422" s="14">
        <v>6706023.5774280038</v>
      </c>
      <c r="C422" s="13">
        <v>11225099.978271484</v>
      </c>
      <c r="D422" s="13">
        <v>6320430</v>
      </c>
      <c r="E422" s="13">
        <v>1163896.1558532715</v>
      </c>
      <c r="F422" s="13">
        <v>1550751.3420562744</v>
      </c>
      <c r="G422" s="13">
        <v>652587.50765228271</v>
      </c>
      <c r="H422" s="13">
        <v>676413</v>
      </c>
      <c r="I422" s="13">
        <v>409147.50220489502</v>
      </c>
      <c r="J422" s="13">
        <v>696117.86319999991</v>
      </c>
      <c r="K422" s="13">
        <v>347267.50416946411</v>
      </c>
      <c r="L422" s="13">
        <v>108545.00166320801</v>
      </c>
      <c r="M422" s="13">
        <v>365627.50437164307</v>
      </c>
      <c r="N422" s="10">
        <v>2082.5000152587891</v>
      </c>
      <c r="O422" s="10"/>
      <c r="P422" s="5">
        <v>44651</v>
      </c>
    </row>
    <row r="423" spans="1:16" x14ac:dyDescent="0.25">
      <c r="A423" s="12">
        <v>13</v>
      </c>
      <c r="B423" s="14">
        <v>6583569.3242360037</v>
      </c>
      <c r="C423" s="13">
        <v>11417766.639892578</v>
      </c>
      <c r="D423" s="13">
        <v>6472325</v>
      </c>
      <c r="E423" s="13">
        <v>1145103.7173538208</v>
      </c>
      <c r="F423" s="13">
        <v>1572364.0129394531</v>
      </c>
      <c r="G423" s="13">
        <v>669148.34089660645</v>
      </c>
      <c r="H423" s="13">
        <v>800559.75</v>
      </c>
      <c r="I423" s="13">
        <v>329275.83448028564</v>
      </c>
      <c r="J423" s="13">
        <v>822833.6092000003</v>
      </c>
      <c r="K423" s="13">
        <v>354981.25479888916</v>
      </c>
      <c r="L423" s="13">
        <v>127641.66862487793</v>
      </c>
      <c r="M423" s="13">
        <v>401263.75479125977</v>
      </c>
      <c r="N423" s="10">
        <v>4625.416748046875</v>
      </c>
      <c r="O423" s="10"/>
      <c r="P423" s="5">
        <v>44651</v>
      </c>
    </row>
    <row r="424" spans="1:16" x14ac:dyDescent="0.25">
      <c r="A424" s="12">
        <v>14</v>
      </c>
      <c r="B424" s="14">
        <v>9101693.6570080034</v>
      </c>
      <c r="C424" s="13">
        <v>11115733.308959961</v>
      </c>
      <c r="D424" s="13">
        <v>6682700</v>
      </c>
      <c r="E424" s="13">
        <v>1591370.0078582764</v>
      </c>
      <c r="F424" s="13">
        <v>2303390.9142303467</v>
      </c>
      <c r="G424" s="13">
        <v>655109.17416381836</v>
      </c>
      <c r="H424" s="13">
        <v>781600.5</v>
      </c>
      <c r="I424" s="13">
        <v>383378.33535766602</v>
      </c>
      <c r="J424" s="13">
        <v>783018.53480000026</v>
      </c>
      <c r="K424" s="13">
        <v>365783.33805465698</v>
      </c>
      <c r="L424" s="13">
        <v>136694.16837310791</v>
      </c>
      <c r="M424" s="13">
        <v>341388.33748626709</v>
      </c>
      <c r="N424" s="10">
        <v>3782.5000915527344</v>
      </c>
      <c r="O424" s="10"/>
      <c r="P424" s="5">
        <v>44651</v>
      </c>
    </row>
    <row r="425" spans="1:16" x14ac:dyDescent="0.25">
      <c r="A425" s="12">
        <v>15</v>
      </c>
      <c r="B425" s="14">
        <v>11290100.658532009</v>
      </c>
      <c r="C425" s="13">
        <v>11478116.660888672</v>
      </c>
      <c r="D425" s="13">
        <v>7790250</v>
      </c>
      <c r="E425" s="13">
        <v>1575560.0090484619</v>
      </c>
      <c r="F425" s="13">
        <v>1985575.2147064209</v>
      </c>
      <c r="G425" s="13">
        <v>664926.67295837402</v>
      </c>
      <c r="H425" s="13">
        <v>782199.75</v>
      </c>
      <c r="I425" s="13">
        <v>484896.66988372803</v>
      </c>
      <c r="J425" s="13">
        <v>807326.31739999983</v>
      </c>
      <c r="K425" s="13">
        <v>455203.33919143677</v>
      </c>
      <c r="L425" s="13">
        <v>149826.66860961914</v>
      </c>
      <c r="M425" s="13">
        <v>429908.75519561768</v>
      </c>
      <c r="N425" s="10">
        <v>9937.916748046875</v>
      </c>
      <c r="O425" s="10"/>
      <c r="P425" s="5">
        <v>44651</v>
      </c>
    </row>
    <row r="426" spans="1:16" x14ac:dyDescent="0.25">
      <c r="A426" s="12">
        <v>16</v>
      </c>
      <c r="B426" s="14">
        <v>12387853.325664002</v>
      </c>
      <c r="C426" s="13">
        <v>11625449.96887207</v>
      </c>
      <c r="D426" s="13">
        <v>7862500</v>
      </c>
      <c r="E426" s="13">
        <v>1542438.3439331055</v>
      </c>
      <c r="F426" s="13">
        <v>2186615.7904052734</v>
      </c>
      <c r="G426" s="13">
        <v>658254.17282104492</v>
      </c>
      <c r="H426" s="13">
        <v>808273.5</v>
      </c>
      <c r="I426" s="13">
        <v>531264.17043304443</v>
      </c>
      <c r="J426" s="13">
        <v>989767.3805000002</v>
      </c>
      <c r="K426" s="13">
        <v>430673.75524520874</v>
      </c>
      <c r="L426" s="13">
        <v>153453.3346862793</v>
      </c>
      <c r="M426" s="13">
        <v>395859.17135238647</v>
      </c>
      <c r="N426" s="10">
        <v>4937.0834197998047</v>
      </c>
      <c r="O426" s="10"/>
      <c r="P426" s="5">
        <v>44651</v>
      </c>
    </row>
    <row r="427" spans="1:16" x14ac:dyDescent="0.25">
      <c r="A427" s="12">
        <v>17</v>
      </c>
      <c r="B427" s="14">
        <v>14890795.506724004</v>
      </c>
      <c r="C427" s="13">
        <v>11937045.809814453</v>
      </c>
      <c r="D427" s="13">
        <v>7682725</v>
      </c>
      <c r="E427" s="13">
        <v>1526132.5115509033</v>
      </c>
      <c r="F427" s="13">
        <v>2200497.7086791992</v>
      </c>
      <c r="G427" s="13">
        <v>677690.84153747559</v>
      </c>
      <c r="H427" s="13">
        <v>2012306.9872283936</v>
      </c>
      <c r="I427" s="13">
        <v>605950.83909606934</v>
      </c>
      <c r="J427" s="13">
        <v>1016061.7694999999</v>
      </c>
      <c r="K427" s="13">
        <v>455748.75528335571</v>
      </c>
      <c r="L427" s="13">
        <v>112157.50163269043</v>
      </c>
      <c r="M427" s="13">
        <v>401058.33789825439</v>
      </c>
      <c r="N427" s="10">
        <v>5801.2500915527344</v>
      </c>
      <c r="O427" s="10"/>
      <c r="P427" s="5">
        <v>44651</v>
      </c>
    </row>
    <row r="428" spans="1:16" x14ac:dyDescent="0.25">
      <c r="A428" s="12">
        <v>18</v>
      </c>
      <c r="B428" s="14">
        <v>24704378.309283994</v>
      </c>
      <c r="C428" s="13">
        <v>30757250.265136719</v>
      </c>
      <c r="D428" s="13">
        <v>21725433.227050781</v>
      </c>
      <c r="E428" s="13">
        <v>3026226.6901245117</v>
      </c>
      <c r="F428" s="13">
        <v>2366769.0442962646</v>
      </c>
      <c r="G428" s="13">
        <v>1935450</v>
      </c>
      <c r="H428" s="13">
        <v>2588170.6784057617</v>
      </c>
      <c r="I428" s="13">
        <v>1209238.3464355469</v>
      </c>
      <c r="J428" s="13">
        <v>2017842.2788999998</v>
      </c>
      <c r="K428" s="13">
        <v>1469543.7526550293</v>
      </c>
      <c r="L428" s="13">
        <v>188891.25</v>
      </c>
      <c r="M428" s="13">
        <v>383194.17111968994</v>
      </c>
      <c r="N428" s="10">
        <v>9874.1668395996094</v>
      </c>
      <c r="O428" s="10"/>
      <c r="P428" s="5">
        <v>44651</v>
      </c>
    </row>
    <row r="429" spans="1:16" x14ac:dyDescent="0.25">
      <c r="A429" s="12">
        <v>19</v>
      </c>
      <c r="B429" s="14">
        <v>59850268.593099996</v>
      </c>
      <c r="C429" s="13">
        <v>45689412.897460938</v>
      </c>
      <c r="D429" s="13">
        <v>31544562.924316406</v>
      </c>
      <c r="E429" s="13">
        <v>6345816.7073974609</v>
      </c>
      <c r="F429" s="13">
        <v>5179990.6940917969</v>
      </c>
      <c r="G429" s="13">
        <v>2800665</v>
      </c>
      <c r="H429" s="13">
        <v>3663772.0284118652</v>
      </c>
      <c r="I429" s="13">
        <v>1754485</v>
      </c>
      <c r="J429" s="13">
        <v>3447002.1949999998</v>
      </c>
      <c r="K429" s="13">
        <v>1411602.0849304199</v>
      </c>
      <c r="L429" s="13">
        <v>267771.25</v>
      </c>
      <c r="M429" s="13">
        <v>333015.83709716797</v>
      </c>
      <c r="N429" s="10">
        <v>84135.834167480469</v>
      </c>
      <c r="O429" s="10"/>
      <c r="P429" s="5">
        <v>44651</v>
      </c>
    </row>
    <row r="430" spans="1:16" x14ac:dyDescent="0.25">
      <c r="A430" s="12">
        <v>20</v>
      </c>
      <c r="B430" s="14">
        <v>131615026.65919989</v>
      </c>
      <c r="C430" s="13">
        <v>96278792.396484375</v>
      </c>
      <c r="D430" s="13">
        <v>93085200</v>
      </c>
      <c r="E430" s="13">
        <v>9589062.5</v>
      </c>
      <c r="F430" s="13">
        <v>9773631.5345458984</v>
      </c>
      <c r="G430" s="13">
        <v>4795586.7111206055</v>
      </c>
      <c r="H430" s="13">
        <v>6501664.1968383789</v>
      </c>
      <c r="I430" s="13">
        <v>1841389.0139770508</v>
      </c>
      <c r="J430" s="13">
        <v>2961278.5848999964</v>
      </c>
      <c r="K430" s="13">
        <v>2149791.665435791</v>
      </c>
      <c r="L430" s="13">
        <v>317014.58081054688</v>
      </c>
      <c r="M430" s="13">
        <v>793829.17543029785</v>
      </c>
      <c r="N430" s="10">
        <v>49229.166564941406</v>
      </c>
      <c r="O430" s="10"/>
      <c r="P430" s="5">
        <v>44651</v>
      </c>
    </row>
    <row r="431" spans="1:16" x14ac:dyDescent="0.25">
      <c r="A431" s="12">
        <v>21</v>
      </c>
      <c r="B431" s="14">
        <v>117360745.94136001</v>
      </c>
      <c r="C431" s="13">
        <v>80355104.020507813</v>
      </c>
      <c r="D431" s="13">
        <v>62344100</v>
      </c>
      <c r="E431" s="13">
        <v>6042933.3194580078</v>
      </c>
      <c r="F431" s="13">
        <v>6251737.25</v>
      </c>
      <c r="G431" s="13">
        <v>2772105</v>
      </c>
      <c r="H431" s="13">
        <v>4983618</v>
      </c>
      <c r="I431" s="13">
        <v>2236021.3587646484</v>
      </c>
      <c r="J431" s="13">
        <v>2532906.5415999983</v>
      </c>
      <c r="K431" s="13">
        <v>2562147.9124908447</v>
      </c>
      <c r="L431" s="13">
        <v>470049.99670410156</v>
      </c>
      <c r="M431" s="13">
        <v>794084.17532348633</v>
      </c>
      <c r="N431" s="10">
        <v>16433.333679199219</v>
      </c>
      <c r="O431" s="10"/>
      <c r="P431" s="5">
        <v>44651</v>
      </c>
    </row>
    <row r="432" spans="1:16" x14ac:dyDescent="0.25">
      <c r="A432" s="12">
        <v>22</v>
      </c>
      <c r="B432" s="15">
        <v>31805787.862600036</v>
      </c>
      <c r="C432" s="16">
        <v>36654485.916503906</v>
      </c>
      <c r="D432" s="13">
        <v>26071625.262695313</v>
      </c>
      <c r="E432" s="13">
        <v>4226072.5408935547</v>
      </c>
      <c r="F432" s="13">
        <v>3180257.2908630371</v>
      </c>
      <c r="G432" s="13">
        <v>1821592.5</v>
      </c>
      <c r="H432" s="13">
        <v>3809972.03125</v>
      </c>
      <c r="I432" s="13">
        <v>1579844</v>
      </c>
      <c r="J432" s="13">
        <v>3932914.7962000007</v>
      </c>
      <c r="K432" s="13">
        <v>1425754.5856323242</v>
      </c>
      <c r="L432" s="13">
        <v>164900</v>
      </c>
      <c r="M432" s="13">
        <v>380467.08777999878</v>
      </c>
      <c r="N432" s="10">
        <v>9137.5001525878906</v>
      </c>
      <c r="O432" s="10"/>
      <c r="P432" s="5">
        <v>44651</v>
      </c>
    </row>
    <row r="433" spans="1:16" x14ac:dyDescent="0.25">
      <c r="A433" s="12">
        <v>23</v>
      </c>
      <c r="B433" s="15">
        <v>11740975.545299996</v>
      </c>
      <c r="C433" s="16">
        <v>23977477.921875</v>
      </c>
      <c r="D433" s="13">
        <v>19313133.211181641</v>
      </c>
      <c r="E433" s="13">
        <v>2253378.3519897461</v>
      </c>
      <c r="F433" s="13">
        <v>2252012.6670837402</v>
      </c>
      <c r="G433" s="13">
        <v>1918747.5</v>
      </c>
      <c r="H433" s="13">
        <v>1766257.5</v>
      </c>
      <c r="I433" s="13">
        <v>2024586.6849060059</v>
      </c>
      <c r="J433" s="13">
        <v>2050370.9786000007</v>
      </c>
      <c r="K433" s="13">
        <v>1239611.6692810059</v>
      </c>
      <c r="L433" s="13">
        <v>215390</v>
      </c>
      <c r="M433" s="13">
        <v>303967.08639907837</v>
      </c>
      <c r="N433" s="13">
        <v>2790.8333740234375</v>
      </c>
      <c r="O433" s="13"/>
      <c r="P433" s="5">
        <v>44651</v>
      </c>
    </row>
    <row r="434" spans="1:16" x14ac:dyDescent="0.25">
      <c r="A434" s="9">
        <v>0</v>
      </c>
      <c r="B434" s="10">
        <v>2481897.280400001</v>
      </c>
      <c r="C434" s="11">
        <v>5895600.00390625</v>
      </c>
      <c r="D434" s="10">
        <v>4447880</v>
      </c>
      <c r="E434" s="10">
        <v>557545.86769866943</v>
      </c>
      <c r="F434" s="10">
        <v>313566.4182434082</v>
      </c>
      <c r="G434" s="10">
        <v>245225</v>
      </c>
      <c r="H434" s="10">
        <v>38288.250244140625</v>
      </c>
      <c r="I434" s="10">
        <v>291897.0859375</v>
      </c>
      <c r="J434" s="10">
        <v>239374.51980000007</v>
      </c>
      <c r="K434" s="10">
        <v>284884.58638381958</v>
      </c>
      <c r="L434" s="10">
        <v>83923.333896636963</v>
      </c>
      <c r="M434" s="10">
        <v>228855.41771697998</v>
      </c>
      <c r="N434" s="10">
        <v>0</v>
      </c>
      <c r="O434" s="10"/>
      <c r="P434" s="5">
        <v>44620</v>
      </c>
    </row>
    <row r="435" spans="1:16" x14ac:dyDescent="0.25">
      <c r="A435" s="12">
        <v>1</v>
      </c>
      <c r="B435" s="13">
        <v>0</v>
      </c>
      <c r="C435" s="14">
        <v>723519.9921875</v>
      </c>
      <c r="D435" s="13">
        <v>338016.66534423828</v>
      </c>
      <c r="E435" s="13">
        <v>43378.334014892578</v>
      </c>
      <c r="F435" s="13">
        <v>41437.500625610352</v>
      </c>
      <c r="G435" s="13">
        <v>4536.8750076293945</v>
      </c>
      <c r="H435" s="13">
        <v>9440.666748046875</v>
      </c>
      <c r="I435" s="13">
        <v>5071.6665420532227</v>
      </c>
      <c r="J435" s="13">
        <v>20671.7994</v>
      </c>
      <c r="K435" s="13">
        <v>99081.668029785156</v>
      </c>
      <c r="L435" s="13">
        <v>4937.0832901000977</v>
      </c>
      <c r="M435" s="13">
        <v>230682.91809463501</v>
      </c>
      <c r="N435" s="10">
        <v>0</v>
      </c>
      <c r="O435" s="10"/>
      <c r="P435" s="5">
        <v>44620</v>
      </c>
    </row>
    <row r="436" spans="1:16" x14ac:dyDescent="0.25">
      <c r="A436" s="12">
        <v>2</v>
      </c>
      <c r="B436" s="13">
        <v>0</v>
      </c>
      <c r="C436" s="14">
        <v>660789.98263549805</v>
      </c>
      <c r="D436" s="13">
        <v>11078.333435058594</v>
      </c>
      <c r="E436" s="13">
        <v>5418.75</v>
      </c>
      <c r="F436" s="13">
        <v>14967.083473205566</v>
      </c>
      <c r="G436" s="13">
        <v>1016.4583435058594</v>
      </c>
      <c r="H436" s="13">
        <v>28103.833602905273</v>
      </c>
      <c r="I436" s="13">
        <v>6389.1666259765625</v>
      </c>
      <c r="J436" s="13">
        <v>0</v>
      </c>
      <c r="K436" s="13">
        <v>39312.500160217285</v>
      </c>
      <c r="L436" s="13">
        <v>4441.2499542236328</v>
      </c>
      <c r="M436" s="13">
        <v>3520.4167098999023</v>
      </c>
      <c r="N436" s="10">
        <v>0</v>
      </c>
      <c r="O436" s="10"/>
      <c r="P436" s="5">
        <v>44620</v>
      </c>
    </row>
    <row r="437" spans="1:16" x14ac:dyDescent="0.25">
      <c r="A437" s="12">
        <v>3</v>
      </c>
      <c r="B437" s="13">
        <v>0</v>
      </c>
      <c r="C437" s="14">
        <v>382499.9885559082</v>
      </c>
      <c r="D437" s="13">
        <v>0</v>
      </c>
      <c r="E437" s="13">
        <v>0</v>
      </c>
      <c r="F437" s="13">
        <v>17339.999969482422</v>
      </c>
      <c r="G437" s="13">
        <v>1023.541675567627</v>
      </c>
      <c r="H437" s="13">
        <v>33786.083625793457</v>
      </c>
      <c r="I437" s="13">
        <v>6955.8333129882813</v>
      </c>
      <c r="J437" s="13">
        <v>0</v>
      </c>
      <c r="K437" s="13">
        <v>39624.166831970215</v>
      </c>
      <c r="L437" s="13">
        <v>6240.4166793823242</v>
      </c>
      <c r="M437" s="13">
        <v>325.83334350585938</v>
      </c>
      <c r="N437" s="10">
        <v>0</v>
      </c>
      <c r="O437" s="10"/>
      <c r="P437" s="5">
        <v>44620</v>
      </c>
    </row>
    <row r="438" spans="1:16" x14ac:dyDescent="0.25">
      <c r="A438" s="12">
        <v>4</v>
      </c>
      <c r="B438" s="13">
        <v>0</v>
      </c>
      <c r="C438" s="14">
        <v>64939.998321533203</v>
      </c>
      <c r="D438" s="13">
        <v>1133.3333740234375</v>
      </c>
      <c r="E438" s="13">
        <v>0</v>
      </c>
      <c r="F438" s="13">
        <v>9505.8333358764648</v>
      </c>
      <c r="G438" s="13">
        <v>1027.0833435058594</v>
      </c>
      <c r="H438" s="13">
        <v>19575.500053405762</v>
      </c>
      <c r="I438" s="13">
        <v>2259.5834045410156</v>
      </c>
      <c r="J438" s="13">
        <v>0</v>
      </c>
      <c r="K438" s="13">
        <v>39617.083480834961</v>
      </c>
      <c r="L438" s="13">
        <v>7862.4999694824219</v>
      </c>
      <c r="M438" s="13">
        <v>0</v>
      </c>
      <c r="N438" s="10">
        <v>0</v>
      </c>
      <c r="O438" s="10"/>
      <c r="P438" s="5">
        <v>44620</v>
      </c>
    </row>
    <row r="439" spans="1:16" x14ac:dyDescent="0.25">
      <c r="A439" s="12">
        <v>5</v>
      </c>
      <c r="B439" s="13">
        <v>0</v>
      </c>
      <c r="C439" s="14">
        <v>168356.66235351563</v>
      </c>
      <c r="D439" s="13">
        <v>0</v>
      </c>
      <c r="E439" s="13">
        <v>0</v>
      </c>
      <c r="F439" s="13">
        <v>8932.0833435058594</v>
      </c>
      <c r="G439" s="13">
        <v>1030.6250114440918</v>
      </c>
      <c r="H439" s="13">
        <v>23765.29182434082</v>
      </c>
      <c r="I439" s="13">
        <v>0</v>
      </c>
      <c r="J439" s="13">
        <v>0</v>
      </c>
      <c r="K439" s="13">
        <v>0</v>
      </c>
      <c r="L439" s="13">
        <v>6311.2499771118164</v>
      </c>
      <c r="M439" s="13">
        <v>0</v>
      </c>
      <c r="N439" s="10">
        <v>0</v>
      </c>
      <c r="O439" s="10"/>
      <c r="P439" s="5">
        <v>44620</v>
      </c>
    </row>
    <row r="440" spans="1:16" x14ac:dyDescent="0.25">
      <c r="A440" s="12">
        <v>6</v>
      </c>
      <c r="B440" s="13">
        <v>0</v>
      </c>
      <c r="C440" s="14">
        <v>21221.666290283203</v>
      </c>
      <c r="D440" s="13">
        <v>0</v>
      </c>
      <c r="E440" s="13">
        <v>850</v>
      </c>
      <c r="F440" s="13">
        <v>17729.583625793457</v>
      </c>
      <c r="G440" s="13">
        <v>899.58333969116211</v>
      </c>
      <c r="H440" s="13">
        <v>23517.375228881836</v>
      </c>
      <c r="I440" s="13">
        <v>9909.5833740234375</v>
      </c>
      <c r="J440" s="13">
        <v>0</v>
      </c>
      <c r="K440" s="13">
        <v>20300.833427429199</v>
      </c>
      <c r="L440" s="13">
        <v>5199.1665802001953</v>
      </c>
      <c r="M440" s="13">
        <v>0</v>
      </c>
      <c r="N440" s="10">
        <v>0</v>
      </c>
      <c r="O440" s="10"/>
      <c r="P440" s="5">
        <v>44620</v>
      </c>
    </row>
    <row r="441" spans="1:16" x14ac:dyDescent="0.25">
      <c r="A441" s="12">
        <v>7</v>
      </c>
      <c r="B441" s="13">
        <v>155506.41639999999</v>
      </c>
      <c r="C441" s="14">
        <v>237263.33551025391</v>
      </c>
      <c r="D441" s="13">
        <v>118040.91641235352</v>
      </c>
      <c r="E441" s="13">
        <v>571681.66887664795</v>
      </c>
      <c r="F441" s="13">
        <v>80870.416831970215</v>
      </c>
      <c r="G441" s="13">
        <v>1151.0416793823242</v>
      </c>
      <c r="H441" s="13">
        <v>25396.583305358887</v>
      </c>
      <c r="I441" s="13">
        <v>6955.8333129882813</v>
      </c>
      <c r="J441" s="13">
        <v>22.085899999999999</v>
      </c>
      <c r="K441" s="13">
        <v>39107.083511352539</v>
      </c>
      <c r="L441" s="13">
        <v>85085.000713348389</v>
      </c>
      <c r="M441" s="13">
        <v>171459.16752243042</v>
      </c>
      <c r="N441" s="10">
        <v>0</v>
      </c>
      <c r="O441" s="10"/>
      <c r="P441" s="5">
        <v>44620</v>
      </c>
    </row>
    <row r="442" spans="1:16" x14ac:dyDescent="0.25">
      <c r="A442" s="12">
        <v>8</v>
      </c>
      <c r="B442" s="13">
        <v>797453.66570000025</v>
      </c>
      <c r="C442" s="14">
        <v>623659.1640625</v>
      </c>
      <c r="D442" s="13">
        <v>416647.33233642578</v>
      </c>
      <c r="E442" s="13">
        <v>591529.16920471191</v>
      </c>
      <c r="F442" s="13">
        <v>88874.583156585693</v>
      </c>
      <c r="G442" s="13">
        <v>53326.875108718872</v>
      </c>
      <c r="H442" s="13">
        <v>199027.49974822998</v>
      </c>
      <c r="I442" s="13">
        <v>20081.249938964844</v>
      </c>
      <c r="J442" s="13">
        <v>13802.253199999999</v>
      </c>
      <c r="K442" s="13">
        <v>0</v>
      </c>
      <c r="L442" s="13">
        <v>68106.250583648682</v>
      </c>
      <c r="M442" s="13">
        <v>278523.7516784668</v>
      </c>
      <c r="N442" s="10">
        <v>0</v>
      </c>
      <c r="O442" s="10"/>
      <c r="P442" s="5">
        <v>44620</v>
      </c>
    </row>
    <row r="443" spans="1:16" x14ac:dyDescent="0.25">
      <c r="A443" s="12">
        <v>9</v>
      </c>
      <c r="B443" s="13">
        <v>295545.33350000001</v>
      </c>
      <c r="C443" s="14">
        <v>7202581.06640625</v>
      </c>
      <c r="D443" s="13">
        <v>2671125</v>
      </c>
      <c r="E443" s="13">
        <v>721168.83366394043</v>
      </c>
      <c r="F443" s="13">
        <v>1420645.3776855469</v>
      </c>
      <c r="G443" s="13">
        <v>647700</v>
      </c>
      <c r="H443" s="13">
        <v>523923</v>
      </c>
      <c r="I443" s="13">
        <v>159247.50060272217</v>
      </c>
      <c r="J443" s="13">
        <v>23.499499999999998</v>
      </c>
      <c r="K443" s="13">
        <v>0</v>
      </c>
      <c r="L443" s="13">
        <v>208278.33528900146</v>
      </c>
      <c r="M443" s="13">
        <v>373206.66925048828</v>
      </c>
      <c r="N443" s="10">
        <v>1572.5</v>
      </c>
      <c r="O443" s="10"/>
      <c r="P443" s="5">
        <v>44620</v>
      </c>
    </row>
    <row r="444" spans="1:16" x14ac:dyDescent="0.25">
      <c r="A444" s="12">
        <v>10</v>
      </c>
      <c r="B444" s="13">
        <v>2029228.6944999993</v>
      </c>
      <c r="C444" s="14">
        <v>6665056.0581054688</v>
      </c>
      <c r="D444" s="13">
        <v>2909550</v>
      </c>
      <c r="E444" s="13">
        <v>814213.3770980835</v>
      </c>
      <c r="F444" s="13">
        <v>1616921.0043029785</v>
      </c>
      <c r="G444" s="13">
        <v>696213.75</v>
      </c>
      <c r="H444" s="13">
        <v>546949.5</v>
      </c>
      <c r="I444" s="13">
        <v>682068.33842468262</v>
      </c>
      <c r="J444" s="13">
        <v>109154.23609999997</v>
      </c>
      <c r="K444" s="13">
        <v>0</v>
      </c>
      <c r="L444" s="13">
        <v>213930.83506774902</v>
      </c>
      <c r="M444" s="13">
        <v>305369.58561706543</v>
      </c>
      <c r="N444" s="10">
        <v>935</v>
      </c>
      <c r="O444" s="10"/>
      <c r="P444" s="5">
        <v>44620</v>
      </c>
    </row>
    <row r="445" spans="1:16" x14ac:dyDescent="0.25">
      <c r="A445" s="12">
        <v>11</v>
      </c>
      <c r="B445" s="13">
        <v>2920829.0274999985</v>
      </c>
      <c r="C445" s="14">
        <v>7922510.0268554688</v>
      </c>
      <c r="D445" s="13">
        <v>4390080</v>
      </c>
      <c r="E445" s="13">
        <v>880938.23401641846</v>
      </c>
      <c r="F445" s="13">
        <v>2005886.6680297852</v>
      </c>
      <c r="G445" s="13">
        <v>440385.00038146973</v>
      </c>
      <c r="H445" s="13">
        <v>532401.75</v>
      </c>
      <c r="I445" s="13">
        <v>680892.50444793701</v>
      </c>
      <c r="J445" s="13">
        <v>360016.52100000001</v>
      </c>
      <c r="K445" s="13">
        <v>141.66667175292969</v>
      </c>
      <c r="L445" s="13">
        <v>201988.33535003662</v>
      </c>
      <c r="M445" s="13">
        <v>312821.25270080566</v>
      </c>
      <c r="N445" s="10">
        <v>425</v>
      </c>
      <c r="O445" s="10"/>
      <c r="P445" s="5">
        <v>44620</v>
      </c>
    </row>
    <row r="446" spans="1:16" x14ac:dyDescent="0.25">
      <c r="A446" s="12">
        <v>12</v>
      </c>
      <c r="B446" s="13">
        <v>5104921.9163000025</v>
      </c>
      <c r="C446" s="14">
        <v>7997933.3489990234</v>
      </c>
      <c r="D446" s="13">
        <v>5372340</v>
      </c>
      <c r="E446" s="13">
        <v>972393.70223236084</v>
      </c>
      <c r="F446" s="13">
        <v>1231328.4265899658</v>
      </c>
      <c r="G446" s="13">
        <v>538475.0002822876</v>
      </c>
      <c r="H446" s="13">
        <v>548862</v>
      </c>
      <c r="I446" s="13">
        <v>464992.50048065186</v>
      </c>
      <c r="J446" s="13">
        <v>307473.24229999998</v>
      </c>
      <c r="K446" s="13">
        <v>253342.50257873535</v>
      </c>
      <c r="L446" s="13">
        <v>160239.16790771484</v>
      </c>
      <c r="M446" s="13">
        <v>335948.33568572998</v>
      </c>
      <c r="N446" s="10">
        <v>2450.8333740234375</v>
      </c>
      <c r="O446" s="10"/>
      <c r="P446" s="5">
        <v>44620</v>
      </c>
    </row>
    <row r="447" spans="1:16" x14ac:dyDescent="0.25">
      <c r="A447" s="12">
        <v>13</v>
      </c>
      <c r="B447" s="13">
        <v>5696941.2475000015</v>
      </c>
      <c r="C447" s="14">
        <v>7586249.9949951172</v>
      </c>
      <c r="D447" s="13">
        <v>5070037.5</v>
      </c>
      <c r="E447" s="13">
        <v>1005334.3888244629</v>
      </c>
      <c r="F447" s="13">
        <v>1255425.9298400879</v>
      </c>
      <c r="G447" s="13">
        <v>572248.33411407471</v>
      </c>
      <c r="H447" s="13">
        <v>552891</v>
      </c>
      <c r="I447" s="13">
        <v>328227.50093078613</v>
      </c>
      <c r="J447" s="13">
        <v>264718.69410000002</v>
      </c>
      <c r="K447" s="13">
        <v>255141.66944122314</v>
      </c>
      <c r="L447" s="13">
        <v>170864.16790771484</v>
      </c>
      <c r="M447" s="13">
        <v>377754.16933822632</v>
      </c>
      <c r="N447" s="10">
        <v>5454.1667938232422</v>
      </c>
      <c r="O447" s="10"/>
      <c r="P447" s="5">
        <v>44620</v>
      </c>
    </row>
    <row r="448" spans="1:16" x14ac:dyDescent="0.25">
      <c r="A448" s="12">
        <v>14</v>
      </c>
      <c r="B448" s="13">
        <v>6858745.3330000006</v>
      </c>
      <c r="C448" s="14">
        <v>7751433.330078125</v>
      </c>
      <c r="D448" s="13">
        <v>4344350</v>
      </c>
      <c r="E448" s="13">
        <v>1619519.1700897217</v>
      </c>
      <c r="F448" s="13">
        <v>1990980.5006256104</v>
      </c>
      <c r="G448" s="13">
        <v>583425.8344039917</v>
      </c>
      <c r="H448" s="13">
        <v>517586.25</v>
      </c>
      <c r="I448" s="13">
        <v>317673.33399963379</v>
      </c>
      <c r="J448" s="13">
        <v>272413.18479999993</v>
      </c>
      <c r="K448" s="13">
        <v>265299.16938018799</v>
      </c>
      <c r="L448" s="13">
        <v>221467.50204467773</v>
      </c>
      <c r="M448" s="13">
        <v>371117.08589553833</v>
      </c>
      <c r="N448" s="10">
        <v>5581.6667938232422</v>
      </c>
      <c r="O448" s="10"/>
      <c r="P448" s="5">
        <v>44620</v>
      </c>
    </row>
    <row r="449" spans="1:16" x14ac:dyDescent="0.25">
      <c r="A449" s="12">
        <v>15</v>
      </c>
      <c r="B449" s="13">
        <v>8899986.9986000024</v>
      </c>
      <c r="C449" s="14">
        <v>9697649.9880371094</v>
      </c>
      <c r="D449" s="13">
        <v>6807225</v>
      </c>
      <c r="E449" s="13">
        <v>1501794.1709747314</v>
      </c>
      <c r="F449" s="13">
        <v>1670225.9262390137</v>
      </c>
      <c r="G449" s="13">
        <v>463150.83320617676</v>
      </c>
      <c r="H449" s="13">
        <v>515010.75</v>
      </c>
      <c r="I449" s="13">
        <v>440271.66802978516</v>
      </c>
      <c r="J449" s="13">
        <v>498018.77859999996</v>
      </c>
      <c r="K449" s="13">
        <v>341253.75398254395</v>
      </c>
      <c r="L449" s="13">
        <v>237631.66918945313</v>
      </c>
      <c r="M449" s="13">
        <v>400675.83666610718</v>
      </c>
      <c r="N449" s="10">
        <v>7076.2500762939453</v>
      </c>
      <c r="O449" s="10"/>
      <c r="P449" s="5">
        <v>44620</v>
      </c>
    </row>
    <row r="450" spans="1:16" x14ac:dyDescent="0.25">
      <c r="A450" s="12">
        <v>16</v>
      </c>
      <c r="B450" s="13">
        <v>7482178.6650000019</v>
      </c>
      <c r="C450" s="14">
        <v>8062816.6529541016</v>
      </c>
      <c r="D450" s="13">
        <v>5905800</v>
      </c>
      <c r="E450" s="13">
        <v>1614957.5057373047</v>
      </c>
      <c r="F450" s="13">
        <v>1635402.1243286133</v>
      </c>
      <c r="G450" s="13">
        <v>508059.16680908203</v>
      </c>
      <c r="H450" s="13">
        <v>536915.25</v>
      </c>
      <c r="I450" s="13">
        <v>435044.16771697998</v>
      </c>
      <c r="J450" s="13">
        <v>478980.75920000003</v>
      </c>
      <c r="K450" s="13">
        <v>279997.08586120605</v>
      </c>
      <c r="L450" s="13">
        <v>228012.50158691406</v>
      </c>
      <c r="M450" s="13">
        <v>381926.25300979614</v>
      </c>
      <c r="N450" s="10">
        <v>4143.7500762939453</v>
      </c>
      <c r="O450" s="10"/>
      <c r="P450" s="5">
        <v>44620</v>
      </c>
    </row>
    <row r="451" spans="1:16" x14ac:dyDescent="0.25">
      <c r="A451" s="12">
        <v>17</v>
      </c>
      <c r="B451" s="13">
        <v>10078720.333000001</v>
      </c>
      <c r="C451" s="14">
        <v>9523116.6613769531</v>
      </c>
      <c r="D451" s="13">
        <v>6333775</v>
      </c>
      <c r="E451" s="13">
        <v>1563150.0060424805</v>
      </c>
      <c r="F451" s="13">
        <v>1532584.0003967285</v>
      </c>
      <c r="G451" s="13">
        <v>492192.50094604492</v>
      </c>
      <c r="H451" s="13">
        <v>1323461.3297576904</v>
      </c>
      <c r="I451" s="13">
        <v>491115.83616638184</v>
      </c>
      <c r="J451" s="13">
        <v>548272.65350000013</v>
      </c>
      <c r="K451" s="13">
        <v>312658.33618164063</v>
      </c>
      <c r="L451" s="13">
        <v>245990.00231170654</v>
      </c>
      <c r="M451" s="13">
        <v>391219.58639907837</v>
      </c>
      <c r="N451" s="10">
        <v>3300.8333740234375</v>
      </c>
      <c r="O451" s="10"/>
      <c r="P451" s="5">
        <v>44620</v>
      </c>
    </row>
    <row r="452" spans="1:16" x14ac:dyDescent="0.25">
      <c r="A452" s="12">
        <v>18</v>
      </c>
      <c r="B452" s="13">
        <v>18160196.044443991</v>
      </c>
      <c r="C452" s="14">
        <v>27704120.958496094</v>
      </c>
      <c r="D452" s="13">
        <v>19058133.320556641</v>
      </c>
      <c r="E452" s="13">
        <v>3770770.008392334</v>
      </c>
      <c r="F452" s="13">
        <v>1968501.5432128906</v>
      </c>
      <c r="G452" s="13">
        <v>1522052.5</v>
      </c>
      <c r="H452" s="13">
        <v>1879928.0092773438</v>
      </c>
      <c r="I452" s="13">
        <v>1171521.0100097656</v>
      </c>
      <c r="J452" s="13">
        <v>1523636.2806999993</v>
      </c>
      <c r="K452" s="13">
        <v>765127.50033569336</v>
      </c>
      <c r="L452" s="13">
        <v>345992.5</v>
      </c>
      <c r="M452" s="13">
        <v>404706.25305175781</v>
      </c>
      <c r="N452" s="10">
        <v>7579.1667327880859</v>
      </c>
      <c r="O452" s="10"/>
      <c r="P452" s="5">
        <v>44620</v>
      </c>
    </row>
    <row r="453" spans="1:16" x14ac:dyDescent="0.25">
      <c r="A453" s="12">
        <v>19</v>
      </c>
      <c r="B453" s="13">
        <v>49482895.412399992</v>
      </c>
      <c r="C453" s="14">
        <v>41446637.87109375</v>
      </c>
      <c r="D453" s="13">
        <v>28145058.567871094</v>
      </c>
      <c r="E453" s="13">
        <v>7250556.6851196289</v>
      </c>
      <c r="F453" s="13">
        <v>4304929.8516235352</v>
      </c>
      <c r="G453" s="13">
        <v>2331273.75</v>
      </c>
      <c r="H453" s="13">
        <v>2592004.1763916016</v>
      </c>
      <c r="I453" s="13">
        <v>1634932.5</v>
      </c>
      <c r="J453" s="13">
        <v>2255662.3685999997</v>
      </c>
      <c r="K453" s="13">
        <v>1158365.8356628418</v>
      </c>
      <c r="L453" s="13">
        <v>410103.75</v>
      </c>
      <c r="M453" s="13">
        <v>355533.75231170654</v>
      </c>
      <c r="N453" s="10">
        <v>14081.666786193848</v>
      </c>
      <c r="O453" s="10"/>
      <c r="P453" s="5">
        <v>44620</v>
      </c>
    </row>
    <row r="454" spans="1:16" x14ac:dyDescent="0.25">
      <c r="A454" s="12">
        <v>20</v>
      </c>
      <c r="B454" s="13">
        <v>67629304.996699989</v>
      </c>
      <c r="C454" s="14">
        <v>70055229.587890625</v>
      </c>
      <c r="D454" s="13">
        <v>73358400</v>
      </c>
      <c r="E454" s="13">
        <v>8738637.5</v>
      </c>
      <c r="F454" s="13">
        <v>7510003.6187744141</v>
      </c>
      <c r="G454" s="13">
        <v>4016420.0256958008</v>
      </c>
      <c r="H454" s="13">
        <v>4754149.1924438477</v>
      </c>
      <c r="I454" s="13">
        <v>1549110.8486938477</v>
      </c>
      <c r="J454" s="13">
        <v>1806536.402</v>
      </c>
      <c r="K454" s="13">
        <v>1203068.7505187988</v>
      </c>
      <c r="L454" s="13">
        <v>579133.33633422852</v>
      </c>
      <c r="M454" s="13">
        <v>733408.33889007568</v>
      </c>
      <c r="N454" s="10">
        <v>27979.166534423828</v>
      </c>
      <c r="O454" s="10"/>
      <c r="P454" s="5">
        <v>44620</v>
      </c>
    </row>
    <row r="455" spans="1:16" x14ac:dyDescent="0.25">
      <c r="A455" s="12">
        <v>21</v>
      </c>
      <c r="B455" s="13">
        <v>76681213.765443996</v>
      </c>
      <c r="C455" s="14">
        <v>70483416.534179688</v>
      </c>
      <c r="D455" s="13">
        <v>52936300</v>
      </c>
      <c r="E455" s="13">
        <v>6145160.0007324219</v>
      </c>
      <c r="F455" s="13">
        <v>4325747.75</v>
      </c>
      <c r="G455" s="13">
        <v>2095717.5</v>
      </c>
      <c r="H455" s="13">
        <v>4086936</v>
      </c>
      <c r="I455" s="13">
        <v>1498357.3504638672</v>
      </c>
      <c r="J455" s="13">
        <v>2081968.5496000005</v>
      </c>
      <c r="K455" s="13">
        <v>2025125.0037841797</v>
      </c>
      <c r="L455" s="13">
        <v>546904.16897583008</v>
      </c>
      <c r="M455" s="13">
        <v>738975.83856964111</v>
      </c>
      <c r="N455" s="10">
        <v>26172.916717529297</v>
      </c>
      <c r="O455" s="10"/>
      <c r="P455" s="5">
        <v>44620</v>
      </c>
    </row>
    <row r="456" spans="1:16" x14ac:dyDescent="0.25">
      <c r="A456" s="12">
        <v>22</v>
      </c>
      <c r="B456" s="16">
        <v>23066893.338100012</v>
      </c>
      <c r="C456" s="15">
        <v>21271799.220214844</v>
      </c>
      <c r="D456" s="13">
        <v>21173500.23828125</v>
      </c>
      <c r="E456" s="13">
        <v>4319218.3477172852</v>
      </c>
      <c r="F456" s="13">
        <v>2290265.4995117188</v>
      </c>
      <c r="G456" s="13">
        <v>1428722.5</v>
      </c>
      <c r="H456" s="13">
        <v>2846087.5927124023</v>
      </c>
      <c r="I456" s="13">
        <v>1534862</v>
      </c>
      <c r="J456" s="13">
        <v>2084373.2300999991</v>
      </c>
      <c r="K456" s="13">
        <v>1038530.0016479492</v>
      </c>
      <c r="L456" s="13">
        <v>334262.5</v>
      </c>
      <c r="M456" s="13">
        <v>393670.41921234131</v>
      </c>
      <c r="N456" s="10">
        <v>9392.5001220703125</v>
      </c>
      <c r="O456" s="10"/>
      <c r="P456" s="5">
        <v>44620</v>
      </c>
    </row>
    <row r="457" spans="1:16" x14ac:dyDescent="0.25">
      <c r="A457" s="12">
        <v>23</v>
      </c>
      <c r="B457" s="16">
        <v>10161097.627799993</v>
      </c>
      <c r="C457" s="15">
        <v>18302952.923339844</v>
      </c>
      <c r="D457" s="13">
        <v>14504966.621337891</v>
      </c>
      <c r="E457" s="13">
        <v>2947020.8452148438</v>
      </c>
      <c r="F457" s="13">
        <v>1809368.082611084</v>
      </c>
      <c r="G457" s="13">
        <v>1220982.5</v>
      </c>
      <c r="H457" s="13">
        <v>1194777</v>
      </c>
      <c r="I457" s="13">
        <v>2036736.0200500488</v>
      </c>
      <c r="J457" s="13">
        <v>999092.52300000051</v>
      </c>
      <c r="K457" s="13">
        <v>991071.66918945313</v>
      </c>
      <c r="L457" s="13">
        <v>363778.75</v>
      </c>
      <c r="M457" s="13">
        <v>317531.66897583008</v>
      </c>
      <c r="N457" s="13">
        <v>5964.1667327880859</v>
      </c>
      <c r="O457" s="13"/>
      <c r="P457" s="5">
        <v>44620</v>
      </c>
    </row>
    <row r="458" spans="1:16" x14ac:dyDescent="0.25">
      <c r="A458" s="9">
        <v>0</v>
      </c>
      <c r="B458" s="10">
        <v>2517200.9461240005</v>
      </c>
      <c r="C458" s="11">
        <v>6836209.9938964844</v>
      </c>
      <c r="D458" s="10">
        <v>4983720</v>
      </c>
      <c r="E458" s="10">
        <v>590588.17008209229</v>
      </c>
      <c r="F458" s="10">
        <v>209639.75149536133</v>
      </c>
      <c r="G458" s="10">
        <v>219257.5</v>
      </c>
      <c r="H458" s="10">
        <v>99216.250610351563</v>
      </c>
      <c r="I458" s="10">
        <v>144124.58406448364</v>
      </c>
      <c r="J458" s="10">
        <v>717097.17449999973</v>
      </c>
      <c r="K458" s="10">
        <v>76103.33447265625</v>
      </c>
      <c r="L458" s="10">
        <v>86544.16813659668</v>
      </c>
      <c r="M458" s="10">
        <v>292711.66918563843</v>
      </c>
      <c r="N458" s="10">
        <v>2054.1666641235352</v>
      </c>
      <c r="O458" s="10"/>
      <c r="P458" s="5">
        <v>44592</v>
      </c>
    </row>
    <row r="459" spans="1:16" x14ac:dyDescent="0.25">
      <c r="A459" s="12">
        <v>1</v>
      </c>
      <c r="B459" s="13">
        <v>0</v>
      </c>
      <c r="C459" s="14">
        <v>729866.66015625</v>
      </c>
      <c r="D459" s="13">
        <v>385829.16442871094</v>
      </c>
      <c r="E459" s="13">
        <v>13840.833366394043</v>
      </c>
      <c r="F459" s="13">
        <v>84192.500999450684</v>
      </c>
      <c r="G459" s="13">
        <v>2001.0417098999023</v>
      </c>
      <c r="H459" s="13">
        <v>17661.583168029785</v>
      </c>
      <c r="I459" s="13">
        <v>8726.6667785644531</v>
      </c>
      <c r="J459" s="13">
        <v>287434.9599999999</v>
      </c>
      <c r="K459" s="13">
        <v>27561.250442504883</v>
      </c>
      <c r="L459" s="13">
        <v>3754.1665878295898</v>
      </c>
      <c r="M459" s="13">
        <v>279982.91916275024</v>
      </c>
      <c r="N459" s="10">
        <v>2415.4166564941406</v>
      </c>
      <c r="O459" s="10"/>
      <c r="P459" s="5">
        <v>44592</v>
      </c>
    </row>
    <row r="460" spans="1:16" x14ac:dyDescent="0.25">
      <c r="A460" s="12">
        <v>2</v>
      </c>
      <c r="B460" s="13">
        <v>0</v>
      </c>
      <c r="C460" s="14">
        <v>377739.99423217773</v>
      </c>
      <c r="D460" s="13">
        <v>38533.334259033203</v>
      </c>
      <c r="E460" s="13">
        <v>205.41667175292969</v>
      </c>
      <c r="F460" s="13">
        <v>49406.250427246094</v>
      </c>
      <c r="G460" s="13">
        <v>0</v>
      </c>
      <c r="H460" s="13">
        <v>19520.95824432373</v>
      </c>
      <c r="I460" s="13">
        <v>9364.1667785644531</v>
      </c>
      <c r="J460" s="13">
        <v>0</v>
      </c>
      <c r="K460" s="13">
        <v>27795.000389099121</v>
      </c>
      <c r="L460" s="13">
        <v>8046.6666107177734</v>
      </c>
      <c r="M460" s="13">
        <v>15300.000305175781</v>
      </c>
      <c r="N460" s="10">
        <v>1990.4166641235352</v>
      </c>
      <c r="O460" s="10"/>
      <c r="P460" s="5">
        <v>44592</v>
      </c>
    </row>
    <row r="461" spans="1:16" x14ac:dyDescent="0.25">
      <c r="A461" s="12">
        <v>3</v>
      </c>
      <c r="B461" s="13">
        <v>0</v>
      </c>
      <c r="C461" s="14">
        <v>254801.66073608398</v>
      </c>
      <c r="D461" s="13">
        <v>8670.0001831054688</v>
      </c>
      <c r="E461" s="13">
        <v>0</v>
      </c>
      <c r="F461" s="13">
        <v>11099.583351135254</v>
      </c>
      <c r="G461" s="13">
        <v>0</v>
      </c>
      <c r="H461" s="13">
        <v>21702.624847412109</v>
      </c>
      <c r="I461" s="13">
        <v>8096.2501068115234</v>
      </c>
      <c r="J461" s="13">
        <v>0</v>
      </c>
      <c r="K461" s="13">
        <v>27695.83373260498</v>
      </c>
      <c r="L461" s="13">
        <v>5638.3333358764648</v>
      </c>
      <c r="M461" s="13">
        <v>15087.500305175781</v>
      </c>
      <c r="N461" s="10">
        <v>2592.4999847412109</v>
      </c>
      <c r="O461" s="10"/>
      <c r="P461" s="5">
        <v>44592</v>
      </c>
    </row>
    <row r="462" spans="1:16" x14ac:dyDescent="0.25">
      <c r="A462" s="12">
        <v>4</v>
      </c>
      <c r="B462" s="13">
        <v>0</v>
      </c>
      <c r="C462" s="14">
        <v>29041.666015625</v>
      </c>
      <c r="D462" s="13">
        <v>7961.6668395996094</v>
      </c>
      <c r="E462" s="13">
        <v>0</v>
      </c>
      <c r="F462" s="13">
        <v>10221.250007629395</v>
      </c>
      <c r="G462" s="13">
        <v>0</v>
      </c>
      <c r="H462" s="13">
        <v>19079.666511535645</v>
      </c>
      <c r="I462" s="13">
        <v>8712.5001220703125</v>
      </c>
      <c r="J462" s="13">
        <v>0</v>
      </c>
      <c r="K462" s="13">
        <v>27823.333740234375</v>
      </c>
      <c r="L462" s="13">
        <v>8903.7498779296875</v>
      </c>
      <c r="M462" s="13">
        <v>15370.833648681641</v>
      </c>
      <c r="N462" s="10">
        <v>2181.6666717529297</v>
      </c>
      <c r="O462" s="10"/>
      <c r="P462" s="5">
        <v>44592</v>
      </c>
    </row>
    <row r="463" spans="1:16" x14ac:dyDescent="0.25">
      <c r="A463" s="12">
        <v>5</v>
      </c>
      <c r="B463" s="13">
        <v>6666.6666999999998</v>
      </c>
      <c r="C463" s="14">
        <v>121889.99792480469</v>
      </c>
      <c r="D463" s="13">
        <v>13486.667053222656</v>
      </c>
      <c r="E463" s="13">
        <v>0</v>
      </c>
      <c r="F463" s="13">
        <v>10965.000015258789</v>
      </c>
      <c r="G463" s="13">
        <v>0</v>
      </c>
      <c r="H463" s="13">
        <v>19927.541557312012</v>
      </c>
      <c r="I463" s="13">
        <v>0</v>
      </c>
      <c r="J463" s="13">
        <v>0</v>
      </c>
      <c r="K463" s="13">
        <v>3364.5833740234375</v>
      </c>
      <c r="L463" s="13">
        <v>6006.6665802001953</v>
      </c>
      <c r="M463" s="13">
        <v>0</v>
      </c>
      <c r="N463" s="10">
        <v>2032.9166488647461</v>
      </c>
      <c r="O463" s="10"/>
      <c r="P463" s="5">
        <v>44592</v>
      </c>
    </row>
    <row r="464" spans="1:16" x14ac:dyDescent="0.25">
      <c r="A464" s="12">
        <v>6</v>
      </c>
      <c r="B464" s="13">
        <v>0</v>
      </c>
      <c r="C464" s="14">
        <v>90638.331115722656</v>
      </c>
      <c r="D464" s="13">
        <v>29750.000335693359</v>
      </c>
      <c r="E464" s="13">
        <v>0</v>
      </c>
      <c r="F464" s="13">
        <v>35976.250457763672</v>
      </c>
      <c r="G464" s="13">
        <v>0</v>
      </c>
      <c r="H464" s="13">
        <v>17378.958099365234</v>
      </c>
      <c r="I464" s="13">
        <v>9158.7501068115234</v>
      </c>
      <c r="J464" s="13">
        <v>0</v>
      </c>
      <c r="K464" s="13">
        <v>7975.8334274291992</v>
      </c>
      <c r="L464" s="13">
        <v>3902.9166564941406</v>
      </c>
      <c r="M464" s="13">
        <v>0</v>
      </c>
      <c r="N464" s="10">
        <v>2387.0833282470703</v>
      </c>
      <c r="O464" s="10"/>
      <c r="P464" s="5">
        <v>44592</v>
      </c>
    </row>
    <row r="465" spans="1:16" x14ac:dyDescent="0.25">
      <c r="A465" s="12">
        <v>7</v>
      </c>
      <c r="B465" s="13">
        <v>174210.91459999999</v>
      </c>
      <c r="C465" s="14">
        <v>274776.66207885742</v>
      </c>
      <c r="D465" s="13">
        <v>273369.91485595703</v>
      </c>
      <c r="E465" s="13">
        <v>389215.00414276123</v>
      </c>
      <c r="F465" s="13">
        <v>63905.833564758301</v>
      </c>
      <c r="G465" s="13">
        <v>0</v>
      </c>
      <c r="H465" s="13">
        <v>48244.583457946777</v>
      </c>
      <c r="I465" s="13">
        <v>9364.1667785644531</v>
      </c>
      <c r="J465" s="13">
        <v>345593.00600000023</v>
      </c>
      <c r="K465" s="13">
        <v>6722.0834197998047</v>
      </c>
      <c r="L465" s="13">
        <v>83455.834716796875</v>
      </c>
      <c r="M465" s="13">
        <v>158843.75122833252</v>
      </c>
      <c r="N465" s="10">
        <v>1777.9166564941406</v>
      </c>
      <c r="O465" s="10"/>
      <c r="P465" s="5">
        <v>44592</v>
      </c>
    </row>
    <row r="466" spans="1:16" x14ac:dyDescent="0.25">
      <c r="A466" s="12">
        <v>8</v>
      </c>
      <c r="B466" s="13">
        <v>1034019.6645999998</v>
      </c>
      <c r="C466" s="14">
        <v>1133857.4946899414</v>
      </c>
      <c r="D466" s="13">
        <v>637661.50274658203</v>
      </c>
      <c r="E466" s="13">
        <v>415062.08753967285</v>
      </c>
      <c r="F466" s="13">
        <v>74984.166656494141</v>
      </c>
      <c r="G466" s="13">
        <v>78348.750465393066</v>
      </c>
      <c r="H466" s="13">
        <v>282025.04114151001</v>
      </c>
      <c r="I466" s="13">
        <v>57615.834190368652</v>
      </c>
      <c r="J466" s="13">
        <v>384863.35990000021</v>
      </c>
      <c r="K466" s="13">
        <v>0</v>
      </c>
      <c r="L466" s="13">
        <v>120395.41793060303</v>
      </c>
      <c r="M466" s="13">
        <v>277907.50245285034</v>
      </c>
      <c r="N466" s="10">
        <v>2167.4999847412109</v>
      </c>
      <c r="O466" s="10"/>
      <c r="P466" s="5">
        <v>44592</v>
      </c>
    </row>
    <row r="467" spans="1:16" x14ac:dyDescent="0.25">
      <c r="A467" s="12">
        <v>9</v>
      </c>
      <c r="B467" s="13">
        <v>201583.33350000001</v>
      </c>
      <c r="C467" s="14">
        <v>4996127.2463378906</v>
      </c>
      <c r="D467" s="13">
        <v>3093150</v>
      </c>
      <c r="E467" s="13">
        <v>1047066.4861450195</v>
      </c>
      <c r="F467" s="13">
        <v>1206776.8824768066</v>
      </c>
      <c r="G467" s="13">
        <v>668057.5</v>
      </c>
      <c r="H467" s="13">
        <v>727400.25</v>
      </c>
      <c r="I467" s="13">
        <v>223195.83441925049</v>
      </c>
      <c r="J467" s="13">
        <v>430233.33939999976</v>
      </c>
      <c r="K467" s="13">
        <v>0</v>
      </c>
      <c r="L467" s="13">
        <v>272665.83679199219</v>
      </c>
      <c r="M467" s="13">
        <v>378228.75407791138</v>
      </c>
      <c r="N467" s="10">
        <v>6141.25</v>
      </c>
      <c r="O467" s="10"/>
      <c r="P467" s="5">
        <v>44592</v>
      </c>
    </row>
    <row r="468" spans="1:16" x14ac:dyDescent="0.25">
      <c r="A468" s="12">
        <v>10</v>
      </c>
      <c r="B468" s="13">
        <v>992962.75149999955</v>
      </c>
      <c r="C468" s="14">
        <v>7547716.6767578125</v>
      </c>
      <c r="D468" s="13">
        <v>2617929.1669921875</v>
      </c>
      <c r="E468" s="13">
        <v>1118102.1195373535</v>
      </c>
      <c r="F468" s="13">
        <v>1663474.8026733398</v>
      </c>
      <c r="G468" s="13">
        <v>753482.5</v>
      </c>
      <c r="H468" s="13">
        <v>749126.25</v>
      </c>
      <c r="I468" s="13">
        <v>651213.3373260498</v>
      </c>
      <c r="J468" s="13">
        <v>457728.53690000001</v>
      </c>
      <c r="K468" s="13">
        <v>0</v>
      </c>
      <c r="L468" s="13">
        <v>302713.33689880371</v>
      </c>
      <c r="M468" s="13">
        <v>354216.25340652466</v>
      </c>
      <c r="N468" s="10">
        <v>18678.75</v>
      </c>
      <c r="O468" s="10"/>
      <c r="P468" s="5">
        <v>44592</v>
      </c>
    </row>
    <row r="469" spans="1:16" x14ac:dyDescent="0.25">
      <c r="A469" s="12">
        <v>11</v>
      </c>
      <c r="B469" s="13">
        <v>1818210.945899999</v>
      </c>
      <c r="C469" s="14">
        <v>9529690.0021972656</v>
      </c>
      <c r="D469" s="13">
        <v>5171910</v>
      </c>
      <c r="E469" s="13">
        <v>1123688.6753082275</v>
      </c>
      <c r="F469" s="13">
        <v>2331822.7170715332</v>
      </c>
      <c r="G469" s="13">
        <v>493212.5044708252</v>
      </c>
      <c r="H469" s="13">
        <v>743975.25</v>
      </c>
      <c r="I469" s="13">
        <v>665564.1704864502</v>
      </c>
      <c r="J469" s="13">
        <v>854323.99850000022</v>
      </c>
      <c r="K469" s="13">
        <v>0</v>
      </c>
      <c r="L469" s="13">
        <v>309499.17036437988</v>
      </c>
      <c r="M469" s="13">
        <v>349279.16982269287</v>
      </c>
      <c r="N469" s="10">
        <v>7310.0000305175781</v>
      </c>
      <c r="O469" s="10"/>
      <c r="P469" s="5">
        <v>44592</v>
      </c>
    </row>
    <row r="470" spans="1:16" x14ac:dyDescent="0.25">
      <c r="A470" s="12">
        <v>12</v>
      </c>
      <c r="B470" s="13">
        <v>6357155.8544999994</v>
      </c>
      <c r="C470" s="14">
        <v>10041049.984619141</v>
      </c>
      <c r="D470" s="13">
        <v>6219790</v>
      </c>
      <c r="E470" s="13">
        <v>1131148.4881286621</v>
      </c>
      <c r="F470" s="13">
        <v>1379931.0951538086</v>
      </c>
      <c r="G470" s="13">
        <v>612340.00468444824</v>
      </c>
      <c r="H470" s="13">
        <v>740902.5</v>
      </c>
      <c r="I470" s="13">
        <v>569981.66990661621</v>
      </c>
      <c r="J470" s="13">
        <v>976583.08980000007</v>
      </c>
      <c r="K470" s="13">
        <v>136885.41772460938</v>
      </c>
      <c r="L470" s="13">
        <v>266276.66967773438</v>
      </c>
      <c r="M470" s="13">
        <v>375877.08648681641</v>
      </c>
      <c r="N470" s="10">
        <v>30019.166961669922</v>
      </c>
      <c r="O470" s="10"/>
      <c r="P470" s="5">
        <v>44592</v>
      </c>
    </row>
    <row r="471" spans="1:16" x14ac:dyDescent="0.25">
      <c r="A471" s="12">
        <v>13</v>
      </c>
      <c r="B471" s="13">
        <v>3980068.5904999962</v>
      </c>
      <c r="C471" s="14">
        <v>9317983.3154296875</v>
      </c>
      <c r="D471" s="13">
        <v>4575125</v>
      </c>
      <c r="E471" s="13">
        <v>1150408.2136917114</v>
      </c>
      <c r="F471" s="13">
        <v>1543336.5117797852</v>
      </c>
      <c r="G471" s="13">
        <v>609152.50343322754</v>
      </c>
      <c r="H471" s="13">
        <v>761570.25</v>
      </c>
      <c r="I471" s="13">
        <v>424985.83602905273</v>
      </c>
      <c r="J471" s="13">
        <v>934429.41389999958</v>
      </c>
      <c r="K471" s="13">
        <v>139130.83441162109</v>
      </c>
      <c r="L471" s="13">
        <v>268175.0032043457</v>
      </c>
      <c r="M471" s="13">
        <v>419588.33678817749</v>
      </c>
      <c r="N471" s="10">
        <v>9690.0000228881836</v>
      </c>
      <c r="O471" s="10"/>
      <c r="P471" s="5">
        <v>44592</v>
      </c>
    </row>
    <row r="472" spans="1:16" x14ac:dyDescent="0.25">
      <c r="A472" s="12">
        <v>14</v>
      </c>
      <c r="B472" s="13">
        <v>4713908.3378999978</v>
      </c>
      <c r="C472" s="14">
        <v>9384849.97265625</v>
      </c>
      <c r="D472" s="13">
        <v>5457637.5</v>
      </c>
      <c r="E472" s="13">
        <v>1676851.6772155762</v>
      </c>
      <c r="F472" s="13">
        <v>2437970.0068359375</v>
      </c>
      <c r="G472" s="13">
        <v>609010.83734130859</v>
      </c>
      <c r="H472" s="13">
        <v>793878.75</v>
      </c>
      <c r="I472" s="13">
        <v>361986.66873168945</v>
      </c>
      <c r="J472" s="13">
        <v>1032380.4956999997</v>
      </c>
      <c r="K472" s="13">
        <v>161422.08473205566</v>
      </c>
      <c r="L472" s="13">
        <v>284098.33689117432</v>
      </c>
      <c r="M472" s="13">
        <v>448729.17025375366</v>
      </c>
      <c r="N472" s="10">
        <v>9654.5833358764648</v>
      </c>
      <c r="O472" s="10"/>
      <c r="P472" s="5">
        <v>44592</v>
      </c>
    </row>
    <row r="473" spans="1:16" x14ac:dyDescent="0.25">
      <c r="A473" s="12">
        <v>15</v>
      </c>
      <c r="B473" s="13">
        <v>7759558.3393999981</v>
      </c>
      <c r="C473" s="14">
        <v>10755049.986694336</v>
      </c>
      <c r="D473" s="13">
        <v>7321900</v>
      </c>
      <c r="E473" s="13">
        <v>1626177.5100860596</v>
      </c>
      <c r="F473" s="13">
        <v>1837589.5107727051</v>
      </c>
      <c r="G473" s="13">
        <v>555347.504737854</v>
      </c>
      <c r="H473" s="13">
        <v>725143.5</v>
      </c>
      <c r="I473" s="13">
        <v>545700.00267791748</v>
      </c>
      <c r="J473" s="13">
        <v>1008872.3179999995</v>
      </c>
      <c r="K473" s="13">
        <v>289481.66879272461</v>
      </c>
      <c r="L473" s="13">
        <v>299058.3367767334</v>
      </c>
      <c r="M473" s="13">
        <v>451739.58712005615</v>
      </c>
      <c r="N473" s="10">
        <v>24657.083480834961</v>
      </c>
      <c r="O473" s="10"/>
      <c r="P473" s="5">
        <v>44592</v>
      </c>
    </row>
    <row r="474" spans="1:16" x14ac:dyDescent="0.25">
      <c r="A474" s="12">
        <v>16</v>
      </c>
      <c r="B474" s="13">
        <v>6158963.2754999995</v>
      </c>
      <c r="C474" s="14">
        <v>8958999.9910888672</v>
      </c>
      <c r="D474" s="13">
        <v>6538625</v>
      </c>
      <c r="E474" s="13">
        <v>1644466.6797180176</v>
      </c>
      <c r="F474" s="13">
        <v>2014924.29296875</v>
      </c>
      <c r="G474" s="13">
        <v>584332.5047454834</v>
      </c>
      <c r="H474" s="13">
        <v>749381.25</v>
      </c>
      <c r="I474" s="13">
        <v>586216.67066192627</v>
      </c>
      <c r="J474" s="13">
        <v>1054452.8009000001</v>
      </c>
      <c r="K474" s="13">
        <v>283645.00225830078</v>
      </c>
      <c r="L474" s="13">
        <v>309060.00379943848</v>
      </c>
      <c r="M474" s="13">
        <v>434753.75379943848</v>
      </c>
      <c r="N474" s="10">
        <v>23077.500038146973</v>
      </c>
      <c r="O474" s="10"/>
      <c r="P474" s="5">
        <v>44592</v>
      </c>
    </row>
    <row r="475" spans="1:16" x14ac:dyDescent="0.25">
      <c r="A475" s="12">
        <v>17</v>
      </c>
      <c r="B475" s="13">
        <v>9921600.0039039962</v>
      </c>
      <c r="C475" s="14">
        <v>10793087.512451172</v>
      </c>
      <c r="D475" s="13">
        <v>7291512.5</v>
      </c>
      <c r="E475" s="13">
        <v>1572018.3458404541</v>
      </c>
      <c r="F475" s="13">
        <v>1884056.1769714355</v>
      </c>
      <c r="G475" s="13">
        <v>599065.83840942383</v>
      </c>
      <c r="H475" s="13">
        <v>1837399.6615142822</v>
      </c>
      <c r="I475" s="13">
        <v>596459.17168426514</v>
      </c>
      <c r="J475" s="13">
        <v>933953.34740000009</v>
      </c>
      <c r="K475" s="13">
        <v>308712.91912078857</v>
      </c>
      <c r="L475" s="13">
        <v>311808.33706665039</v>
      </c>
      <c r="M475" s="13">
        <v>420381.67055511475</v>
      </c>
      <c r="N475" s="10">
        <v>15200.833374023438</v>
      </c>
      <c r="O475" s="10"/>
      <c r="P475" s="5">
        <v>44592</v>
      </c>
    </row>
    <row r="476" spans="1:16" x14ac:dyDescent="0.25">
      <c r="A476" s="12">
        <v>18</v>
      </c>
      <c r="B476" s="13">
        <v>6473541.4148000013</v>
      </c>
      <c r="C476" s="14">
        <v>30013996.005859375</v>
      </c>
      <c r="D476" s="13">
        <v>20898100.004150391</v>
      </c>
      <c r="E476" s="13">
        <v>3128651.6959838867</v>
      </c>
      <c r="F476" s="13">
        <v>1870499.3882598877</v>
      </c>
      <c r="G476" s="13">
        <v>1886787.5</v>
      </c>
      <c r="H476" s="13">
        <v>2675890.6761779785</v>
      </c>
      <c r="I476" s="13">
        <v>1289682.3378295898</v>
      </c>
      <c r="J476" s="13">
        <v>1867670.7842999992</v>
      </c>
      <c r="K476" s="13">
        <v>885246.67388916016</v>
      </c>
      <c r="L476" s="13">
        <v>480207.5</v>
      </c>
      <c r="M476" s="13">
        <v>450882.50336837769</v>
      </c>
      <c r="N476" s="10">
        <v>67560.833938598633</v>
      </c>
      <c r="O476" s="10"/>
      <c r="P476" s="5">
        <v>44592</v>
      </c>
    </row>
    <row r="477" spans="1:16" x14ac:dyDescent="0.25">
      <c r="A477" s="12">
        <v>19</v>
      </c>
      <c r="B477" s="13">
        <v>50975273.394399993</v>
      </c>
      <c r="C477" s="14">
        <v>46115475.299804688</v>
      </c>
      <c r="D477" s="13">
        <v>30558137.723632813</v>
      </c>
      <c r="E477" s="13">
        <v>6070586.708190918</v>
      </c>
      <c r="F477" s="13">
        <v>4602546.0092163086</v>
      </c>
      <c r="G477" s="13">
        <v>2708291.25</v>
      </c>
      <c r="H477" s="13">
        <v>3558081.6017150879</v>
      </c>
      <c r="I477" s="13">
        <v>1823717.5</v>
      </c>
      <c r="J477" s="13">
        <v>1964316.5284999998</v>
      </c>
      <c r="K477" s="13">
        <v>920627.92221069336</v>
      </c>
      <c r="L477" s="13">
        <v>503965</v>
      </c>
      <c r="M477" s="13">
        <v>377980.8358039856</v>
      </c>
      <c r="N477" s="10">
        <v>53408.333755493164</v>
      </c>
      <c r="O477" s="10"/>
      <c r="P477" s="5">
        <v>44592</v>
      </c>
    </row>
    <row r="478" spans="1:16" x14ac:dyDescent="0.25">
      <c r="A478" s="12">
        <v>20</v>
      </c>
      <c r="B478" s="13">
        <v>87246244.331399962</v>
      </c>
      <c r="C478" s="14">
        <v>66093946.16796875</v>
      </c>
      <c r="D478" s="13">
        <v>83515050</v>
      </c>
      <c r="E478" s="13">
        <v>9325987.5</v>
      </c>
      <c r="F478" s="13">
        <v>9226016.1906738281</v>
      </c>
      <c r="G478" s="13">
        <v>4473833.3764648438</v>
      </c>
      <c r="H478" s="13">
        <v>6058587.5166015625</v>
      </c>
      <c r="I478" s="13">
        <v>2107351.171295166</v>
      </c>
      <c r="J478" s="13">
        <v>2031778.5476000009</v>
      </c>
      <c r="K478" s="13">
        <v>1667983.3464355469</v>
      </c>
      <c r="L478" s="13">
        <v>814689.58450317383</v>
      </c>
      <c r="M478" s="13">
        <v>788035.00523376465</v>
      </c>
      <c r="N478" s="10">
        <v>58614.583740234375</v>
      </c>
      <c r="O478" s="10"/>
      <c r="P478" s="5">
        <v>44592</v>
      </c>
    </row>
    <row r="479" spans="1:16" x14ac:dyDescent="0.25">
      <c r="A479" s="12">
        <v>21</v>
      </c>
      <c r="B479" s="13">
        <v>87798390.960271999</v>
      </c>
      <c r="C479" s="14">
        <v>77237374.997070313</v>
      </c>
      <c r="D479" s="13">
        <v>47294000</v>
      </c>
      <c r="E479" s="13">
        <v>6081608.3192138672</v>
      </c>
      <c r="F479" s="13">
        <v>6234592.75</v>
      </c>
      <c r="G479" s="13">
        <v>2500912.5</v>
      </c>
      <c r="H479" s="13">
        <v>4805118</v>
      </c>
      <c r="I479" s="13">
        <v>2388432.0143432617</v>
      </c>
      <c r="J479" s="13">
        <v>2941386.4181000013</v>
      </c>
      <c r="K479" s="13">
        <v>1771045.8439331055</v>
      </c>
      <c r="L479" s="13">
        <v>809695.83438110352</v>
      </c>
      <c r="M479" s="13">
        <v>784195.83931732178</v>
      </c>
      <c r="N479" s="10">
        <v>34460.416778564453</v>
      </c>
      <c r="O479" s="10"/>
      <c r="P479" s="5">
        <v>44592</v>
      </c>
    </row>
    <row r="480" spans="1:16" x14ac:dyDescent="0.25">
      <c r="A480" s="12">
        <v>22</v>
      </c>
      <c r="B480" s="16">
        <v>20571095.006044015</v>
      </c>
      <c r="C480" s="15">
        <v>25169728.076171875</v>
      </c>
      <c r="D480" s="13">
        <v>15732791.815917969</v>
      </c>
      <c r="E480" s="13">
        <v>4380985.0233154297</v>
      </c>
      <c r="F480" s="13">
        <v>2850321.9993896484</v>
      </c>
      <c r="G480" s="13">
        <v>1664937.5</v>
      </c>
      <c r="H480" s="13">
        <v>3692951.1010131836</v>
      </c>
      <c r="I480" s="13">
        <v>1787677.5</v>
      </c>
      <c r="J480" s="13">
        <v>2314210.5834000008</v>
      </c>
      <c r="K480" s="13">
        <v>876045.4228515625</v>
      </c>
      <c r="L480" s="13">
        <v>457725</v>
      </c>
      <c r="M480" s="13">
        <v>427550.00358581543</v>
      </c>
      <c r="N480" s="10">
        <v>42330.000213623047</v>
      </c>
      <c r="O480" s="10"/>
      <c r="P480" s="5">
        <v>44592</v>
      </c>
    </row>
    <row r="481" spans="1:16" x14ac:dyDescent="0.25">
      <c r="A481" s="12">
        <v>23</v>
      </c>
      <c r="B481" s="16">
        <v>11026533.110379996</v>
      </c>
      <c r="C481" s="15">
        <v>24170862.137695313</v>
      </c>
      <c r="D481" s="13">
        <v>16035533.29296875</v>
      </c>
      <c r="E481" s="13">
        <v>2468626.6800537109</v>
      </c>
      <c r="F481" s="13">
        <v>2858076.8336486816</v>
      </c>
      <c r="G481" s="13">
        <v>1623925</v>
      </c>
      <c r="H481" s="13">
        <v>1671703.5</v>
      </c>
      <c r="I481" s="13">
        <v>1384978.6739807129</v>
      </c>
      <c r="J481" s="13">
        <v>1255200.8578000003</v>
      </c>
      <c r="K481" s="13">
        <v>862757.08950805664</v>
      </c>
      <c r="L481" s="13">
        <v>443912.5</v>
      </c>
      <c r="M481" s="13">
        <v>351963.75278091431</v>
      </c>
      <c r="N481" s="13">
        <v>11304.999984741211</v>
      </c>
      <c r="O481" s="13"/>
      <c r="P481" s="5">
        <v>44592</v>
      </c>
    </row>
    <row r="482" spans="1:16" x14ac:dyDescent="0.25">
      <c r="A482" s="9">
        <v>0</v>
      </c>
      <c r="B482" s="10">
        <v>4647793.0113000032</v>
      </c>
      <c r="C482" s="11">
        <v>7566529.986328125</v>
      </c>
      <c r="D482" s="10">
        <v>5826098.3330078125</v>
      </c>
      <c r="E482" s="10">
        <v>488481.07121276855</v>
      </c>
      <c r="F482" s="10">
        <v>937112.25439453125</v>
      </c>
      <c r="G482" s="10">
        <v>473630.625</v>
      </c>
      <c r="H482" s="10">
        <v>328605.74912261963</v>
      </c>
      <c r="I482" s="10">
        <v>239211.25130462646</v>
      </c>
      <c r="J482" s="10">
        <v>470390.04490000004</v>
      </c>
      <c r="K482" s="10">
        <v>138882.91781616211</v>
      </c>
      <c r="L482" s="10">
        <v>185873.75444793701</v>
      </c>
      <c r="M482" s="10">
        <v>179392.50202178955</v>
      </c>
      <c r="N482" s="10">
        <v>15172.500091552734</v>
      </c>
      <c r="O482" s="10"/>
      <c r="P482" s="5">
        <v>44834</v>
      </c>
    </row>
    <row r="483" spans="1:16" x14ac:dyDescent="0.25">
      <c r="A483" s="12">
        <v>1</v>
      </c>
      <c r="B483" s="13">
        <v>462306.6667</v>
      </c>
      <c r="C483" s="14">
        <v>600949.99951171875</v>
      </c>
      <c r="D483" s="13">
        <v>345808.33062744141</v>
      </c>
      <c r="E483" s="13">
        <v>3952.5000076293945</v>
      </c>
      <c r="F483" s="13">
        <v>10015.833526611328</v>
      </c>
      <c r="G483" s="13">
        <v>137147.50135612488</v>
      </c>
      <c r="H483" s="13">
        <v>181400.62446594238</v>
      </c>
      <c r="I483" s="13">
        <v>11843.333305358887</v>
      </c>
      <c r="J483" s="13">
        <v>70757.992499999993</v>
      </c>
      <c r="K483" s="13">
        <v>0</v>
      </c>
      <c r="L483" s="13">
        <v>8429.1667098999023</v>
      </c>
      <c r="M483" s="13">
        <v>172217.08521270752</v>
      </c>
      <c r="N483" s="10">
        <v>12381.66674041748</v>
      </c>
      <c r="O483" s="10"/>
      <c r="P483" s="5">
        <v>44834</v>
      </c>
    </row>
    <row r="484" spans="1:16" x14ac:dyDescent="0.25">
      <c r="A484" s="12">
        <v>2</v>
      </c>
      <c r="B484" s="13">
        <v>17500</v>
      </c>
      <c r="C484" s="14">
        <v>3739.9999694824219</v>
      </c>
      <c r="D484" s="13">
        <v>43406.665679931641</v>
      </c>
      <c r="E484" s="13">
        <v>0</v>
      </c>
      <c r="F484" s="13">
        <v>5843.7501525878906</v>
      </c>
      <c r="G484" s="13">
        <v>67.291664123535156</v>
      </c>
      <c r="H484" s="13">
        <v>81951.33332824707</v>
      </c>
      <c r="I484" s="13">
        <v>1133.3333435058594</v>
      </c>
      <c r="J484" s="13">
        <v>0</v>
      </c>
      <c r="K484" s="13">
        <v>0</v>
      </c>
      <c r="L484" s="13">
        <v>10986.250030517578</v>
      </c>
      <c r="M484" s="13">
        <v>25160.000534057617</v>
      </c>
      <c r="N484" s="10">
        <v>6807.083381652832</v>
      </c>
      <c r="O484" s="10"/>
      <c r="P484" s="5">
        <v>44834</v>
      </c>
    </row>
    <row r="485" spans="1:16" x14ac:dyDescent="0.25">
      <c r="A485" s="12">
        <v>3</v>
      </c>
      <c r="B485" s="13">
        <v>0</v>
      </c>
      <c r="C485" s="14">
        <v>0</v>
      </c>
      <c r="D485" s="13">
        <v>35841.665435791016</v>
      </c>
      <c r="E485" s="13">
        <v>0</v>
      </c>
      <c r="F485" s="13">
        <v>6233.33349609375</v>
      </c>
      <c r="G485" s="13">
        <v>0</v>
      </c>
      <c r="H485" s="13">
        <v>28401.33332824707</v>
      </c>
      <c r="I485" s="13">
        <v>1133.3333435058594</v>
      </c>
      <c r="J485" s="13">
        <v>0</v>
      </c>
      <c r="K485" s="13">
        <v>0</v>
      </c>
      <c r="L485" s="13">
        <v>9881.2500381469727</v>
      </c>
      <c r="M485" s="13">
        <v>30302.500640869141</v>
      </c>
      <c r="N485" s="10">
        <v>5539.1666641235352</v>
      </c>
      <c r="O485" s="10"/>
      <c r="P485" s="5">
        <v>44834</v>
      </c>
    </row>
    <row r="486" spans="1:16" x14ac:dyDescent="0.25">
      <c r="A486" s="12">
        <v>4</v>
      </c>
      <c r="B486" s="13">
        <v>4675</v>
      </c>
      <c r="C486" s="14">
        <v>0</v>
      </c>
      <c r="D486" s="13">
        <v>18445.000061035156</v>
      </c>
      <c r="E486" s="13">
        <v>0</v>
      </c>
      <c r="F486" s="13">
        <v>0</v>
      </c>
      <c r="G486" s="13">
        <v>0</v>
      </c>
      <c r="H486" s="13">
        <v>22436.45832824707</v>
      </c>
      <c r="I486" s="13">
        <v>1133.3333435058594</v>
      </c>
      <c r="J486" s="13">
        <v>0</v>
      </c>
      <c r="K486" s="13">
        <v>0</v>
      </c>
      <c r="L486" s="13">
        <v>12480.833396911621</v>
      </c>
      <c r="M486" s="13">
        <v>14435.833618164063</v>
      </c>
      <c r="N486" s="10">
        <v>4710.4166946411133</v>
      </c>
      <c r="O486" s="10"/>
      <c r="P486" s="5">
        <v>44834</v>
      </c>
    </row>
    <row r="487" spans="1:16" x14ac:dyDescent="0.25">
      <c r="A487" s="12">
        <v>5</v>
      </c>
      <c r="B487" s="13">
        <v>0</v>
      </c>
      <c r="C487" s="14">
        <v>0</v>
      </c>
      <c r="D487" s="13">
        <v>17934.999389648438</v>
      </c>
      <c r="E487" s="13">
        <v>0</v>
      </c>
      <c r="F487" s="13">
        <v>0</v>
      </c>
      <c r="G487" s="13">
        <v>0</v>
      </c>
      <c r="H487" s="13">
        <v>33988.666984558105</v>
      </c>
      <c r="I487" s="13">
        <v>0</v>
      </c>
      <c r="J487" s="13">
        <v>0</v>
      </c>
      <c r="K487" s="13">
        <v>0</v>
      </c>
      <c r="L487" s="13">
        <v>10221.250053405762</v>
      </c>
      <c r="M487" s="13">
        <v>19252.500366210938</v>
      </c>
      <c r="N487" s="10">
        <v>4250.0000152587891</v>
      </c>
      <c r="O487" s="10"/>
      <c r="P487" s="5">
        <v>44834</v>
      </c>
    </row>
    <row r="488" spans="1:16" x14ac:dyDescent="0.25">
      <c r="A488" s="12">
        <v>6</v>
      </c>
      <c r="B488" s="13">
        <v>1700</v>
      </c>
      <c r="C488" s="14">
        <v>0</v>
      </c>
      <c r="D488" s="13">
        <v>74148.331237792969</v>
      </c>
      <c r="E488" s="13">
        <v>0</v>
      </c>
      <c r="F488" s="13">
        <v>0</v>
      </c>
      <c r="G488" s="13">
        <v>0</v>
      </c>
      <c r="H488" s="13">
        <v>34430.666664123535</v>
      </c>
      <c r="I488" s="13">
        <v>1416.6666870117188</v>
      </c>
      <c r="J488" s="13">
        <v>0</v>
      </c>
      <c r="K488" s="13">
        <v>0</v>
      </c>
      <c r="L488" s="13">
        <v>7543.7500305175781</v>
      </c>
      <c r="M488" s="13">
        <v>0</v>
      </c>
      <c r="N488" s="10">
        <v>8259.1666717529297</v>
      </c>
      <c r="O488" s="10"/>
      <c r="P488" s="5">
        <v>44834</v>
      </c>
    </row>
    <row r="489" spans="1:16" x14ac:dyDescent="0.25">
      <c r="A489" s="12">
        <v>7</v>
      </c>
      <c r="B489" s="13">
        <v>93417.5</v>
      </c>
      <c r="C489" s="14">
        <v>41508.333312988281</v>
      </c>
      <c r="D489" s="13">
        <v>474041.45489501953</v>
      </c>
      <c r="E489" s="13">
        <v>567318.33950805664</v>
      </c>
      <c r="F489" s="13">
        <v>0</v>
      </c>
      <c r="G489" s="13">
        <v>90386.875881195068</v>
      </c>
      <c r="H489" s="13">
        <v>20175.458320617676</v>
      </c>
      <c r="I489" s="13">
        <v>1133.3333435058594</v>
      </c>
      <c r="J489" s="13">
        <v>120486.59999999996</v>
      </c>
      <c r="K489" s="13">
        <v>0</v>
      </c>
      <c r="L489" s="13">
        <v>205020.00491333008</v>
      </c>
      <c r="M489" s="13">
        <v>99272.917694091797</v>
      </c>
      <c r="N489" s="10">
        <v>6382.083366394043</v>
      </c>
      <c r="O489" s="10"/>
      <c r="P489" s="5">
        <v>44834</v>
      </c>
    </row>
    <row r="490" spans="1:16" x14ac:dyDescent="0.25">
      <c r="A490" s="12">
        <v>8</v>
      </c>
      <c r="B490" s="13">
        <v>390434.7328</v>
      </c>
      <c r="C490" s="14">
        <v>214469.16638183594</v>
      </c>
      <c r="D490" s="13">
        <v>912212.90948486328</v>
      </c>
      <c r="E490" s="13">
        <v>534055.00548171997</v>
      </c>
      <c r="F490" s="13">
        <v>4852.0833587646484</v>
      </c>
      <c r="G490" s="13">
        <v>140320.83484458923</v>
      </c>
      <c r="H490" s="13">
        <v>129739.74914550781</v>
      </c>
      <c r="I490" s="13">
        <v>30847.916168212891</v>
      </c>
      <c r="J490" s="13">
        <v>707661.20139999967</v>
      </c>
      <c r="K490" s="13">
        <v>0</v>
      </c>
      <c r="L490" s="13">
        <v>199473.75444793701</v>
      </c>
      <c r="M490" s="13">
        <v>229726.66820526123</v>
      </c>
      <c r="N490" s="10">
        <v>9243.7500610351563</v>
      </c>
      <c r="O490" s="10"/>
      <c r="P490" s="5">
        <v>44834</v>
      </c>
    </row>
    <row r="491" spans="1:16" x14ac:dyDescent="0.25">
      <c r="A491" s="12">
        <v>9</v>
      </c>
      <c r="B491" s="13">
        <v>1120250.0019</v>
      </c>
      <c r="C491" s="14">
        <v>5653720.8542480469</v>
      </c>
      <c r="D491" s="13">
        <v>2369374.9990234375</v>
      </c>
      <c r="E491" s="13">
        <v>632054.69555664063</v>
      </c>
      <c r="F491" s="13">
        <v>1875924.5047912598</v>
      </c>
      <c r="G491" s="13">
        <v>974588.75</v>
      </c>
      <c r="H491" s="13">
        <v>475541</v>
      </c>
      <c r="I491" s="13">
        <v>140972.49938201904</v>
      </c>
      <c r="J491" s="13">
        <v>744034.9436</v>
      </c>
      <c r="K491" s="13">
        <v>0</v>
      </c>
      <c r="L491" s="13">
        <v>411980.84332275391</v>
      </c>
      <c r="M491" s="13">
        <v>299370.00215148926</v>
      </c>
      <c r="N491" s="10">
        <v>30791.25</v>
      </c>
      <c r="O491" s="10"/>
      <c r="P491" s="5">
        <v>44834</v>
      </c>
    </row>
    <row r="492" spans="1:16" x14ac:dyDescent="0.25">
      <c r="A492" s="12">
        <v>10</v>
      </c>
      <c r="B492" s="13">
        <v>3440750.0026999987</v>
      </c>
      <c r="C492" s="14">
        <v>4507271.8244628906</v>
      </c>
      <c r="D492" s="13">
        <v>2954883.3330078125</v>
      </c>
      <c r="E492" s="13">
        <v>771408.72549438477</v>
      </c>
      <c r="F492" s="13">
        <v>1809266.7964477539</v>
      </c>
      <c r="G492" s="13">
        <v>973143.75</v>
      </c>
      <c r="H492" s="13">
        <v>480505</v>
      </c>
      <c r="I492" s="13">
        <v>525314.1672668457</v>
      </c>
      <c r="J492" s="13">
        <v>773281.01979999989</v>
      </c>
      <c r="K492" s="13">
        <v>0</v>
      </c>
      <c r="L492" s="13">
        <v>428881.67649841309</v>
      </c>
      <c r="M492" s="13">
        <v>300616.66864013672</v>
      </c>
      <c r="N492" s="10">
        <v>37697.5</v>
      </c>
      <c r="O492" s="10"/>
      <c r="P492" s="5">
        <v>44834</v>
      </c>
    </row>
    <row r="493" spans="1:16" x14ac:dyDescent="0.25">
      <c r="A493" s="12">
        <v>11</v>
      </c>
      <c r="B493" s="13">
        <v>5483854.1608000016</v>
      </c>
      <c r="C493" s="14">
        <v>7573613.3347167969</v>
      </c>
      <c r="D493" s="13">
        <v>4046000</v>
      </c>
      <c r="E493" s="13">
        <v>839226.18823242188</v>
      </c>
      <c r="F493" s="13">
        <v>1786832.4628601074</v>
      </c>
      <c r="G493" s="13">
        <v>659798.3385925293</v>
      </c>
      <c r="H493" s="13">
        <v>493956.25</v>
      </c>
      <c r="I493" s="13">
        <v>482346.66691589355</v>
      </c>
      <c r="J493" s="13">
        <v>900777.1128</v>
      </c>
      <c r="K493" s="13">
        <v>460.41667175292969</v>
      </c>
      <c r="L493" s="13">
        <v>417392.50993347168</v>
      </c>
      <c r="M493" s="13">
        <v>314351.25208282471</v>
      </c>
      <c r="N493" s="10">
        <v>9399.5834732055664</v>
      </c>
      <c r="O493" s="10"/>
      <c r="P493" s="5">
        <v>44834</v>
      </c>
    </row>
    <row r="494" spans="1:16" x14ac:dyDescent="0.25">
      <c r="A494" s="12">
        <v>12</v>
      </c>
      <c r="B494" s="13">
        <v>5989449.7482000012</v>
      </c>
      <c r="C494" s="14">
        <v>8862383.3095703125</v>
      </c>
      <c r="D494" s="13">
        <v>5002930</v>
      </c>
      <c r="E494" s="13">
        <v>881289.5001449585</v>
      </c>
      <c r="F494" s="13">
        <v>1117924.2527923584</v>
      </c>
      <c r="G494" s="13">
        <v>662362.50582885742</v>
      </c>
      <c r="H494" s="13">
        <v>530170.5</v>
      </c>
      <c r="I494" s="13">
        <v>546493.3376159668</v>
      </c>
      <c r="J494" s="13">
        <v>869815.60240000009</v>
      </c>
      <c r="K494" s="13">
        <v>225752.91848754883</v>
      </c>
      <c r="L494" s="13">
        <v>424844.17720031738</v>
      </c>
      <c r="M494" s="13">
        <v>320705.00240707397</v>
      </c>
      <c r="N494" s="10">
        <v>10405.416809082031</v>
      </c>
      <c r="O494" s="10"/>
      <c r="P494" s="5">
        <v>44834</v>
      </c>
    </row>
    <row r="495" spans="1:16" x14ac:dyDescent="0.25">
      <c r="A495" s="12">
        <v>13</v>
      </c>
      <c r="B495" s="13">
        <v>7002663.3303000033</v>
      </c>
      <c r="C495" s="14">
        <v>8490366.6252441406</v>
      </c>
      <c r="D495" s="13">
        <v>6370962.5</v>
      </c>
      <c r="E495" s="13">
        <v>973683.22310638428</v>
      </c>
      <c r="F495" s="13">
        <v>1254468.2548828125</v>
      </c>
      <c r="G495" s="13">
        <v>664940.83889007568</v>
      </c>
      <c r="H495" s="13">
        <v>569024</v>
      </c>
      <c r="I495" s="13">
        <v>536760.83605957031</v>
      </c>
      <c r="J495" s="13">
        <v>969082.01300000027</v>
      </c>
      <c r="K495" s="13">
        <v>229620.41839599609</v>
      </c>
      <c r="L495" s="13">
        <v>415805.84370422363</v>
      </c>
      <c r="M495" s="13">
        <v>335580.00270080566</v>
      </c>
      <c r="N495" s="10">
        <v>9038.3335113525391</v>
      </c>
      <c r="O495" s="10"/>
      <c r="P495" s="5">
        <v>44834</v>
      </c>
    </row>
    <row r="496" spans="1:16" x14ac:dyDescent="0.25">
      <c r="A496" s="12">
        <v>14</v>
      </c>
      <c r="B496" s="13">
        <v>5854969.9924999997</v>
      </c>
      <c r="C496" s="14">
        <v>10050683.2734375</v>
      </c>
      <c r="D496" s="13">
        <v>6355875</v>
      </c>
      <c r="E496" s="13">
        <v>1919115.833190918</v>
      </c>
      <c r="F496" s="13">
        <v>1878233.6706237793</v>
      </c>
      <c r="G496" s="13">
        <v>659685.0055770874</v>
      </c>
      <c r="H496" s="13">
        <v>567188</v>
      </c>
      <c r="I496" s="13">
        <v>555857.50288391113</v>
      </c>
      <c r="J496" s="13">
        <v>971091.73739999998</v>
      </c>
      <c r="K496" s="13">
        <v>214242.50149917603</v>
      </c>
      <c r="L496" s="13">
        <v>412632.51007080078</v>
      </c>
      <c r="M496" s="13">
        <v>325734.16899871826</v>
      </c>
      <c r="N496" s="10">
        <v>10724.166870117188</v>
      </c>
      <c r="O496" s="10"/>
      <c r="P496" s="5">
        <v>44834</v>
      </c>
    </row>
    <row r="497" spans="1:16" x14ac:dyDescent="0.25">
      <c r="A497" s="12">
        <v>15</v>
      </c>
      <c r="B497" s="13">
        <v>6829241.6619000025</v>
      </c>
      <c r="C497" s="14">
        <v>10755616.610595703</v>
      </c>
      <c r="D497" s="13">
        <v>6265845.8349609375</v>
      </c>
      <c r="E497" s="13">
        <v>1961984.1654968262</v>
      </c>
      <c r="F497" s="13">
        <v>1698783.0846862793</v>
      </c>
      <c r="G497" s="13">
        <v>656738.33907318115</v>
      </c>
      <c r="H497" s="13">
        <v>558913.25</v>
      </c>
      <c r="I497" s="13">
        <v>559073.33558654785</v>
      </c>
      <c r="J497" s="13">
        <v>933701.94619999989</v>
      </c>
      <c r="K497" s="13">
        <v>285741.66861724854</v>
      </c>
      <c r="L497" s="13">
        <v>403622.50914001465</v>
      </c>
      <c r="M497" s="13">
        <v>328496.66889190674</v>
      </c>
      <c r="N497" s="10">
        <v>10731.250152587891</v>
      </c>
      <c r="O497" s="10"/>
      <c r="P497" s="5">
        <v>44834</v>
      </c>
    </row>
    <row r="498" spans="1:16" x14ac:dyDescent="0.25">
      <c r="A498" s="12">
        <v>16</v>
      </c>
      <c r="B498" s="13">
        <v>6973436.6636000024</v>
      </c>
      <c r="C498" s="14">
        <v>8486116.6175537109</v>
      </c>
      <c r="D498" s="13">
        <v>5987400.0029296875</v>
      </c>
      <c r="E498" s="13">
        <v>1964505.8326721191</v>
      </c>
      <c r="F498" s="13">
        <v>1781482.4134521484</v>
      </c>
      <c r="G498" s="13">
        <v>662787.50649261475</v>
      </c>
      <c r="H498" s="13">
        <v>510017</v>
      </c>
      <c r="I498" s="13">
        <v>567828.3374710083</v>
      </c>
      <c r="J498" s="13">
        <v>963382.91510000045</v>
      </c>
      <c r="K498" s="13">
        <v>309208.75273132324</v>
      </c>
      <c r="L498" s="13">
        <v>401285.00941467285</v>
      </c>
      <c r="M498" s="13">
        <v>324990.41940689087</v>
      </c>
      <c r="N498" s="10">
        <v>10150.416839599609</v>
      </c>
      <c r="O498" s="10"/>
      <c r="P498" s="5">
        <v>44834</v>
      </c>
    </row>
    <row r="499" spans="1:16" x14ac:dyDescent="0.25">
      <c r="A499" s="12">
        <v>17</v>
      </c>
      <c r="B499" s="13">
        <v>8457591.6582000032</v>
      </c>
      <c r="C499" s="14">
        <v>8884270.8614501953</v>
      </c>
      <c r="D499" s="13">
        <v>6910287.50390625</v>
      </c>
      <c r="E499" s="13">
        <v>1974493.3254241943</v>
      </c>
      <c r="F499" s="13">
        <v>1859348.0851745605</v>
      </c>
      <c r="G499" s="13">
        <v>647402.50583648682</v>
      </c>
      <c r="H499" s="13">
        <v>1213904.8251342773</v>
      </c>
      <c r="I499" s="13">
        <v>518967.50289154053</v>
      </c>
      <c r="J499" s="13">
        <v>911797.86539999989</v>
      </c>
      <c r="K499" s="13">
        <v>265674.58530426025</v>
      </c>
      <c r="L499" s="13">
        <v>400321.67620849609</v>
      </c>
      <c r="M499" s="13">
        <v>330465.83602905273</v>
      </c>
      <c r="N499" s="10">
        <v>11149.166870117188</v>
      </c>
      <c r="O499" s="10"/>
      <c r="P499" s="5">
        <v>44834</v>
      </c>
    </row>
    <row r="500" spans="1:16" x14ac:dyDescent="0.25">
      <c r="A500" s="12">
        <v>18</v>
      </c>
      <c r="B500" s="13">
        <v>10212625.340899996</v>
      </c>
      <c r="C500" s="14">
        <v>19020662.525878906</v>
      </c>
      <c r="D500" s="13">
        <v>19687841.567138672</v>
      </c>
      <c r="E500" s="13">
        <v>3647604.9883728027</v>
      </c>
      <c r="F500" s="13">
        <v>1768393.1283874512</v>
      </c>
      <c r="G500" s="13">
        <v>1970682.5</v>
      </c>
      <c r="H500" s="13">
        <v>1724763.3426208496</v>
      </c>
      <c r="I500" s="13">
        <v>1592452.3427429199</v>
      </c>
      <c r="J500" s="13">
        <v>1679451.1208000004</v>
      </c>
      <c r="K500" s="13">
        <v>911455.00494384766</v>
      </c>
      <c r="L500" s="13">
        <v>597337.5</v>
      </c>
      <c r="M500" s="13">
        <v>330366.66928482056</v>
      </c>
      <c r="N500" s="10">
        <v>23587.500366210938</v>
      </c>
      <c r="O500" s="10"/>
      <c r="P500" s="5">
        <v>44834</v>
      </c>
    </row>
    <row r="501" spans="1:16" x14ac:dyDescent="0.25">
      <c r="A501" s="12">
        <v>19</v>
      </c>
      <c r="B501" s="13">
        <v>32660282.921100002</v>
      </c>
      <c r="C501" s="14">
        <v>36004725.166015625</v>
      </c>
      <c r="D501" s="13">
        <v>29200758.648925781</v>
      </c>
      <c r="E501" s="13">
        <v>7927553.3125</v>
      </c>
      <c r="F501" s="13">
        <v>3675626.6660766602</v>
      </c>
      <c r="G501" s="13">
        <v>2728627.5</v>
      </c>
      <c r="H501" s="13">
        <v>2650545.1021118164</v>
      </c>
      <c r="I501" s="13">
        <v>1394765</v>
      </c>
      <c r="J501" s="13">
        <v>1727439.8115999997</v>
      </c>
      <c r="K501" s="13">
        <v>881535.00445556641</v>
      </c>
      <c r="L501" s="13">
        <v>594043.75</v>
      </c>
      <c r="M501" s="13">
        <v>307317.50224304199</v>
      </c>
      <c r="N501" s="10">
        <v>46636.667068481445</v>
      </c>
      <c r="O501" s="10"/>
      <c r="P501" s="5">
        <v>44834</v>
      </c>
    </row>
    <row r="502" spans="1:16" x14ac:dyDescent="0.25">
      <c r="A502" s="12">
        <v>20</v>
      </c>
      <c r="B502" s="13">
        <v>76411701.660999909</v>
      </c>
      <c r="C502" s="14">
        <v>81981083.2578125</v>
      </c>
      <c r="D502" s="13">
        <v>61952250</v>
      </c>
      <c r="E502" s="13">
        <v>8981100</v>
      </c>
      <c r="F502" s="13">
        <v>6534050.5755615234</v>
      </c>
      <c r="G502" s="13">
        <v>4766346.7071533203</v>
      </c>
      <c r="H502" s="13">
        <v>3969939.1846923828</v>
      </c>
      <c r="I502" s="13">
        <v>2162176.1782531738</v>
      </c>
      <c r="J502" s="13">
        <v>1076059.8262999996</v>
      </c>
      <c r="K502" s="13">
        <v>1290406.2516784668</v>
      </c>
      <c r="L502" s="13">
        <v>1058391.6482849121</v>
      </c>
      <c r="M502" s="13">
        <v>642713.33897399902</v>
      </c>
      <c r="N502" s="10">
        <v>123710.41741943359</v>
      </c>
      <c r="O502" s="10"/>
      <c r="P502" s="5">
        <v>44834</v>
      </c>
    </row>
    <row r="503" spans="1:16" x14ac:dyDescent="0.25">
      <c r="A503" s="12">
        <v>21</v>
      </c>
      <c r="B503" s="13">
        <v>64536941.659200013</v>
      </c>
      <c r="C503" s="14">
        <v>28195704.081054688</v>
      </c>
      <c r="D503" s="13">
        <v>47774250.002929688</v>
      </c>
      <c r="E503" s="13">
        <v>6804759.9921264648</v>
      </c>
      <c r="F503" s="13">
        <v>4846589.5</v>
      </c>
      <c r="G503" s="13">
        <v>2680050</v>
      </c>
      <c r="H503" s="13">
        <v>3672000</v>
      </c>
      <c r="I503" s="13">
        <v>2954554.6826782227</v>
      </c>
      <c r="J503" s="13">
        <v>2360185.0439999998</v>
      </c>
      <c r="K503" s="13">
        <v>1356387.5020751953</v>
      </c>
      <c r="L503" s="13">
        <v>1057612.4813842773</v>
      </c>
      <c r="M503" s="13">
        <v>657687.5057144165</v>
      </c>
      <c r="N503" s="10">
        <v>99627.083618164063</v>
      </c>
      <c r="O503" s="10"/>
      <c r="P503" s="5">
        <v>44834</v>
      </c>
    </row>
    <row r="504" spans="1:16" x14ac:dyDescent="0.25">
      <c r="A504" s="12">
        <v>22</v>
      </c>
      <c r="B504" s="16">
        <v>18361399.999800004</v>
      </c>
      <c r="C504" s="15">
        <v>27907875.15234375</v>
      </c>
      <c r="D504" s="13">
        <v>13424191.73046875</v>
      </c>
      <c r="E504" s="13">
        <v>4769689.9852905273</v>
      </c>
      <c r="F504" s="13">
        <v>2289511.8296508789</v>
      </c>
      <c r="G504" s="13">
        <v>1826607.5</v>
      </c>
      <c r="H504" s="13">
        <v>2434514.7670898438</v>
      </c>
      <c r="I504" s="13">
        <v>2198049</v>
      </c>
      <c r="J504" s="13">
        <v>1718707.0329000002</v>
      </c>
      <c r="K504" s="13">
        <v>761252.91918945313</v>
      </c>
      <c r="L504" s="13">
        <v>638923.75</v>
      </c>
      <c r="M504" s="13">
        <v>325925.41885757446</v>
      </c>
      <c r="N504" s="10">
        <v>25089.166778564453</v>
      </c>
      <c r="O504" s="10"/>
      <c r="P504" s="5">
        <v>44834</v>
      </c>
    </row>
    <row r="505" spans="1:16" x14ac:dyDescent="0.25">
      <c r="A505" s="12">
        <v>23</v>
      </c>
      <c r="B505" s="16">
        <v>5381159.335599998</v>
      </c>
      <c r="C505" s="15">
        <v>11107266.620117188</v>
      </c>
      <c r="D505" s="13">
        <v>7820141.6672363281</v>
      </c>
      <c r="E505" s="13">
        <v>2653459.1948242188</v>
      </c>
      <c r="F505" s="13">
        <v>2076795.7873535156</v>
      </c>
      <c r="G505" s="13">
        <v>1965795</v>
      </c>
      <c r="H505" s="13">
        <v>993344</v>
      </c>
      <c r="I505" s="13">
        <v>1801864.0061340332</v>
      </c>
      <c r="J505" s="13">
        <v>858725.64509999927</v>
      </c>
      <c r="K505" s="13">
        <v>733040.00231933594</v>
      </c>
      <c r="L505" s="13">
        <v>604966.25</v>
      </c>
      <c r="M505" s="13">
        <v>288036.66854476929</v>
      </c>
      <c r="N505" s="13">
        <v>25330.000061035156</v>
      </c>
      <c r="O505" s="13"/>
      <c r="P505" s="5">
        <v>44834</v>
      </c>
    </row>
    <row r="506" spans="1:16" x14ac:dyDescent="0.25">
      <c r="A506" s="9">
        <v>0</v>
      </c>
      <c r="B506" s="11">
        <v>3957186.4142000005</v>
      </c>
      <c r="C506" s="10">
        <v>6644959.9858398438</v>
      </c>
      <c r="D506" s="10">
        <v>4965685.8831787109</v>
      </c>
      <c r="E506" s="10">
        <v>428491.52668762207</v>
      </c>
      <c r="F506" s="10">
        <v>509117.41780090332</v>
      </c>
      <c r="G506" s="10">
        <v>459414.375</v>
      </c>
      <c r="H506" s="10">
        <v>264566.74848175049</v>
      </c>
      <c r="I506" s="10">
        <v>209057.50060272217</v>
      </c>
      <c r="J506" s="10">
        <v>345381.38780000008</v>
      </c>
      <c r="K506" s="10">
        <v>208080.00129699707</v>
      </c>
      <c r="L506" s="10">
        <v>126451.66750335693</v>
      </c>
      <c r="M506" s="10">
        <v>201251.66853713989</v>
      </c>
      <c r="N506" s="10">
        <v>18253.750152587891</v>
      </c>
      <c r="O506" s="10"/>
      <c r="P506" s="5">
        <v>44865</v>
      </c>
    </row>
    <row r="507" spans="1:16" x14ac:dyDescent="0.25">
      <c r="A507" s="12">
        <v>1</v>
      </c>
      <c r="B507" s="14">
        <v>342418.66619999998</v>
      </c>
      <c r="C507" s="13">
        <v>614294.9990234375</v>
      </c>
      <c r="D507" s="13">
        <v>232049.99945068359</v>
      </c>
      <c r="E507" s="13">
        <v>3775.4167098999023</v>
      </c>
      <c r="F507" s="13">
        <v>35749.583499908447</v>
      </c>
      <c r="G507" s="13">
        <v>21133.125095367432</v>
      </c>
      <c r="H507" s="13">
        <v>72029.707633972168</v>
      </c>
      <c r="I507" s="13">
        <v>50504.166763305664</v>
      </c>
      <c r="J507" s="13">
        <v>71132.699999999983</v>
      </c>
      <c r="K507" s="13">
        <v>283.33334350585938</v>
      </c>
      <c r="L507" s="13">
        <v>17432.083435058594</v>
      </c>
      <c r="M507" s="13">
        <v>180093.75157928467</v>
      </c>
      <c r="N507" s="10">
        <v>13090.000053405762</v>
      </c>
      <c r="O507" s="10"/>
      <c r="P507" s="5">
        <v>44865</v>
      </c>
    </row>
    <row r="508" spans="1:16" x14ac:dyDescent="0.25">
      <c r="A508" s="12">
        <v>2</v>
      </c>
      <c r="B508" s="14">
        <v>12240</v>
      </c>
      <c r="C508" s="13">
        <v>62701.666625976563</v>
      </c>
      <c r="D508" s="13">
        <v>17906.666656494141</v>
      </c>
      <c r="E508" s="13">
        <v>0</v>
      </c>
      <c r="F508" s="13">
        <v>13167.916915893555</v>
      </c>
      <c r="G508" s="13">
        <v>5167.2916603088379</v>
      </c>
      <c r="H508" s="13">
        <v>6148.3334808349609</v>
      </c>
      <c r="I508" s="13">
        <v>47359.16667175293</v>
      </c>
      <c r="J508" s="13">
        <v>0</v>
      </c>
      <c r="K508" s="13">
        <v>708.33335876464844</v>
      </c>
      <c r="L508" s="13">
        <v>14202.083374023438</v>
      </c>
      <c r="M508" s="13">
        <v>8039.5834655761719</v>
      </c>
      <c r="N508" s="10">
        <v>4859.166633605957</v>
      </c>
      <c r="O508" s="10"/>
      <c r="P508" s="5">
        <v>44865</v>
      </c>
    </row>
    <row r="509" spans="1:16" x14ac:dyDescent="0.25">
      <c r="A509" s="12">
        <v>3</v>
      </c>
      <c r="B509" s="14">
        <v>4590</v>
      </c>
      <c r="C509" s="13">
        <v>13373.333129882813</v>
      </c>
      <c r="D509" s="13">
        <v>8840.0000610351563</v>
      </c>
      <c r="E509" s="13">
        <v>0</v>
      </c>
      <c r="F509" s="13">
        <v>12417.083541870117</v>
      </c>
      <c r="G509" s="13">
        <v>5121.2500038146973</v>
      </c>
      <c r="H509" s="13">
        <v>4120.3750915527344</v>
      </c>
      <c r="I509" s="13">
        <v>49795.83332824707</v>
      </c>
      <c r="J509" s="13">
        <v>0</v>
      </c>
      <c r="K509" s="13">
        <v>850.00003051757813</v>
      </c>
      <c r="L509" s="13">
        <v>15009.583404541016</v>
      </c>
      <c r="M509" s="13">
        <v>9527.0835037231445</v>
      </c>
      <c r="N509" s="10">
        <v>4483.7499542236328</v>
      </c>
      <c r="O509" s="10"/>
      <c r="P509" s="5">
        <v>44865</v>
      </c>
    </row>
    <row r="510" spans="1:16" x14ac:dyDescent="0.25">
      <c r="A510" s="12">
        <v>4</v>
      </c>
      <c r="B510" s="14">
        <v>3825</v>
      </c>
      <c r="C510" s="13">
        <v>33631.666381835938</v>
      </c>
      <c r="D510" s="13">
        <v>9123.3333740234375</v>
      </c>
      <c r="E510" s="13">
        <v>0</v>
      </c>
      <c r="F510" s="13">
        <v>11645.00016784668</v>
      </c>
      <c r="G510" s="13">
        <v>5199.1666831970215</v>
      </c>
      <c r="H510" s="13">
        <v>3089.0417633056641</v>
      </c>
      <c r="I510" s="13">
        <v>49229.16667175293</v>
      </c>
      <c r="J510" s="13">
        <v>0</v>
      </c>
      <c r="K510" s="13">
        <v>566.66668701171875</v>
      </c>
      <c r="L510" s="13">
        <v>16985.833572387695</v>
      </c>
      <c r="M510" s="13">
        <v>4852.0834045410156</v>
      </c>
      <c r="N510" s="10">
        <v>5057.4999771118164</v>
      </c>
      <c r="O510" s="10"/>
      <c r="P510" s="5">
        <v>44865</v>
      </c>
    </row>
    <row r="511" spans="1:16" x14ac:dyDescent="0.25">
      <c r="A511" s="12">
        <v>5</v>
      </c>
      <c r="B511" s="14">
        <v>6885</v>
      </c>
      <c r="C511" s="13">
        <v>44710.000244140625</v>
      </c>
      <c r="D511" s="13">
        <v>8415.0000915527344</v>
      </c>
      <c r="E511" s="13">
        <v>0</v>
      </c>
      <c r="F511" s="13">
        <v>8492.9168243408203</v>
      </c>
      <c r="G511" s="13">
        <v>4784.7916774749756</v>
      </c>
      <c r="H511" s="13">
        <v>3743.5417327880859</v>
      </c>
      <c r="I511" s="13">
        <v>0</v>
      </c>
      <c r="J511" s="13">
        <v>0</v>
      </c>
      <c r="K511" s="13">
        <v>835.83335876464844</v>
      </c>
      <c r="L511" s="13">
        <v>14372.083442687988</v>
      </c>
      <c r="M511" s="13">
        <v>7168.3334426879883</v>
      </c>
      <c r="N511" s="10">
        <v>3739.9999771118164</v>
      </c>
      <c r="O511" s="10"/>
      <c r="P511" s="5">
        <v>44865</v>
      </c>
    </row>
    <row r="512" spans="1:16" x14ac:dyDescent="0.25">
      <c r="A512" s="12">
        <v>6</v>
      </c>
      <c r="B512" s="14">
        <v>2295</v>
      </c>
      <c r="C512" s="13">
        <v>12069.999694824219</v>
      </c>
      <c r="D512" s="13">
        <v>10681.666534423828</v>
      </c>
      <c r="E512" s="13">
        <v>0</v>
      </c>
      <c r="F512" s="13">
        <v>6452.9167938232422</v>
      </c>
      <c r="G512" s="13">
        <v>46.041666030883789</v>
      </c>
      <c r="H512" s="13">
        <v>6039.2501220703125</v>
      </c>
      <c r="I512" s="13">
        <v>42500</v>
      </c>
      <c r="J512" s="13">
        <v>0</v>
      </c>
      <c r="K512" s="13">
        <v>0</v>
      </c>
      <c r="L512" s="13">
        <v>12211.666648864746</v>
      </c>
      <c r="M512" s="13">
        <v>0</v>
      </c>
      <c r="N512" s="10">
        <v>4505.0000305175781</v>
      </c>
      <c r="O512" s="10"/>
      <c r="P512" s="5">
        <v>44865</v>
      </c>
    </row>
    <row r="513" spans="1:16" x14ac:dyDescent="0.25">
      <c r="A513" s="12">
        <v>7</v>
      </c>
      <c r="B513" s="14">
        <v>33277.5</v>
      </c>
      <c r="C513" s="13">
        <v>88895.832824707031</v>
      </c>
      <c r="D513" s="13">
        <v>92649.998657226563</v>
      </c>
      <c r="E513" s="13">
        <v>594723.75639343262</v>
      </c>
      <c r="F513" s="13">
        <v>32710.833312988281</v>
      </c>
      <c r="G513" s="13">
        <v>17180.625036239624</v>
      </c>
      <c r="H513" s="13">
        <v>3783.2083892822266</v>
      </c>
      <c r="I513" s="13">
        <v>0</v>
      </c>
      <c r="J513" s="13">
        <v>25248.051800000001</v>
      </c>
      <c r="K513" s="13">
        <v>1275.0000457763672</v>
      </c>
      <c r="L513" s="13">
        <v>139754.16761016846</v>
      </c>
      <c r="M513" s="13">
        <v>77229.583847045898</v>
      </c>
      <c r="N513" s="10">
        <v>7777.4999694824219</v>
      </c>
      <c r="O513" s="10"/>
      <c r="P513" s="5">
        <v>44865</v>
      </c>
    </row>
    <row r="514" spans="1:16" x14ac:dyDescent="0.25">
      <c r="A514" s="12">
        <v>8</v>
      </c>
      <c r="B514" s="14">
        <v>834359.86640000006</v>
      </c>
      <c r="C514" s="13">
        <v>943910.82940673828</v>
      </c>
      <c r="D514" s="13">
        <v>577433.33084106445</v>
      </c>
      <c r="E514" s="13">
        <v>477884.17221832275</v>
      </c>
      <c r="F514" s="13">
        <v>31825.41667175293</v>
      </c>
      <c r="G514" s="13">
        <v>154530.00078964233</v>
      </c>
      <c r="H514" s="13">
        <v>44986.958316802979</v>
      </c>
      <c r="I514" s="13">
        <v>39461.250610351563</v>
      </c>
      <c r="J514" s="13">
        <v>238747.22140000001</v>
      </c>
      <c r="K514" s="13">
        <v>0</v>
      </c>
      <c r="L514" s="13">
        <v>134427.50077819824</v>
      </c>
      <c r="M514" s="13">
        <v>214632.08520889282</v>
      </c>
      <c r="N514" s="10">
        <v>8407.9167633056641</v>
      </c>
      <c r="O514" s="10"/>
      <c r="P514" s="5">
        <v>44865</v>
      </c>
    </row>
    <row r="515" spans="1:16" x14ac:dyDescent="0.25">
      <c r="A515" s="12">
        <v>9</v>
      </c>
      <c r="B515" s="14">
        <v>2362249.9989999989</v>
      </c>
      <c r="C515" s="13">
        <v>5528748.0087890625</v>
      </c>
      <c r="D515" s="13">
        <v>2641141.25</v>
      </c>
      <c r="E515" s="13">
        <v>844061.83828735352</v>
      </c>
      <c r="F515" s="13">
        <v>1522959.8797912598</v>
      </c>
      <c r="G515" s="13">
        <v>945455</v>
      </c>
      <c r="H515" s="13">
        <v>394051.5</v>
      </c>
      <c r="I515" s="13">
        <v>158780.00094604492</v>
      </c>
      <c r="J515" s="13">
        <v>469904.19220000017</v>
      </c>
      <c r="K515" s="13">
        <v>0</v>
      </c>
      <c r="L515" s="13">
        <v>250395.8352355957</v>
      </c>
      <c r="M515" s="13">
        <v>294220.41870880127</v>
      </c>
      <c r="N515" s="10">
        <v>30876.25</v>
      </c>
      <c r="O515" s="10"/>
      <c r="P515" s="5">
        <v>44865</v>
      </c>
    </row>
    <row r="516" spans="1:16" x14ac:dyDescent="0.25">
      <c r="A516" s="12">
        <v>10</v>
      </c>
      <c r="B516" s="14">
        <v>4017166.6661999989</v>
      </c>
      <c r="C516" s="13">
        <v>7390887.5795898438</v>
      </c>
      <c r="D516" s="13">
        <v>2825803.75</v>
      </c>
      <c r="E516" s="13">
        <v>912466.72243499756</v>
      </c>
      <c r="F516" s="13">
        <v>1551035.3799743652</v>
      </c>
      <c r="G516" s="13">
        <v>975247.5</v>
      </c>
      <c r="H516" s="13">
        <v>434265</v>
      </c>
      <c r="I516" s="13">
        <v>600666.66839599609</v>
      </c>
      <c r="J516" s="13">
        <v>573907.21450000023</v>
      </c>
      <c r="K516" s="13">
        <v>0</v>
      </c>
      <c r="L516" s="13">
        <v>367950.83753967285</v>
      </c>
      <c r="M516" s="13">
        <v>305964.58547973633</v>
      </c>
      <c r="N516" s="10">
        <v>52402.5</v>
      </c>
      <c r="O516" s="10"/>
      <c r="P516" s="5">
        <v>44865</v>
      </c>
    </row>
    <row r="517" spans="1:16" x14ac:dyDescent="0.25">
      <c r="A517" s="12">
        <v>11</v>
      </c>
      <c r="B517" s="14">
        <v>8670409.5654000025</v>
      </c>
      <c r="C517" s="13">
        <v>9131323.3837890625</v>
      </c>
      <c r="D517" s="13">
        <v>4567517.5572509766</v>
      </c>
      <c r="E517" s="13">
        <v>902501.038230896</v>
      </c>
      <c r="F517" s="13">
        <v>1580630.2548522949</v>
      </c>
      <c r="G517" s="13">
        <v>652474.16993713379</v>
      </c>
      <c r="H517" s="13">
        <v>421846.5</v>
      </c>
      <c r="I517" s="13">
        <v>552740.83448791504</v>
      </c>
      <c r="J517" s="13">
        <v>527554.55059999996</v>
      </c>
      <c r="K517" s="13">
        <v>984.58334350585938</v>
      </c>
      <c r="L517" s="13">
        <v>297301.66848754883</v>
      </c>
      <c r="M517" s="13">
        <v>328461.25220489502</v>
      </c>
      <c r="N517" s="10">
        <v>11914.166717529297</v>
      </c>
      <c r="O517" s="10"/>
      <c r="P517" s="5">
        <v>44865</v>
      </c>
    </row>
    <row r="518" spans="1:16" x14ac:dyDescent="0.25">
      <c r="A518" s="12">
        <v>12</v>
      </c>
      <c r="B518" s="14">
        <v>10011689.992800007</v>
      </c>
      <c r="C518" s="13">
        <v>10683649.979614258</v>
      </c>
      <c r="D518" s="13">
        <v>6240487.5593261719</v>
      </c>
      <c r="E518" s="13">
        <v>1113667.3176651001</v>
      </c>
      <c r="F518" s="13">
        <v>974278.50401306152</v>
      </c>
      <c r="G518" s="13">
        <v>672661.67102050781</v>
      </c>
      <c r="H518" s="13">
        <v>424715.25</v>
      </c>
      <c r="I518" s="13">
        <v>588001.66863250732</v>
      </c>
      <c r="J518" s="13">
        <v>598863.71400000004</v>
      </c>
      <c r="K518" s="13">
        <v>268047.50128173828</v>
      </c>
      <c r="L518" s="13">
        <v>264633.33563232422</v>
      </c>
      <c r="M518" s="13">
        <v>352140.83578491211</v>
      </c>
      <c r="N518" s="10">
        <v>14520.833419799805</v>
      </c>
      <c r="O518" s="10"/>
      <c r="P518" s="5">
        <v>44865</v>
      </c>
    </row>
    <row r="519" spans="1:16" x14ac:dyDescent="0.25">
      <c r="A519" s="12">
        <v>13</v>
      </c>
      <c r="B519" s="14">
        <v>6360153.7489</v>
      </c>
      <c r="C519" s="13">
        <v>11061899.986206055</v>
      </c>
      <c r="D519" s="13">
        <v>7378552.5</v>
      </c>
      <c r="E519" s="13">
        <v>1125774.9993743896</v>
      </c>
      <c r="F519" s="13">
        <v>1094652.6707305908</v>
      </c>
      <c r="G519" s="13">
        <v>676472.50383758545</v>
      </c>
      <c r="H519" s="13">
        <v>500067.75</v>
      </c>
      <c r="I519" s="13">
        <v>582122.50260162354</v>
      </c>
      <c r="J519" s="13">
        <v>502029.00670000009</v>
      </c>
      <c r="K519" s="13">
        <v>249071.25106430054</v>
      </c>
      <c r="L519" s="13">
        <v>259150.83525085449</v>
      </c>
      <c r="M519" s="13">
        <v>384532.91955566406</v>
      </c>
      <c r="N519" s="10">
        <v>13869.166770935059</v>
      </c>
      <c r="O519" s="10"/>
      <c r="P519" s="5">
        <v>44865</v>
      </c>
    </row>
    <row r="520" spans="1:16" x14ac:dyDescent="0.25">
      <c r="A520" s="12">
        <v>14</v>
      </c>
      <c r="B520" s="14">
        <v>8644893.3243000042</v>
      </c>
      <c r="C520" s="13">
        <v>10689033.291625977</v>
      </c>
      <c r="D520" s="13">
        <v>6864302.5</v>
      </c>
      <c r="E520" s="13">
        <v>1668663.3383789063</v>
      </c>
      <c r="F520" s="13">
        <v>1809506.9256286621</v>
      </c>
      <c r="G520" s="13">
        <v>674290.83642578125</v>
      </c>
      <c r="H520" s="13">
        <v>494636.25</v>
      </c>
      <c r="I520" s="13">
        <v>587775.00196075439</v>
      </c>
      <c r="J520" s="13">
        <v>563610.19900000037</v>
      </c>
      <c r="K520" s="13">
        <v>266305.00078582764</v>
      </c>
      <c r="L520" s="13">
        <v>285146.66943359375</v>
      </c>
      <c r="M520" s="13">
        <v>343421.25293731689</v>
      </c>
      <c r="N520" s="10">
        <v>15916.250137329102</v>
      </c>
      <c r="O520" s="10"/>
      <c r="P520" s="5">
        <v>44865</v>
      </c>
    </row>
    <row r="521" spans="1:16" x14ac:dyDescent="0.25">
      <c r="A521" s="12">
        <v>15</v>
      </c>
      <c r="B521" s="14">
        <v>9221289.9909000043</v>
      </c>
      <c r="C521" s="13">
        <v>11028183.291137695</v>
      </c>
      <c r="D521" s="13">
        <v>7068833.75</v>
      </c>
      <c r="E521" s="13">
        <v>1693625.0065917969</v>
      </c>
      <c r="F521" s="13">
        <v>1509898.2168731689</v>
      </c>
      <c r="G521" s="13">
        <v>664501.67007446289</v>
      </c>
      <c r="H521" s="13">
        <v>467364</v>
      </c>
      <c r="I521" s="13">
        <v>579232.50346374512</v>
      </c>
      <c r="J521" s="13">
        <v>486757.87780000007</v>
      </c>
      <c r="K521" s="13">
        <v>312452.91784667969</v>
      </c>
      <c r="L521" s="13">
        <v>355300.00372314453</v>
      </c>
      <c r="M521" s="13">
        <v>361469.58603668213</v>
      </c>
      <c r="N521" s="10">
        <v>21845.000297546387</v>
      </c>
      <c r="O521" s="10"/>
      <c r="P521" s="5">
        <v>44865</v>
      </c>
    </row>
    <row r="522" spans="1:16" x14ac:dyDescent="0.25">
      <c r="A522" s="12">
        <v>16</v>
      </c>
      <c r="B522" s="14">
        <v>10380071.653199999</v>
      </c>
      <c r="C522" s="13">
        <v>9271799.9594726563</v>
      </c>
      <c r="D522" s="13">
        <v>6996838.75</v>
      </c>
      <c r="E522" s="13">
        <v>1778115.0054473877</v>
      </c>
      <c r="F522" s="13">
        <v>1425950.0828552246</v>
      </c>
      <c r="G522" s="13">
        <v>673185.83708190918</v>
      </c>
      <c r="H522" s="13">
        <v>409963.5</v>
      </c>
      <c r="I522" s="13">
        <v>593285.83734893799</v>
      </c>
      <c r="J522" s="13">
        <v>547046.30460000003</v>
      </c>
      <c r="K522" s="13">
        <v>329771.66791534424</v>
      </c>
      <c r="L522" s="13">
        <v>272113.3352355957</v>
      </c>
      <c r="M522" s="13">
        <v>342967.91910552979</v>
      </c>
      <c r="N522" s="10">
        <v>22454.166931152344</v>
      </c>
      <c r="O522" s="10"/>
      <c r="P522" s="5">
        <v>44865</v>
      </c>
    </row>
    <row r="523" spans="1:16" x14ac:dyDescent="0.25">
      <c r="A523" s="12">
        <v>17</v>
      </c>
      <c r="B523" s="14">
        <v>12576774.98300001</v>
      </c>
      <c r="C523" s="13">
        <v>10169966.638061523</v>
      </c>
      <c r="D523" s="13">
        <v>7726946.25</v>
      </c>
      <c r="E523" s="13">
        <v>1686088.3388061523</v>
      </c>
      <c r="F523" s="13">
        <v>1642643.4208526611</v>
      </c>
      <c r="G523" s="13">
        <v>537639.17037963867</v>
      </c>
      <c r="H523" s="13">
        <v>1036540.9974365234</v>
      </c>
      <c r="I523" s="13">
        <v>554596.66938018799</v>
      </c>
      <c r="J523" s="13">
        <v>322139.90509999997</v>
      </c>
      <c r="K523" s="13">
        <v>317283.75124359131</v>
      </c>
      <c r="L523" s="13">
        <v>290147.50207519531</v>
      </c>
      <c r="M523" s="13">
        <v>368340.41924667358</v>
      </c>
      <c r="N523" s="10">
        <v>24437.500419616699</v>
      </c>
      <c r="O523" s="10"/>
      <c r="P523" s="5">
        <v>44865</v>
      </c>
    </row>
    <row r="524" spans="1:16" x14ac:dyDescent="0.25">
      <c r="A524" s="12">
        <v>18</v>
      </c>
      <c r="B524" s="14">
        <v>12315194.143999999</v>
      </c>
      <c r="C524" s="13">
        <v>27659779.391113281</v>
      </c>
      <c r="D524" s="13">
        <v>23311590.199707031</v>
      </c>
      <c r="E524" s="13">
        <v>3791623.3225402832</v>
      </c>
      <c r="F524" s="13">
        <v>1614931.2994842529</v>
      </c>
      <c r="G524" s="13">
        <v>1976717.5</v>
      </c>
      <c r="H524" s="13">
        <v>1548269.3435058594</v>
      </c>
      <c r="I524" s="13">
        <v>1536281.5069885254</v>
      </c>
      <c r="J524" s="13">
        <v>1368146.3740000003</v>
      </c>
      <c r="K524" s="13">
        <v>950640.00094604492</v>
      </c>
      <c r="L524" s="13">
        <v>467372.5</v>
      </c>
      <c r="M524" s="13">
        <v>372802.91979217529</v>
      </c>
      <c r="N524" s="10">
        <v>54414.167587280273</v>
      </c>
      <c r="O524" s="10"/>
      <c r="P524" s="5">
        <v>44865</v>
      </c>
    </row>
    <row r="525" spans="1:16" x14ac:dyDescent="0.25">
      <c r="A525" s="12">
        <v>19</v>
      </c>
      <c r="B525" s="14">
        <v>51482646.97670003</v>
      </c>
      <c r="C525" s="13">
        <v>46106196.18359375</v>
      </c>
      <c r="D525" s="13">
        <v>33739050</v>
      </c>
      <c r="E525" s="13">
        <v>7340146.6665039063</v>
      </c>
      <c r="F525" s="13">
        <v>3381430.3385009766</v>
      </c>
      <c r="G525" s="13">
        <v>2876655</v>
      </c>
      <c r="H525" s="13">
        <v>2273531.8432312012</v>
      </c>
      <c r="I525" s="13">
        <v>1756015</v>
      </c>
      <c r="J525" s="13">
        <v>1646430.0395000004</v>
      </c>
      <c r="K525" s="13">
        <v>955244.16819763184</v>
      </c>
      <c r="L525" s="13">
        <v>445931.25</v>
      </c>
      <c r="M525" s="13">
        <v>311758.75254440308</v>
      </c>
      <c r="N525" s="10">
        <v>67688.334259033203</v>
      </c>
      <c r="O525" s="10"/>
      <c r="P525" s="5">
        <v>44865</v>
      </c>
    </row>
    <row r="526" spans="1:16" x14ac:dyDescent="0.25">
      <c r="A526" s="12">
        <v>20</v>
      </c>
      <c r="B526" s="14">
        <v>126147285.08099994</v>
      </c>
      <c r="C526" s="13">
        <v>87713838.359375</v>
      </c>
      <c r="D526" s="13">
        <v>92862330</v>
      </c>
      <c r="E526" s="13">
        <v>9638787.5</v>
      </c>
      <c r="F526" s="13">
        <v>7285447.7651367188</v>
      </c>
      <c r="G526" s="13">
        <v>4951306.7069702148</v>
      </c>
      <c r="H526" s="13">
        <v>3689892.5223388672</v>
      </c>
      <c r="I526" s="13">
        <v>2349677.6690063477</v>
      </c>
      <c r="J526" s="13">
        <v>2329447.6368999993</v>
      </c>
      <c r="K526" s="13">
        <v>1651762.5039978027</v>
      </c>
      <c r="L526" s="13">
        <v>866149.99906921387</v>
      </c>
      <c r="M526" s="13">
        <v>631776.67250823975</v>
      </c>
      <c r="N526" s="10">
        <v>168618.74926757813</v>
      </c>
      <c r="O526" s="10"/>
      <c r="P526" s="5">
        <v>44865</v>
      </c>
    </row>
    <row r="527" spans="1:16" x14ac:dyDescent="0.25">
      <c r="A527" s="12">
        <v>21</v>
      </c>
      <c r="B527" s="14">
        <v>109448994.62499996</v>
      </c>
      <c r="C527" s="13">
        <v>59971466.536132813</v>
      </c>
      <c r="D527" s="13">
        <v>58480850</v>
      </c>
      <c r="E527" s="13">
        <v>6788099.9920043945</v>
      </c>
      <c r="F527" s="13">
        <v>4652152</v>
      </c>
      <c r="G527" s="13">
        <v>2786321.25</v>
      </c>
      <c r="H527" s="13">
        <v>3472692</v>
      </c>
      <c r="I527" s="13">
        <v>3271978.6843261719</v>
      </c>
      <c r="J527" s="13">
        <v>2126498.6647000001</v>
      </c>
      <c r="K527" s="13">
        <v>1685727.0874023438</v>
      </c>
      <c r="L527" s="13">
        <v>892960.41703796387</v>
      </c>
      <c r="M527" s="13">
        <v>622610.83876800537</v>
      </c>
      <c r="N527" s="10">
        <v>65556.250640869141</v>
      </c>
      <c r="O527" s="10"/>
      <c r="P527" s="5">
        <v>44865</v>
      </c>
    </row>
    <row r="528" spans="1:16" x14ac:dyDescent="0.25">
      <c r="A528" s="12">
        <v>22</v>
      </c>
      <c r="B528" s="15">
        <v>29304212.497400001</v>
      </c>
      <c r="C528" s="16">
        <v>24549158.75390625</v>
      </c>
      <c r="D528" s="13">
        <v>22389000.17578125</v>
      </c>
      <c r="E528" s="13">
        <v>4956449.1618652344</v>
      </c>
      <c r="F528" s="13">
        <v>2248529.7905883789</v>
      </c>
      <c r="G528" s="13">
        <v>1839995</v>
      </c>
      <c r="H528" s="13">
        <v>2196898.6765136719</v>
      </c>
      <c r="I528" s="13">
        <v>2565045</v>
      </c>
      <c r="J528" s="13">
        <v>1590655.8399999994</v>
      </c>
      <c r="K528" s="13">
        <v>942083.33511352539</v>
      </c>
      <c r="L528" s="13">
        <v>503242.5</v>
      </c>
      <c r="M528" s="13">
        <v>313536.66952896118</v>
      </c>
      <c r="N528" s="10">
        <v>24494.166885375977</v>
      </c>
      <c r="O528" s="10"/>
      <c r="P528" s="5">
        <v>44865</v>
      </c>
    </row>
    <row r="529" spans="1:16" x14ac:dyDescent="0.25">
      <c r="A529" s="12">
        <v>23</v>
      </c>
      <c r="B529" s="15">
        <v>10761447.536699994</v>
      </c>
      <c r="C529" s="16">
        <v>21490150.423828125</v>
      </c>
      <c r="D529" s="13">
        <v>15591861.77734375</v>
      </c>
      <c r="E529" s="13">
        <v>2250176.6901245117</v>
      </c>
      <c r="F529" s="13">
        <v>2108978.2073364258</v>
      </c>
      <c r="G529" s="13">
        <v>1935492.5</v>
      </c>
      <c r="H529" s="13">
        <v>848206.5</v>
      </c>
      <c r="I529" s="13">
        <v>1784184.0046081543</v>
      </c>
      <c r="J529" s="13">
        <v>758282.11600000015</v>
      </c>
      <c r="K529" s="13">
        <v>934560.83511352539</v>
      </c>
      <c r="L529" s="13">
        <v>458808.75</v>
      </c>
      <c r="M529" s="13">
        <v>269535.00255966187</v>
      </c>
      <c r="N529" s="13">
        <v>19705.833587646484</v>
      </c>
      <c r="O529" s="13"/>
      <c r="P529" s="5">
        <v>44865</v>
      </c>
    </row>
    <row r="530" spans="1:16" x14ac:dyDescent="0.25">
      <c r="A530" s="9">
        <v>0</v>
      </c>
      <c r="B530" s="11">
        <v>1778571.0000969996</v>
      </c>
      <c r="C530" s="10">
        <v>6525109.9768066406</v>
      </c>
      <c r="D530" s="10">
        <v>3426420.8623046875</v>
      </c>
      <c r="E530" s="10">
        <v>773783.20478820801</v>
      </c>
      <c r="F530" s="10">
        <v>436204.41734313965</v>
      </c>
      <c r="G530" s="10">
        <v>468817.5</v>
      </c>
      <c r="H530" s="10">
        <v>122609.66632080078</v>
      </c>
      <c r="I530" s="10">
        <v>268082.91941452026</v>
      </c>
      <c r="J530" s="10">
        <v>308475.45819999999</v>
      </c>
      <c r="K530" s="10">
        <v>164000.4172744751</v>
      </c>
      <c r="L530" s="10">
        <v>64090.001983642578</v>
      </c>
      <c r="M530" s="10">
        <v>290855.83581161499</v>
      </c>
      <c r="N530" s="10">
        <v>10865.833435058594</v>
      </c>
      <c r="O530" s="10"/>
      <c r="P530" s="5">
        <v>44895</v>
      </c>
    </row>
    <row r="531" spans="1:16" x14ac:dyDescent="0.25">
      <c r="A531" s="12">
        <v>1</v>
      </c>
      <c r="B531" s="14">
        <v>69114.699902000008</v>
      </c>
      <c r="C531" s="13">
        <v>430610</v>
      </c>
      <c r="D531" s="13">
        <v>355441.66619873047</v>
      </c>
      <c r="E531" s="13">
        <v>32434.583549499512</v>
      </c>
      <c r="F531" s="13">
        <v>38200.416938781738</v>
      </c>
      <c r="G531" s="13">
        <v>2086.0416316986084</v>
      </c>
      <c r="H531" s="13">
        <v>9837.3333358764648</v>
      </c>
      <c r="I531" s="13">
        <v>57792.91764831543</v>
      </c>
      <c r="J531" s="13">
        <v>1020.0001499999998</v>
      </c>
      <c r="K531" s="13">
        <v>538.33333206176758</v>
      </c>
      <c r="L531" s="13">
        <v>15625.83366394043</v>
      </c>
      <c r="M531" s="13">
        <v>265660.41886901855</v>
      </c>
      <c r="N531" s="10">
        <v>6552.0834045410156</v>
      </c>
      <c r="O531" s="10"/>
      <c r="P531" s="5">
        <v>44895</v>
      </c>
    </row>
    <row r="532" spans="1:16" x14ac:dyDescent="0.25">
      <c r="A532" s="12">
        <v>2</v>
      </c>
      <c r="B532" s="14">
        <v>2917.133268</v>
      </c>
      <c r="C532" s="13">
        <v>69133.333923339844</v>
      </c>
      <c r="D532" s="13">
        <v>59244.999572753906</v>
      </c>
      <c r="E532" s="13">
        <v>10030.000122070313</v>
      </c>
      <c r="F532" s="13">
        <v>34340.000190734863</v>
      </c>
      <c r="G532" s="13">
        <v>1738.9582996368408</v>
      </c>
      <c r="H532" s="13">
        <v>654.5</v>
      </c>
      <c r="I532" s="13">
        <v>45765.417488098145</v>
      </c>
      <c r="J532" s="13">
        <v>0</v>
      </c>
      <c r="K532" s="13">
        <v>269.16666793823242</v>
      </c>
      <c r="L532" s="13">
        <v>16872.500350952148</v>
      </c>
      <c r="M532" s="13">
        <v>92508.333564758301</v>
      </c>
      <c r="N532" s="10">
        <v>2337.5</v>
      </c>
      <c r="O532" s="10"/>
      <c r="P532" s="5">
        <v>44895</v>
      </c>
    </row>
    <row r="533" spans="1:16" x14ac:dyDescent="0.25">
      <c r="A533" s="12">
        <v>3</v>
      </c>
      <c r="B533" s="14">
        <v>1615.366634</v>
      </c>
      <c r="C533" s="13">
        <v>52105.000732421875</v>
      </c>
      <c r="D533" s="13">
        <v>17198.33349609375</v>
      </c>
      <c r="E533" s="13">
        <v>10022.91682434082</v>
      </c>
      <c r="F533" s="13">
        <v>38335.000370025635</v>
      </c>
      <c r="G533" s="13">
        <v>1661.0416355133057</v>
      </c>
      <c r="H533" s="13">
        <v>327.25</v>
      </c>
      <c r="I533" s="13">
        <v>44242.500801086426</v>
      </c>
      <c r="J533" s="13" t="s">
        <v>23</v>
      </c>
      <c r="K533" s="13">
        <v>198.33333206176758</v>
      </c>
      <c r="L533" s="13">
        <v>18267.9169921875</v>
      </c>
      <c r="M533" s="13">
        <v>90992.50048828125</v>
      </c>
      <c r="N533" s="10">
        <v>2805</v>
      </c>
      <c r="O533" s="10"/>
      <c r="P533" s="5">
        <v>44895</v>
      </c>
    </row>
    <row r="534" spans="1:16" x14ac:dyDescent="0.25">
      <c r="A534" s="12">
        <v>4</v>
      </c>
      <c r="B534" s="14" t="s">
        <v>23</v>
      </c>
      <c r="C534" s="13">
        <v>39553.333984375</v>
      </c>
      <c r="D534" s="13">
        <v>7508.3333740234375</v>
      </c>
      <c r="E534" s="13">
        <v>10022.916793823242</v>
      </c>
      <c r="F534" s="13">
        <v>28057.083591461182</v>
      </c>
      <c r="G534" s="13">
        <v>1820.416633605957</v>
      </c>
      <c r="H534" s="13">
        <v>654.5</v>
      </c>
      <c r="I534" s="13">
        <v>43449.167449951172</v>
      </c>
      <c r="J534" s="13" t="s">
        <v>23</v>
      </c>
      <c r="K534" s="13">
        <v>212.5</v>
      </c>
      <c r="L534" s="13">
        <v>20244.167037963867</v>
      </c>
      <c r="M534" s="13">
        <v>38016.250778198242</v>
      </c>
      <c r="N534" s="10">
        <v>2797.9166870117188</v>
      </c>
      <c r="O534" s="10"/>
      <c r="P534" s="5">
        <v>44895</v>
      </c>
    </row>
    <row r="535" spans="1:16" x14ac:dyDescent="0.25">
      <c r="A535" s="12">
        <v>5</v>
      </c>
      <c r="B535" s="14" t="s">
        <v>23</v>
      </c>
      <c r="C535" s="13">
        <v>32016.667053222656</v>
      </c>
      <c r="D535" s="13">
        <v>9350</v>
      </c>
      <c r="E535" s="13">
        <v>10008.750076293945</v>
      </c>
      <c r="F535" s="13">
        <v>32229.166614532471</v>
      </c>
      <c r="G535" s="13">
        <v>1590.2083034515381</v>
      </c>
      <c r="H535" s="13">
        <v>327.25</v>
      </c>
      <c r="I535" s="13" t="s">
        <v>23</v>
      </c>
      <c r="J535" s="13" t="s">
        <v>23</v>
      </c>
      <c r="K535" s="13">
        <v>198.33333587646484</v>
      </c>
      <c r="L535" s="13">
        <v>16943.333572387695</v>
      </c>
      <c r="M535" s="13">
        <v>39666.667556762695</v>
      </c>
      <c r="N535" s="10">
        <v>2797.9166870117188</v>
      </c>
      <c r="O535" s="10"/>
      <c r="P535" s="5">
        <v>44895</v>
      </c>
    </row>
    <row r="536" spans="1:16" x14ac:dyDescent="0.25">
      <c r="A536" s="12">
        <v>6</v>
      </c>
      <c r="B536" s="14">
        <v>563.5</v>
      </c>
      <c r="C536" s="13">
        <v>24961.667114257813</v>
      </c>
      <c r="D536" s="13">
        <v>7480</v>
      </c>
      <c r="E536" s="13">
        <v>15115.833465576172</v>
      </c>
      <c r="F536" s="13">
        <v>1735.4167175292969</v>
      </c>
      <c r="G536" s="13">
        <v>95.624998092651367</v>
      </c>
      <c r="H536" s="13">
        <v>327.25</v>
      </c>
      <c r="I536" s="13">
        <v>53975.001007080078</v>
      </c>
      <c r="J536" s="13" t="s">
        <v>23</v>
      </c>
      <c r="K536" s="13">
        <v>205.41666793823242</v>
      </c>
      <c r="L536" s="13">
        <v>16915.000335693359</v>
      </c>
      <c r="M536" s="13" t="s">
        <v>23</v>
      </c>
      <c r="N536" s="10">
        <v>3732.9166870117188</v>
      </c>
      <c r="O536" s="10"/>
      <c r="P536" s="5">
        <v>44895</v>
      </c>
    </row>
    <row r="537" spans="1:16" x14ac:dyDescent="0.25">
      <c r="A537" s="12">
        <v>7</v>
      </c>
      <c r="B537" s="14">
        <v>42805.833365999999</v>
      </c>
      <c r="C537" s="13">
        <v>567814.16259765625</v>
      </c>
      <c r="D537" s="13">
        <v>150237.49969482422</v>
      </c>
      <c r="E537" s="13">
        <v>1048900.0138931274</v>
      </c>
      <c r="F537" s="13">
        <v>30125.41707611084</v>
      </c>
      <c r="G537" s="13">
        <v>78823.333940505981</v>
      </c>
      <c r="H537" s="13">
        <v>624.75</v>
      </c>
      <c r="I537" s="13">
        <v>12877.500274658203</v>
      </c>
      <c r="J537" s="13">
        <v>53118.8701</v>
      </c>
      <c r="K537" s="13">
        <v>276.25000381469727</v>
      </c>
      <c r="L537" s="13">
        <v>15101.6669921875</v>
      </c>
      <c r="M537" s="13">
        <v>38306.667221069336</v>
      </c>
      <c r="N537" s="10">
        <v>1870</v>
      </c>
      <c r="O537" s="10"/>
      <c r="P537" s="5">
        <v>44895</v>
      </c>
    </row>
    <row r="538" spans="1:16" x14ac:dyDescent="0.25">
      <c r="A538" s="12">
        <v>8</v>
      </c>
      <c r="B538" s="14">
        <v>224083.55279799999</v>
      </c>
      <c r="C538" s="13">
        <v>1595917.4945678711</v>
      </c>
      <c r="D538" s="13">
        <v>463816.66641235352</v>
      </c>
      <c r="E538" s="13">
        <v>1040385.847076416</v>
      </c>
      <c r="F538" s="13">
        <v>32115.833408355713</v>
      </c>
      <c r="G538" s="13">
        <v>154891.2516002655</v>
      </c>
      <c r="H538" s="13">
        <v>23130.625072479248</v>
      </c>
      <c r="I538" s="13">
        <v>35643.334342956543</v>
      </c>
      <c r="J538" s="13">
        <v>55713.945250000004</v>
      </c>
      <c r="K538" s="13" t="s">
        <v>23</v>
      </c>
      <c r="L538" s="13">
        <v>13132.500274658203</v>
      </c>
      <c r="M538" s="13">
        <v>285472.50315475464</v>
      </c>
      <c r="N538" s="10">
        <v>4519.1667022705078</v>
      </c>
      <c r="O538" s="10"/>
      <c r="P538" s="5">
        <v>44895</v>
      </c>
    </row>
    <row r="539" spans="1:16" x14ac:dyDescent="0.25">
      <c r="A539" s="12">
        <v>9</v>
      </c>
      <c r="B539" s="14">
        <v>2857316.6668120003</v>
      </c>
      <c r="C539" s="13">
        <v>10920346.776367188</v>
      </c>
      <c r="D539" s="13">
        <v>2583638.75</v>
      </c>
      <c r="E539" s="13">
        <v>845225.69937133789</v>
      </c>
      <c r="F539" s="13">
        <v>2045122.6690979004</v>
      </c>
      <c r="G539" s="13">
        <v>987806.25</v>
      </c>
      <c r="H539" s="13">
        <v>201399</v>
      </c>
      <c r="I539" s="13">
        <v>235917.5032119751</v>
      </c>
      <c r="J539" s="13">
        <v>321940.70650000009</v>
      </c>
      <c r="K539" s="13" t="s">
        <v>23</v>
      </c>
      <c r="L539" s="13">
        <v>163497.50518798828</v>
      </c>
      <c r="M539" s="13">
        <v>333674.58660888672</v>
      </c>
      <c r="N539" s="10">
        <v>29516.25</v>
      </c>
      <c r="O539" s="10"/>
      <c r="P539" s="5">
        <v>44895</v>
      </c>
    </row>
    <row r="540" spans="1:16" x14ac:dyDescent="0.25">
      <c r="A540" s="12">
        <v>10</v>
      </c>
      <c r="B540" s="14">
        <v>5753410.8373799995</v>
      </c>
      <c r="C540" s="13">
        <v>11323199.288085938</v>
      </c>
      <c r="D540" s="13">
        <v>2059805</v>
      </c>
      <c r="E540" s="13">
        <v>936732.02632904053</v>
      </c>
      <c r="F540" s="13">
        <v>2166528.8758850098</v>
      </c>
      <c r="G540" s="13">
        <v>998452.5</v>
      </c>
      <c r="H540" s="13">
        <v>217731.75</v>
      </c>
      <c r="I540" s="13">
        <v>600468.33907318115</v>
      </c>
      <c r="J540" s="13">
        <v>657213.58320000023</v>
      </c>
      <c r="K540" s="13" t="s">
        <v>23</v>
      </c>
      <c r="L540" s="13">
        <v>156414.17155456543</v>
      </c>
      <c r="M540" s="13">
        <v>324919.58637237549</v>
      </c>
      <c r="N540" s="10">
        <v>33171.25</v>
      </c>
      <c r="O540" s="10"/>
      <c r="P540" s="5">
        <v>44895</v>
      </c>
    </row>
    <row r="541" spans="1:16" x14ac:dyDescent="0.25">
      <c r="A541" s="12">
        <v>11</v>
      </c>
      <c r="B541" s="14">
        <v>9418341.2434280012</v>
      </c>
      <c r="C541" s="13">
        <v>10146393.393554688</v>
      </c>
      <c r="D541" s="13">
        <v>4523685.9014892578</v>
      </c>
      <c r="E541" s="13">
        <v>923898.37175750732</v>
      </c>
      <c r="F541" s="13">
        <v>2197931.4182128906</v>
      </c>
      <c r="G541" s="13">
        <v>665238.33966064453</v>
      </c>
      <c r="H541" s="13">
        <v>292944</v>
      </c>
      <c r="I541" s="13">
        <v>597238.3383102417</v>
      </c>
      <c r="J541" s="13">
        <v>919280.86710000003</v>
      </c>
      <c r="K541" s="13">
        <v>984.58334350585938</v>
      </c>
      <c r="L541" s="13">
        <v>139584.17098999023</v>
      </c>
      <c r="M541" s="13">
        <v>361788.33694458008</v>
      </c>
      <c r="N541" s="10">
        <v>10256.666748046875</v>
      </c>
      <c r="O541" s="10"/>
      <c r="P541" s="5">
        <v>44895</v>
      </c>
    </row>
    <row r="542" spans="1:16" x14ac:dyDescent="0.25">
      <c r="A542" s="12">
        <v>12</v>
      </c>
      <c r="B542" s="14">
        <v>9161480.0011070054</v>
      </c>
      <c r="C542" s="13">
        <v>10771766.625732422</v>
      </c>
      <c r="D542" s="13">
        <v>5802355.0635986328</v>
      </c>
      <c r="E542" s="13">
        <v>1091901.5101852417</v>
      </c>
      <c r="F542" s="13">
        <v>1533622.4253692627</v>
      </c>
      <c r="G542" s="13">
        <v>664501.67311859131</v>
      </c>
      <c r="H542" s="13">
        <v>389002.5</v>
      </c>
      <c r="I542" s="13">
        <v>590537.50450134277</v>
      </c>
      <c r="J542" s="13">
        <v>696905.3763999996</v>
      </c>
      <c r="K542" s="13">
        <v>230690.00012207031</v>
      </c>
      <c r="L542" s="13">
        <v>133166.67074584961</v>
      </c>
      <c r="M542" s="13">
        <v>362015.00406646729</v>
      </c>
      <c r="N542" s="10">
        <v>18239.583488464355</v>
      </c>
      <c r="O542" s="10"/>
      <c r="P542" s="5">
        <v>44895</v>
      </c>
    </row>
    <row r="543" spans="1:16" x14ac:dyDescent="0.25">
      <c r="A543" s="12">
        <v>13</v>
      </c>
      <c r="B543" s="14">
        <v>6425148.171250998</v>
      </c>
      <c r="C543" s="13">
        <v>11152849.958862305</v>
      </c>
      <c r="D543" s="13">
        <v>6127990</v>
      </c>
      <c r="E543" s="13">
        <v>1109241.1552734375</v>
      </c>
      <c r="F543" s="13">
        <v>1501080.1753387451</v>
      </c>
      <c r="G543" s="13">
        <v>660790.00649261475</v>
      </c>
      <c r="H543" s="13">
        <v>406980</v>
      </c>
      <c r="I543" s="13">
        <v>599420.0054473877</v>
      </c>
      <c r="J543" s="13">
        <v>711314.26779999991</v>
      </c>
      <c r="K543" s="13">
        <v>229046.66683578491</v>
      </c>
      <c r="L543" s="13">
        <v>146015.83787536621</v>
      </c>
      <c r="M543" s="13">
        <v>402538.75442504883</v>
      </c>
      <c r="N543" s="10">
        <v>10327.500076293945</v>
      </c>
      <c r="O543" s="10"/>
      <c r="P543" s="5">
        <v>44895</v>
      </c>
    </row>
    <row r="544" spans="1:16" x14ac:dyDescent="0.25">
      <c r="A544" s="12">
        <v>14</v>
      </c>
      <c r="B544" s="14">
        <v>10307415.827311002</v>
      </c>
      <c r="C544" s="13">
        <v>10900683.292724609</v>
      </c>
      <c r="D544" s="13">
        <v>6777815</v>
      </c>
      <c r="E544" s="13">
        <v>1679245.8396606445</v>
      </c>
      <c r="F544" s="13">
        <v>2592527.6358032227</v>
      </c>
      <c r="G544" s="13">
        <v>661271.67381286621</v>
      </c>
      <c r="H544" s="13">
        <v>422726.25</v>
      </c>
      <c r="I544" s="13">
        <v>593101.67192840576</v>
      </c>
      <c r="J544" s="13">
        <v>744796.47929999989</v>
      </c>
      <c r="K544" s="13">
        <v>218542.08343505859</v>
      </c>
      <c r="L544" s="13">
        <v>168895.00537109375</v>
      </c>
      <c r="M544" s="13">
        <v>391354.17042922974</v>
      </c>
      <c r="N544" s="10">
        <v>8769.166748046875</v>
      </c>
      <c r="O544" s="10"/>
      <c r="P544" s="5">
        <v>44895</v>
      </c>
    </row>
    <row r="545" spans="1:16" x14ac:dyDescent="0.25">
      <c r="A545" s="12">
        <v>15</v>
      </c>
      <c r="B545" s="14">
        <v>9118619.163770007</v>
      </c>
      <c r="C545" s="13">
        <v>10987949.957397461</v>
      </c>
      <c r="D545" s="13">
        <v>7270793.75</v>
      </c>
      <c r="E545" s="13">
        <v>1677914.1738433838</v>
      </c>
      <c r="F545" s="13">
        <v>1676285.7194519043</v>
      </c>
      <c r="G545" s="13">
        <v>665266.67360687256</v>
      </c>
      <c r="H545" s="13">
        <v>415548</v>
      </c>
      <c r="I545" s="13">
        <v>586528.33894348145</v>
      </c>
      <c r="J545" s="13">
        <v>540753.08620000002</v>
      </c>
      <c r="K545" s="13">
        <v>308316.24922943115</v>
      </c>
      <c r="L545" s="13">
        <v>198786.67256164551</v>
      </c>
      <c r="M545" s="13">
        <v>381735.00380325317</v>
      </c>
      <c r="N545" s="10">
        <v>13082.916816711426</v>
      </c>
      <c r="O545" s="10"/>
      <c r="P545" s="5">
        <v>44895</v>
      </c>
    </row>
    <row r="546" spans="1:16" x14ac:dyDescent="0.25">
      <c r="A546" s="12">
        <v>16</v>
      </c>
      <c r="B546" s="14">
        <v>12401617.498363001</v>
      </c>
      <c r="C546" s="13">
        <v>9697649.9571533203</v>
      </c>
      <c r="D546" s="13">
        <v>5897278.75</v>
      </c>
      <c r="E546" s="13">
        <v>1869773.3356323242</v>
      </c>
      <c r="F546" s="13">
        <v>1707206.5819702148</v>
      </c>
      <c r="G546" s="13">
        <v>661965.83926391602</v>
      </c>
      <c r="H546" s="13">
        <v>394587</v>
      </c>
      <c r="I546" s="13">
        <v>593640.00559234619</v>
      </c>
      <c r="J546" s="13">
        <v>522499.68790000014</v>
      </c>
      <c r="K546" s="13">
        <v>310880.41609191895</v>
      </c>
      <c r="L546" s="13">
        <v>176134.17163085938</v>
      </c>
      <c r="M546" s="13">
        <v>375445.00410461426</v>
      </c>
      <c r="N546" s="10">
        <v>14272.916793823242</v>
      </c>
      <c r="O546" s="10"/>
      <c r="P546" s="5">
        <v>44895</v>
      </c>
    </row>
    <row r="547" spans="1:16" x14ac:dyDescent="0.25">
      <c r="A547" s="12">
        <v>17</v>
      </c>
      <c r="B547" s="14">
        <v>14371154.156678014</v>
      </c>
      <c r="C547" s="13">
        <v>11626937.516723633</v>
      </c>
      <c r="D547" s="13">
        <v>7585888.75</v>
      </c>
      <c r="E547" s="13">
        <v>1914044.1615447998</v>
      </c>
      <c r="F547" s="13">
        <v>2001526.1704406738</v>
      </c>
      <c r="G547" s="13">
        <v>549411.67316436768</v>
      </c>
      <c r="H547" s="13">
        <v>923218.99914550781</v>
      </c>
      <c r="I547" s="13">
        <v>604973.33831787109</v>
      </c>
      <c r="J547" s="13">
        <v>725941.91700000013</v>
      </c>
      <c r="K547" s="13">
        <v>485066.66619110107</v>
      </c>
      <c r="L547" s="13">
        <v>157150.83833312988</v>
      </c>
      <c r="M547" s="13">
        <v>378129.58713531494</v>
      </c>
      <c r="N547" s="10">
        <v>14343.750190734863</v>
      </c>
      <c r="O547" s="10"/>
      <c r="P547" s="5">
        <v>44895</v>
      </c>
    </row>
    <row r="548" spans="1:16" x14ac:dyDescent="0.25">
      <c r="A548" s="12">
        <v>18</v>
      </c>
      <c r="B548" s="14">
        <v>19944020.348213993</v>
      </c>
      <c r="C548" s="13">
        <v>29833087.711425781</v>
      </c>
      <c r="D548" s="13">
        <v>23625523.293457031</v>
      </c>
      <c r="E548" s="13">
        <v>4366874.9739379883</v>
      </c>
      <c r="F548" s="13">
        <v>2044031.8412475586</v>
      </c>
      <c r="G548" s="13">
        <v>1976377.5</v>
      </c>
      <c r="H548" s="13">
        <v>1406557.3338623047</v>
      </c>
      <c r="I548" s="13">
        <v>1446371.3362121582</v>
      </c>
      <c r="J548" s="13">
        <v>1623922.7148700003</v>
      </c>
      <c r="K548" s="13">
        <v>1267335.8378295898</v>
      </c>
      <c r="L548" s="13">
        <v>218365</v>
      </c>
      <c r="M548" s="13">
        <v>409558.33792495728</v>
      </c>
      <c r="N548" s="10">
        <v>56128.334259033203</v>
      </c>
      <c r="O548" s="10"/>
      <c r="P548" s="5">
        <v>44895</v>
      </c>
    </row>
    <row r="549" spans="1:16" x14ac:dyDescent="0.25">
      <c r="A549" s="12">
        <v>19</v>
      </c>
      <c r="B549" s="14">
        <v>60630317.363466017</v>
      </c>
      <c r="C549" s="13">
        <v>44744000.387695313</v>
      </c>
      <c r="D549" s="13">
        <v>35924470.709472656</v>
      </c>
      <c r="E549" s="13">
        <v>7834166.6298828125</v>
      </c>
      <c r="F549" s="13">
        <v>4206420.512512207</v>
      </c>
      <c r="G549" s="13">
        <v>2917582.5</v>
      </c>
      <c r="H549" s="13">
        <v>2046069.0102233887</v>
      </c>
      <c r="I549" s="13">
        <v>1744412.5</v>
      </c>
      <c r="J549" s="13">
        <v>2237694.6128000002</v>
      </c>
      <c r="K549" s="13">
        <v>901014.17074584961</v>
      </c>
      <c r="L549" s="13">
        <v>225186.25</v>
      </c>
      <c r="M549" s="13">
        <v>360782.50402069092</v>
      </c>
      <c r="N549" s="10">
        <v>86190.001342773438</v>
      </c>
      <c r="O549" s="10"/>
      <c r="P549" s="5">
        <v>44895</v>
      </c>
    </row>
    <row r="550" spans="1:16" x14ac:dyDescent="0.25">
      <c r="A550" s="12">
        <v>20</v>
      </c>
      <c r="B550" s="14">
        <v>145528864.5759998</v>
      </c>
      <c r="C550" s="13">
        <v>92820850.7734375</v>
      </c>
      <c r="D550" s="13">
        <v>94652600</v>
      </c>
      <c r="E550" s="13">
        <v>9353400</v>
      </c>
      <c r="F550" s="13">
        <v>8707526.1109619141</v>
      </c>
      <c r="G550" s="13">
        <v>4862226.7213134766</v>
      </c>
      <c r="H550" s="13">
        <v>2897848.3419799805</v>
      </c>
      <c r="I550" s="13">
        <v>2451347.5950317383</v>
      </c>
      <c r="J550" s="13">
        <v>2555849.4729000004</v>
      </c>
      <c r="K550" s="13">
        <v>1619108.3393249512</v>
      </c>
      <c r="L550" s="13">
        <v>218627.08221435547</v>
      </c>
      <c r="M550" s="13">
        <v>784564.17626953125</v>
      </c>
      <c r="N550" s="10">
        <v>208285.4144744873</v>
      </c>
      <c r="O550" s="10"/>
      <c r="P550" s="5">
        <v>44895</v>
      </c>
    </row>
    <row r="551" spans="1:16" x14ac:dyDescent="0.25">
      <c r="A551" s="12">
        <v>21</v>
      </c>
      <c r="B551" s="14">
        <v>132434539.90657605</v>
      </c>
      <c r="C551" s="13">
        <v>85017849.900390625</v>
      </c>
      <c r="D551" s="13">
        <v>64587037.5</v>
      </c>
      <c r="E551" s="13">
        <v>6504709.9935913086</v>
      </c>
      <c r="F551" s="13">
        <v>5825908.5</v>
      </c>
      <c r="G551" s="13">
        <v>2715048.75</v>
      </c>
      <c r="H551" s="13">
        <v>2752674</v>
      </c>
      <c r="I551" s="13">
        <v>3657584.0169067383</v>
      </c>
      <c r="J551" s="13">
        <v>2491835.5057000001</v>
      </c>
      <c r="K551" s="13">
        <v>1646379.1714782715</v>
      </c>
      <c r="L551" s="13">
        <v>102602.08485412598</v>
      </c>
      <c r="M551" s="13">
        <v>794438.34317779541</v>
      </c>
      <c r="N551" s="10">
        <v>177154.16520690918</v>
      </c>
      <c r="O551" s="10"/>
      <c r="P551" s="5">
        <v>44895</v>
      </c>
    </row>
    <row r="552" spans="1:16" x14ac:dyDescent="0.25">
      <c r="A552" s="12">
        <v>22</v>
      </c>
      <c r="B552" s="15">
        <v>35691191.501093984</v>
      </c>
      <c r="C552" s="16">
        <v>40189821.112304688</v>
      </c>
      <c r="D552" s="13">
        <v>23082812.685546875</v>
      </c>
      <c r="E552" s="13">
        <v>4833114.173034668</v>
      </c>
      <c r="F552" s="13">
        <v>2816608.1639709473</v>
      </c>
      <c r="G552" s="13">
        <v>1835575</v>
      </c>
      <c r="H552" s="13">
        <v>1637988.2554321289</v>
      </c>
      <c r="I552" s="13">
        <v>2555465.5</v>
      </c>
      <c r="J552" s="13">
        <v>1587681.7055999995</v>
      </c>
      <c r="K552" s="13">
        <v>1417743.338684082</v>
      </c>
      <c r="L552" s="13">
        <v>123568.75</v>
      </c>
      <c r="M552" s="13">
        <v>405804.17160415649</v>
      </c>
      <c r="N552" s="10">
        <v>70635.000839233398</v>
      </c>
      <c r="O552" s="10"/>
      <c r="P552" s="5">
        <v>44895</v>
      </c>
    </row>
    <row r="553" spans="1:16" x14ac:dyDescent="0.25">
      <c r="A553" s="12">
        <v>23</v>
      </c>
      <c r="B553" s="15">
        <f>12848381.903532+1500000</f>
        <v>14348381.903532</v>
      </c>
      <c r="C553" s="16">
        <v>18301719.062011719</v>
      </c>
      <c r="D553" s="13">
        <v>15159112.5</v>
      </c>
      <c r="E553" s="13">
        <v>3968352.5479736328</v>
      </c>
      <c r="F553" s="13">
        <v>3006462.0386657715</v>
      </c>
      <c r="G553" s="13">
        <v>1949815</v>
      </c>
      <c r="H553" s="13">
        <v>607716</v>
      </c>
      <c r="I553" s="13">
        <v>1899240.0100402832</v>
      </c>
      <c r="J553" s="13">
        <v>658155.34695999988</v>
      </c>
      <c r="K553" s="13">
        <v>861205.83685302734</v>
      </c>
      <c r="L553" s="13">
        <v>214922.5</v>
      </c>
      <c r="M553" s="13">
        <v>338505.42051696777</v>
      </c>
      <c r="N553" s="13">
        <v>28361.666854858398</v>
      </c>
      <c r="O553" s="13"/>
      <c r="P553" s="5">
        <v>44895</v>
      </c>
    </row>
    <row r="554" spans="1:16" x14ac:dyDescent="0.25">
      <c r="A554" s="9">
        <v>0</v>
      </c>
      <c r="B554" s="11">
        <v>1304739.9990180002</v>
      </c>
      <c r="C554" s="10">
        <v>3549826.6586914063</v>
      </c>
      <c r="D554" s="10">
        <v>3679947.5328369141</v>
      </c>
      <c r="E554" s="10">
        <v>141174.74430847168</v>
      </c>
      <c r="F554" s="10">
        <v>238504.33348083496</v>
      </c>
      <c r="G554" s="10">
        <v>324625.625</v>
      </c>
      <c r="H554" s="10">
        <v>215945.33422851563</v>
      </c>
      <c r="I554" s="10">
        <v>283999.16896057129</v>
      </c>
      <c r="J554" s="10">
        <v>0</v>
      </c>
      <c r="K554" s="10">
        <v>42259.167152404785</v>
      </c>
      <c r="L554" s="10">
        <v>27015.83406829834</v>
      </c>
      <c r="M554" s="10">
        <v>261056.25034332275</v>
      </c>
      <c r="N554" s="10">
        <v>25670.000274658203</v>
      </c>
      <c r="O554" s="10"/>
      <c r="P554" s="5">
        <v>44926</v>
      </c>
    </row>
    <row r="555" spans="1:16" x14ac:dyDescent="0.25">
      <c r="A555" s="12">
        <v>1</v>
      </c>
      <c r="B555" s="14">
        <v>291149.83209199988</v>
      </c>
      <c r="C555" s="13">
        <v>786391.66552734375</v>
      </c>
      <c r="D555" s="13">
        <v>470758.33612060547</v>
      </c>
      <c r="E555" s="13">
        <v>142445.83262634277</v>
      </c>
      <c r="F555" s="13">
        <v>33213.75048828125</v>
      </c>
      <c r="G555" s="13">
        <v>12707.499656677246</v>
      </c>
      <c r="H555" s="13">
        <v>35635.541469573975</v>
      </c>
      <c r="I555" s="13">
        <v>96715.83479309082</v>
      </c>
      <c r="J555" s="13">
        <v>0</v>
      </c>
      <c r="K555" s="13">
        <v>0</v>
      </c>
      <c r="L555" s="13">
        <v>36769.584419250488</v>
      </c>
      <c r="M555" s="13">
        <v>197965.00090026855</v>
      </c>
      <c r="N555" s="10">
        <v>23389.166931152344</v>
      </c>
      <c r="O555" s="10"/>
      <c r="P555" s="5">
        <v>44926</v>
      </c>
    </row>
    <row r="556" spans="1:16" x14ac:dyDescent="0.25">
      <c r="A556" s="12">
        <v>2</v>
      </c>
      <c r="B556" s="14">
        <v>0</v>
      </c>
      <c r="C556" s="13">
        <v>179562.49966430664</v>
      </c>
      <c r="D556" s="13">
        <v>25301.666717529297</v>
      </c>
      <c r="E556" s="13">
        <v>131912.91609191895</v>
      </c>
      <c r="F556" s="13">
        <v>34155.833656311035</v>
      </c>
      <c r="G556" s="13">
        <v>12703.958000183105</v>
      </c>
      <c r="H556" s="13">
        <v>29725.208221435547</v>
      </c>
      <c r="I556" s="13">
        <v>61355.834091186523</v>
      </c>
      <c r="J556" s="13">
        <v>0</v>
      </c>
      <c r="K556" s="13">
        <v>0</v>
      </c>
      <c r="L556" s="13">
        <v>34878.334350585938</v>
      </c>
      <c r="M556" s="13">
        <v>71768.334266662598</v>
      </c>
      <c r="N556" s="10">
        <v>7494.1667022705078</v>
      </c>
      <c r="O556" s="10"/>
      <c r="P556" s="5">
        <v>44926</v>
      </c>
    </row>
    <row r="557" spans="1:16" x14ac:dyDescent="0.25">
      <c r="A557" s="12">
        <v>3</v>
      </c>
      <c r="B557" s="14">
        <v>0</v>
      </c>
      <c r="C557" s="13">
        <v>146029.99993896484</v>
      </c>
      <c r="D557" s="13">
        <v>12381.666778564453</v>
      </c>
      <c r="E557" s="13">
        <v>131721.66609191895</v>
      </c>
      <c r="F557" s="13">
        <v>35275.000434875488</v>
      </c>
      <c r="G557" s="13">
        <v>12608.3330078125</v>
      </c>
      <c r="H557" s="13">
        <v>18385.500015258789</v>
      </c>
      <c r="I557" s="13">
        <v>56085.834022521973</v>
      </c>
      <c r="J557" s="13">
        <v>0</v>
      </c>
      <c r="K557" s="13">
        <v>0</v>
      </c>
      <c r="L557" s="13">
        <v>33525.417678833008</v>
      </c>
      <c r="M557" s="13">
        <v>79234.167709350586</v>
      </c>
      <c r="N557" s="10">
        <v>6800.0000915527344</v>
      </c>
      <c r="O557" s="10"/>
      <c r="P557" s="5">
        <v>44926</v>
      </c>
    </row>
    <row r="558" spans="1:16" x14ac:dyDescent="0.25">
      <c r="A558" s="12">
        <v>4</v>
      </c>
      <c r="B558" s="14">
        <v>0</v>
      </c>
      <c r="C558" s="13">
        <v>152985.8330078125</v>
      </c>
      <c r="D558" s="13">
        <v>15611.666839599609</v>
      </c>
      <c r="E558" s="13">
        <v>131912.91596984863</v>
      </c>
      <c r="F558" s="13">
        <v>35700.000499725342</v>
      </c>
      <c r="G558" s="13">
        <v>12689.791351318359</v>
      </c>
      <c r="H558" s="13">
        <v>17636.791667938232</v>
      </c>
      <c r="I558" s="13">
        <v>63764.167400360107</v>
      </c>
      <c r="J558" s="13">
        <v>0</v>
      </c>
      <c r="K558" s="13">
        <v>0</v>
      </c>
      <c r="L558" s="13">
        <v>33490.000999450684</v>
      </c>
      <c r="M558" s="13">
        <v>64245.834098815918</v>
      </c>
      <c r="N558" s="10">
        <v>4823.7500381469727</v>
      </c>
      <c r="O558" s="10"/>
      <c r="P558" s="5">
        <v>44926</v>
      </c>
    </row>
    <row r="559" spans="1:16" x14ac:dyDescent="0.25">
      <c r="A559" s="12">
        <v>5</v>
      </c>
      <c r="B559" s="14">
        <v>0</v>
      </c>
      <c r="C559" s="13">
        <v>151044.99987792969</v>
      </c>
      <c r="D559" s="13">
        <v>11560.000061035156</v>
      </c>
      <c r="E559" s="13">
        <v>87790.833282470703</v>
      </c>
      <c r="F559" s="13">
        <v>32264.583671569824</v>
      </c>
      <c r="G559" s="13">
        <v>12696.874671936035</v>
      </c>
      <c r="H559" s="13">
        <v>17160.79167175293</v>
      </c>
      <c r="I559" s="13">
        <v>0</v>
      </c>
      <c r="J559" s="13">
        <v>0</v>
      </c>
      <c r="K559" s="13">
        <v>0</v>
      </c>
      <c r="L559" s="13">
        <v>34318.750984191895</v>
      </c>
      <c r="M559" s="13">
        <v>55292.500526428223</v>
      </c>
      <c r="N559" s="10">
        <v>6927.5000762939453</v>
      </c>
      <c r="O559" s="10"/>
      <c r="P559" s="5">
        <v>44926</v>
      </c>
    </row>
    <row r="560" spans="1:16" x14ac:dyDescent="0.25">
      <c r="A560" s="12">
        <v>6</v>
      </c>
      <c r="B560" s="14">
        <v>0</v>
      </c>
      <c r="C560" s="13">
        <v>121549.99951171875</v>
      </c>
      <c r="D560" s="13">
        <v>13430.000213623047</v>
      </c>
      <c r="E560" s="13">
        <v>57268.750213623047</v>
      </c>
      <c r="F560" s="13">
        <v>4313.7500839233398</v>
      </c>
      <c r="G560" s="13">
        <v>6364.3748245239258</v>
      </c>
      <c r="H560" s="13">
        <v>5449.2081985473633</v>
      </c>
      <c r="I560" s="13">
        <v>17177.083648681641</v>
      </c>
      <c r="J560" s="13">
        <v>0</v>
      </c>
      <c r="K560" s="13">
        <v>0</v>
      </c>
      <c r="L560" s="13">
        <v>32838.33422088623</v>
      </c>
      <c r="M560" s="13">
        <v>0</v>
      </c>
      <c r="N560" s="10">
        <v>5610.0000762939453</v>
      </c>
      <c r="O560" s="10"/>
      <c r="P560" s="5">
        <v>44926</v>
      </c>
    </row>
    <row r="561" spans="1:16" x14ac:dyDescent="0.25">
      <c r="A561" s="12">
        <v>7</v>
      </c>
      <c r="B561" s="14">
        <v>39288.800294000001</v>
      </c>
      <c r="C561" s="13">
        <v>372200.83027648926</v>
      </c>
      <c r="D561" s="13">
        <v>183316.6669921875</v>
      </c>
      <c r="E561" s="13">
        <v>201294.16902160645</v>
      </c>
      <c r="F561" s="13">
        <v>30961.250389099121</v>
      </c>
      <c r="G561" s="13">
        <v>11237.70845413208</v>
      </c>
      <c r="H561" s="13">
        <v>5657.458194732666</v>
      </c>
      <c r="I561" s="13">
        <v>36436.667129516602</v>
      </c>
      <c r="J561" s="13">
        <v>0</v>
      </c>
      <c r="K561" s="13">
        <v>0</v>
      </c>
      <c r="L561" s="13">
        <v>51318.750854492188</v>
      </c>
      <c r="M561" s="13">
        <v>26215.41707611084</v>
      </c>
      <c r="N561" s="10">
        <v>7274.5834884643555</v>
      </c>
      <c r="O561" s="10"/>
      <c r="P561" s="5">
        <v>44926</v>
      </c>
    </row>
    <row r="562" spans="1:16" x14ac:dyDescent="0.25">
      <c r="A562" s="12">
        <v>8</v>
      </c>
      <c r="B562" s="14">
        <v>192552.50455799996</v>
      </c>
      <c r="C562" s="13">
        <v>731155.83129882813</v>
      </c>
      <c r="D562" s="13">
        <v>674333.33267211914</v>
      </c>
      <c r="E562" s="13">
        <v>107581.66870117188</v>
      </c>
      <c r="F562" s="13">
        <v>25556.666725158691</v>
      </c>
      <c r="G562" s="13">
        <v>106703.33430099487</v>
      </c>
      <c r="H562" s="13">
        <v>38878.291561126709</v>
      </c>
      <c r="I562" s="13">
        <v>136269.16850280762</v>
      </c>
      <c r="J562" s="13">
        <v>5263.1699999999992</v>
      </c>
      <c r="K562" s="13">
        <v>0</v>
      </c>
      <c r="L562" s="13">
        <v>51722.500747680664</v>
      </c>
      <c r="M562" s="13">
        <v>304526.6668586731</v>
      </c>
      <c r="N562" s="10">
        <v>14549.167037963867</v>
      </c>
      <c r="O562" s="10"/>
      <c r="P562" s="5">
        <v>44926</v>
      </c>
    </row>
    <row r="563" spans="1:16" x14ac:dyDescent="0.25">
      <c r="A563" s="12">
        <v>9</v>
      </c>
      <c r="B563" s="14">
        <v>2377586.6695199991</v>
      </c>
      <c r="C563" s="13">
        <v>9561755.1899414063</v>
      </c>
      <c r="D563" s="13">
        <v>3486147.5</v>
      </c>
      <c r="E563" s="13">
        <v>662889.57643890381</v>
      </c>
      <c r="F563" s="13">
        <v>1504423.4979858398</v>
      </c>
      <c r="G563" s="13">
        <v>750422.5</v>
      </c>
      <c r="H563" s="13">
        <v>370285.5</v>
      </c>
      <c r="I563" s="13">
        <v>241222.9195098877</v>
      </c>
      <c r="J563" s="13">
        <v>368687.60029999987</v>
      </c>
      <c r="K563" s="13">
        <v>0</v>
      </c>
      <c r="L563" s="13">
        <v>139130.83569335938</v>
      </c>
      <c r="M563" s="13">
        <v>338817.08429336548</v>
      </c>
      <c r="N563" s="10">
        <v>41586.25</v>
      </c>
      <c r="O563" s="10"/>
      <c r="P563" s="5">
        <v>44926</v>
      </c>
    </row>
    <row r="564" spans="1:16" x14ac:dyDescent="0.25">
      <c r="A564" s="12">
        <v>10</v>
      </c>
      <c r="B564" s="14">
        <v>3994341.671387997</v>
      </c>
      <c r="C564" s="13">
        <v>11255067.750244141</v>
      </c>
      <c r="D564" s="13">
        <v>3837941.25</v>
      </c>
      <c r="E564" s="13">
        <v>643575.59432983398</v>
      </c>
      <c r="F564" s="13">
        <v>1559480.8310852051</v>
      </c>
      <c r="G564" s="13">
        <v>796662.5</v>
      </c>
      <c r="H564" s="13">
        <v>375551.25</v>
      </c>
      <c r="I564" s="13">
        <v>551380.83831787109</v>
      </c>
      <c r="J564" s="13">
        <v>560745.10029999993</v>
      </c>
      <c r="K564" s="13">
        <v>0</v>
      </c>
      <c r="L564" s="13">
        <v>195967.50303649902</v>
      </c>
      <c r="M564" s="13">
        <v>334085.41823577881</v>
      </c>
      <c r="N564" s="10">
        <v>147857.5</v>
      </c>
      <c r="O564" s="10"/>
      <c r="P564" s="5">
        <v>44926</v>
      </c>
    </row>
    <row r="565" spans="1:16" x14ac:dyDescent="0.25">
      <c r="A565" s="12">
        <v>11</v>
      </c>
      <c r="B565" s="14">
        <v>8278059.3293480026</v>
      </c>
      <c r="C565" s="13">
        <v>10586806.751220703</v>
      </c>
      <c r="D565" s="13">
        <v>6117464.1988525391</v>
      </c>
      <c r="E565" s="13">
        <v>767728.08131408691</v>
      </c>
      <c r="F565" s="13">
        <v>1624807.5815734863</v>
      </c>
      <c r="G565" s="13">
        <v>538843.33708190918</v>
      </c>
      <c r="H565" s="13">
        <v>420711.75</v>
      </c>
      <c r="I565" s="13">
        <v>579671.67123413086</v>
      </c>
      <c r="J565" s="13">
        <v>634265.97530000017</v>
      </c>
      <c r="K565" s="13">
        <v>842.91665649414063</v>
      </c>
      <c r="L565" s="13">
        <v>201152.50283813477</v>
      </c>
      <c r="M565" s="13">
        <v>342465.00121307373</v>
      </c>
      <c r="N565" s="10">
        <v>31244.583915710449</v>
      </c>
      <c r="O565" s="10"/>
      <c r="P565" s="5">
        <v>44926</v>
      </c>
    </row>
    <row r="566" spans="1:16" x14ac:dyDescent="0.25">
      <c r="A566" s="12">
        <v>12</v>
      </c>
      <c r="B566" s="14">
        <v>8884705.1700940076</v>
      </c>
      <c r="C566" s="13">
        <v>11080033.241821289</v>
      </c>
      <c r="D566" s="13">
        <v>8749050</v>
      </c>
      <c r="E566" s="13">
        <v>1084040.9953536987</v>
      </c>
      <c r="F566" s="13">
        <v>1279714.6719055176</v>
      </c>
      <c r="G566" s="13">
        <v>564343.33789825439</v>
      </c>
      <c r="H566" s="13">
        <v>613479</v>
      </c>
      <c r="I566" s="13">
        <v>603145.83804321289</v>
      </c>
      <c r="J566" s="13">
        <v>537813.16107999976</v>
      </c>
      <c r="K566" s="13">
        <v>73383.333869934082</v>
      </c>
      <c r="L566" s="13">
        <v>179052.50244140625</v>
      </c>
      <c r="M566" s="13">
        <v>370125.41910934448</v>
      </c>
      <c r="N566" s="10">
        <v>21009.166847229004</v>
      </c>
      <c r="O566" s="10"/>
      <c r="P566" s="5">
        <v>44926</v>
      </c>
    </row>
    <row r="567" spans="1:16" x14ac:dyDescent="0.25">
      <c r="A567" s="12">
        <v>13</v>
      </c>
      <c r="B567" s="14">
        <v>7771177.2575720092</v>
      </c>
      <c r="C567" s="13">
        <v>11193933.320556641</v>
      </c>
      <c r="D567" s="13">
        <v>7796880</v>
      </c>
      <c r="E567" s="13">
        <v>1125334.4897766113</v>
      </c>
      <c r="F567" s="13">
        <v>1242770.8400726318</v>
      </c>
      <c r="G567" s="13">
        <v>580323.33805847168</v>
      </c>
      <c r="H567" s="13">
        <v>590350.5</v>
      </c>
      <c r="I567" s="13">
        <v>587760.83804321289</v>
      </c>
      <c r="J567" s="13">
        <v>577336.24832999986</v>
      </c>
      <c r="K567" s="13">
        <v>70061.250495910645</v>
      </c>
      <c r="L567" s="13">
        <v>164120.83557128906</v>
      </c>
      <c r="M567" s="13">
        <v>403126.66940689087</v>
      </c>
      <c r="N567" s="10">
        <v>26066.666961669922</v>
      </c>
      <c r="O567" s="10"/>
      <c r="P567" s="5">
        <v>44926</v>
      </c>
    </row>
    <row r="568" spans="1:16" x14ac:dyDescent="0.25">
      <c r="A568" s="12">
        <v>14</v>
      </c>
      <c r="B568" s="14">
        <v>7329498.330040006</v>
      </c>
      <c r="C568" s="13">
        <v>11060199.920288086</v>
      </c>
      <c r="D568" s="13">
        <v>7500343.33203125</v>
      </c>
      <c r="E568" s="13">
        <v>1690607.5036621094</v>
      </c>
      <c r="F568" s="13">
        <v>2005720.2064971924</v>
      </c>
      <c r="G568" s="13">
        <v>573650.83877563477</v>
      </c>
      <c r="H568" s="13">
        <v>595922.25</v>
      </c>
      <c r="I568" s="13">
        <v>591005.00422668457</v>
      </c>
      <c r="J568" s="13">
        <v>659988.47737000021</v>
      </c>
      <c r="K568" s="13">
        <v>58529.583869934082</v>
      </c>
      <c r="L568" s="13">
        <v>176984.16976928711</v>
      </c>
      <c r="M568" s="13">
        <v>425311.6710319519</v>
      </c>
      <c r="N568" s="10">
        <v>31775.833679199219</v>
      </c>
      <c r="O568" s="10"/>
      <c r="P568" s="5">
        <v>44926</v>
      </c>
    </row>
    <row r="569" spans="1:16" x14ac:dyDescent="0.25">
      <c r="A569" s="12">
        <v>15</v>
      </c>
      <c r="B569" s="14">
        <v>10312295.169254007</v>
      </c>
      <c r="C569" s="13">
        <v>10615933.255615234</v>
      </c>
      <c r="D569" s="13">
        <v>8382133.33203125</v>
      </c>
      <c r="E569" s="13">
        <v>1699107.5050048828</v>
      </c>
      <c r="F569" s="13">
        <v>1403024.1798706055</v>
      </c>
      <c r="G569" s="13">
        <v>562544.17214202881</v>
      </c>
      <c r="H569" s="13">
        <v>601800</v>
      </c>
      <c r="I569" s="13">
        <v>612141.67135620117</v>
      </c>
      <c r="J569" s="13">
        <v>686257.61316000018</v>
      </c>
      <c r="K569" s="13">
        <v>80247.08394241333</v>
      </c>
      <c r="L569" s="13">
        <v>207598.33541870117</v>
      </c>
      <c r="M569" s="13">
        <v>418922.50381851196</v>
      </c>
      <c r="N569" s="10">
        <v>26668.750343322754</v>
      </c>
      <c r="O569" s="10"/>
      <c r="P569" s="5">
        <v>44926</v>
      </c>
    </row>
    <row r="570" spans="1:16" x14ac:dyDescent="0.25">
      <c r="A570" s="12">
        <v>16</v>
      </c>
      <c r="B570" s="14">
        <v>13307999.171152007</v>
      </c>
      <c r="C570" s="13">
        <v>9624549.9395751953</v>
      </c>
      <c r="D570" s="13">
        <v>6873921.666015625</v>
      </c>
      <c r="E570" s="13">
        <v>1601952.5064544678</v>
      </c>
      <c r="F570" s="13">
        <v>1469387.2063598633</v>
      </c>
      <c r="G570" s="13">
        <v>555758.33752441406</v>
      </c>
      <c r="H570" s="13">
        <v>596381.25</v>
      </c>
      <c r="I570" s="13">
        <v>600695.00443267822</v>
      </c>
      <c r="J570" s="13">
        <v>698516.15624999977</v>
      </c>
      <c r="K570" s="13">
        <v>79510.417179107666</v>
      </c>
      <c r="L570" s="13">
        <v>196775.00263977051</v>
      </c>
      <c r="M570" s="13">
        <v>407341.2541809082</v>
      </c>
      <c r="N570" s="10">
        <v>46332.084053039551</v>
      </c>
      <c r="O570" s="10"/>
      <c r="P570" s="5">
        <v>44926</v>
      </c>
    </row>
    <row r="571" spans="1:16" x14ac:dyDescent="0.25">
      <c r="A571" s="12">
        <v>17</v>
      </c>
      <c r="B571" s="14">
        <v>16653551.494275998</v>
      </c>
      <c r="C571" s="13">
        <v>11935204.139282227</v>
      </c>
      <c r="D571" s="13">
        <v>9234484.998046875</v>
      </c>
      <c r="E571" s="13">
        <v>1113330.0053253174</v>
      </c>
      <c r="F571" s="13">
        <v>1816573.9555206299</v>
      </c>
      <c r="G571" s="13">
        <v>540628.33843231201</v>
      </c>
      <c r="H571" s="13">
        <v>1458693.4979095459</v>
      </c>
      <c r="I571" s="13">
        <v>623007.50415802002</v>
      </c>
      <c r="J571" s="13">
        <v>777251.62725000002</v>
      </c>
      <c r="K571" s="13">
        <v>119042.50120925903</v>
      </c>
      <c r="L571" s="13">
        <v>162590.83589172363</v>
      </c>
      <c r="M571" s="13">
        <v>419184.58665847778</v>
      </c>
      <c r="N571" s="10">
        <v>26725.417007446289</v>
      </c>
      <c r="O571" s="10"/>
      <c r="P571" s="5">
        <v>44926</v>
      </c>
    </row>
    <row r="572" spans="1:16" x14ac:dyDescent="0.25">
      <c r="A572" s="12">
        <v>18</v>
      </c>
      <c r="B572" s="14">
        <v>18492065.543929979</v>
      </c>
      <c r="C572" s="13">
        <v>31009133.666015625</v>
      </c>
      <c r="D572" s="13">
        <v>24799826.561035156</v>
      </c>
      <c r="E572" s="13">
        <v>1608115.003112793</v>
      </c>
      <c r="F572" s="13">
        <v>1823079.9966583252</v>
      </c>
      <c r="G572" s="13">
        <v>1677942.5</v>
      </c>
      <c r="H572" s="13">
        <v>2346997.3471374512</v>
      </c>
      <c r="I572" s="13">
        <v>1381360.5150146484</v>
      </c>
      <c r="J572" s="13">
        <v>1473456.8027900003</v>
      </c>
      <c r="K572" s="13">
        <v>502527.08172607422</v>
      </c>
      <c r="L572" s="13">
        <v>208292.5</v>
      </c>
      <c r="M572" s="13">
        <v>412349.16951370239</v>
      </c>
      <c r="N572" s="10">
        <v>94038.334815979004</v>
      </c>
      <c r="O572" s="10"/>
      <c r="P572" s="5">
        <v>44926</v>
      </c>
    </row>
    <row r="573" spans="1:16" x14ac:dyDescent="0.25">
      <c r="A573" s="12">
        <v>19</v>
      </c>
      <c r="B573" s="14">
        <v>62238038.693068057</v>
      </c>
      <c r="C573" s="13">
        <v>45645921.311523438</v>
      </c>
      <c r="D573" s="13">
        <v>42844250</v>
      </c>
      <c r="E573" s="13">
        <v>4352736.6852416992</v>
      </c>
      <c r="F573" s="13">
        <v>3903874.3695678711</v>
      </c>
      <c r="G573" s="13">
        <v>2434038.75</v>
      </c>
      <c r="H573" s="13">
        <v>2985708.595123291</v>
      </c>
      <c r="I573" s="13">
        <v>1742500</v>
      </c>
      <c r="J573" s="13">
        <v>2817984.3020999995</v>
      </c>
      <c r="K573" s="13">
        <v>383094.99807739258</v>
      </c>
      <c r="L573" s="13">
        <v>311525</v>
      </c>
      <c r="M573" s="13">
        <v>407015.4192237854</v>
      </c>
      <c r="N573" s="10">
        <v>110089.16818237305</v>
      </c>
      <c r="O573" s="10"/>
      <c r="P573" s="5">
        <v>44926</v>
      </c>
    </row>
    <row r="574" spans="1:16" x14ac:dyDescent="0.25">
      <c r="A574" s="12">
        <v>20</v>
      </c>
      <c r="B574" s="14">
        <v>126930691.66619985</v>
      </c>
      <c r="C574" s="13">
        <v>82931808.9296875</v>
      </c>
      <c r="D574" s="13">
        <v>93983225</v>
      </c>
      <c r="E574" s="13">
        <v>6834000</v>
      </c>
      <c r="F574" s="13">
        <v>8585578.0782470703</v>
      </c>
      <c r="G574" s="13">
        <v>4068440.0352783203</v>
      </c>
      <c r="H574" s="13">
        <v>4179676.6962890625</v>
      </c>
      <c r="I574" s="13">
        <v>2437885.0067138672</v>
      </c>
      <c r="J574" s="13">
        <v>2343261.5450999988</v>
      </c>
      <c r="K574" s="13">
        <v>545593.74795532227</v>
      </c>
      <c r="L574" s="13">
        <v>541768.74609375</v>
      </c>
      <c r="M574" s="13">
        <v>788304.17137908936</v>
      </c>
      <c r="N574" s="10">
        <v>185158.33149719238</v>
      </c>
      <c r="O574" s="10"/>
      <c r="P574" s="5">
        <v>44926</v>
      </c>
    </row>
    <row r="575" spans="1:16" x14ac:dyDescent="0.25">
      <c r="A575" s="12">
        <v>21</v>
      </c>
      <c r="B575" s="14">
        <v>136383185.429539</v>
      </c>
      <c r="C575" s="13">
        <v>75754833.17578125</v>
      </c>
      <c r="D575" s="13">
        <v>68512125</v>
      </c>
      <c r="E575" s="13">
        <v>4990406.6716308594</v>
      </c>
      <c r="F575" s="13">
        <v>6002834.58203125</v>
      </c>
      <c r="G575" s="13">
        <v>2308323.75</v>
      </c>
      <c r="H575" s="13">
        <v>3785934</v>
      </c>
      <c r="I575" s="13">
        <v>3525029.3635864258</v>
      </c>
      <c r="J575" s="13">
        <v>1346677.2220999999</v>
      </c>
      <c r="K575" s="13">
        <v>583029.16326904297</v>
      </c>
      <c r="L575" s="13">
        <v>473520.83038330078</v>
      </c>
      <c r="M575" s="13">
        <v>772026.67090606689</v>
      </c>
      <c r="N575" s="10">
        <v>178818.74815368652</v>
      </c>
      <c r="O575" s="10"/>
      <c r="P575" s="5">
        <v>44926</v>
      </c>
    </row>
    <row r="576" spans="1:16" x14ac:dyDescent="0.25">
      <c r="A576" s="12">
        <v>22</v>
      </c>
      <c r="B576" s="15">
        <v>39699407.501567982</v>
      </c>
      <c r="C576" s="16">
        <v>31650787.009765625</v>
      </c>
      <c r="D576" s="13">
        <v>26226325.173828125</v>
      </c>
      <c r="E576" s="13">
        <v>4328979.18359375</v>
      </c>
      <c r="F576" s="13">
        <v>2831551.1650695801</v>
      </c>
      <c r="G576" s="13">
        <v>1683255</v>
      </c>
      <c r="H576" s="13">
        <v>2555332.3376159668</v>
      </c>
      <c r="I576" s="13">
        <v>2672680.5</v>
      </c>
      <c r="J576" s="13">
        <v>1940408.5580199996</v>
      </c>
      <c r="K576" s="13">
        <v>454629.58200073242</v>
      </c>
      <c r="L576" s="13">
        <v>267452.5</v>
      </c>
      <c r="M576" s="13">
        <v>394470.83517074585</v>
      </c>
      <c r="N576" s="10">
        <v>113928.33529663086</v>
      </c>
      <c r="O576" s="10"/>
      <c r="P576" s="5">
        <v>44926</v>
      </c>
    </row>
    <row r="577" spans="1:16" x14ac:dyDescent="0.25">
      <c r="A577" s="12">
        <v>23</v>
      </c>
      <c r="B577" s="15">
        <v>13390900.57382598</v>
      </c>
      <c r="C577" s="16">
        <v>18131576.586425781</v>
      </c>
      <c r="D577" s="13">
        <v>14951216.6640625</v>
      </c>
      <c r="E577" s="13">
        <v>1069895.0061645508</v>
      </c>
      <c r="F577" s="13">
        <v>2449803.4151916504</v>
      </c>
      <c r="G577" s="13">
        <v>1622437.5</v>
      </c>
      <c r="H577" s="13">
        <v>1045372.5</v>
      </c>
      <c r="I577" s="13">
        <v>1885640.0162353516</v>
      </c>
      <c r="J577" s="13">
        <v>520090.27934000007</v>
      </c>
      <c r="K577" s="13">
        <v>306594.99969482422</v>
      </c>
      <c r="L577" s="13">
        <v>139803.75</v>
      </c>
      <c r="M577" s="13">
        <v>338250.41854095459</v>
      </c>
      <c r="N577" s="13">
        <v>55221.667449951172</v>
      </c>
      <c r="O577" s="13"/>
      <c r="P577" s="5">
        <v>44926</v>
      </c>
    </row>
    <row r="578" spans="1:16" x14ac:dyDescent="0.25">
      <c r="A578" s="9">
        <v>0</v>
      </c>
      <c r="B578" s="11">
        <v>121990</v>
      </c>
      <c r="C578" s="10">
        <v>5695169.9846191406</v>
      </c>
      <c r="D578" s="10">
        <v>5684927.6069335938</v>
      </c>
      <c r="E578" s="10">
        <v>389399.68370056152</v>
      </c>
      <c r="F578" s="10">
        <v>265523.00215148926</v>
      </c>
      <c r="G578" s="10">
        <v>3410.625</v>
      </c>
      <c r="H578" s="10">
        <v>344842.16584777832</v>
      </c>
      <c r="I578" s="10">
        <v>133357.91777801514</v>
      </c>
      <c r="J578" s="10">
        <v>6346.6662400000023</v>
      </c>
      <c r="K578" s="10">
        <v>142552.08533477783</v>
      </c>
      <c r="L578" s="10">
        <v>1799.1667022705078</v>
      </c>
      <c r="M578" s="10">
        <v>207952.49991607666</v>
      </c>
      <c r="N578" s="10">
        <v>10738.333610534668</v>
      </c>
      <c r="O578" s="10"/>
      <c r="P578" s="5">
        <v>44957</v>
      </c>
    </row>
    <row r="579" spans="1:16" x14ac:dyDescent="0.25">
      <c r="A579" s="12">
        <v>1</v>
      </c>
      <c r="B579" s="14">
        <v>98680</v>
      </c>
      <c r="C579" s="13">
        <v>569556.66625976563</v>
      </c>
      <c r="D579" s="13">
        <v>329870.82934570313</v>
      </c>
      <c r="E579" s="13">
        <v>6127.0834884643555</v>
      </c>
      <c r="F579" s="13">
        <v>2195.8333358764648</v>
      </c>
      <c r="G579" s="13"/>
      <c r="H579" s="13">
        <v>16645.125183105469</v>
      </c>
      <c r="I579" s="13">
        <v>61384.167022705078</v>
      </c>
      <c r="J579" s="13">
        <v>0</v>
      </c>
      <c r="K579" s="13"/>
      <c r="L579" s="10">
        <v>7430.4167022705078</v>
      </c>
      <c r="M579" s="13">
        <v>176127.08288574219</v>
      </c>
      <c r="N579" s="13">
        <v>11205.83366394043</v>
      </c>
      <c r="O579" s="13"/>
      <c r="P579" s="5">
        <v>44957</v>
      </c>
    </row>
    <row r="580" spans="1:16" x14ac:dyDescent="0.25">
      <c r="A580" s="12">
        <v>2</v>
      </c>
      <c r="B580" s="14">
        <v>0</v>
      </c>
      <c r="C580" s="13">
        <v>85793.336090087891</v>
      </c>
      <c r="D580" s="13">
        <v>39468.334381103516</v>
      </c>
      <c r="E580" s="13">
        <v>4802.5001525878906</v>
      </c>
      <c r="F580" s="13">
        <v>0</v>
      </c>
      <c r="G580" s="13"/>
      <c r="H580" s="13">
        <v>14592.37516784668</v>
      </c>
      <c r="I580" s="13">
        <v>59648.750366210938</v>
      </c>
      <c r="J580" s="13"/>
      <c r="K580" s="13"/>
      <c r="L580" s="10">
        <v>3725.8333435058594</v>
      </c>
      <c r="M580" s="13">
        <v>17184.167045593262</v>
      </c>
      <c r="N580" s="13">
        <v>5595.8335037231445</v>
      </c>
      <c r="O580" s="13"/>
      <c r="P580" s="5">
        <v>44957</v>
      </c>
    </row>
    <row r="581" spans="1:16" x14ac:dyDescent="0.25">
      <c r="A581" s="12">
        <v>3</v>
      </c>
      <c r="B581" s="14">
        <v>0</v>
      </c>
      <c r="C581" s="13">
        <v>15215.000213623047</v>
      </c>
      <c r="D581" s="13">
        <v>14223.333618164063</v>
      </c>
      <c r="E581" s="13">
        <v>4774.1668281555176</v>
      </c>
      <c r="F581" s="13">
        <v>0</v>
      </c>
      <c r="G581" s="13"/>
      <c r="H581" s="13">
        <v>15549.33349609375</v>
      </c>
      <c r="I581" s="13">
        <v>62234.167053222656</v>
      </c>
      <c r="J581" s="13"/>
      <c r="K581" s="13"/>
      <c r="L581" s="10">
        <v>5057.500129699707</v>
      </c>
      <c r="M581" s="13">
        <v>18983.333755493164</v>
      </c>
      <c r="N581" s="13">
        <v>5801.2501525878906</v>
      </c>
      <c r="O581" s="13"/>
      <c r="P581" s="5">
        <v>44957</v>
      </c>
    </row>
    <row r="582" spans="1:16" x14ac:dyDescent="0.25">
      <c r="A582" s="12">
        <v>4</v>
      </c>
      <c r="B582" s="14">
        <v>0</v>
      </c>
      <c r="C582" s="13">
        <v>14676.666961669922</v>
      </c>
      <c r="D582" s="13">
        <v>28418.334075927734</v>
      </c>
      <c r="E582" s="13">
        <v>4703.33349609375</v>
      </c>
      <c r="F582" s="13">
        <v>0</v>
      </c>
      <c r="G582" s="13"/>
      <c r="H582" s="13">
        <v>14790.708511352539</v>
      </c>
      <c r="I582" s="13">
        <v>62928.333702087402</v>
      </c>
      <c r="J582" s="13"/>
      <c r="K582" s="13"/>
      <c r="L582" s="10">
        <v>9930.8333969116211</v>
      </c>
      <c r="M582" s="13">
        <v>10058.333480834961</v>
      </c>
      <c r="N582" s="13">
        <v>5928.7501831054688</v>
      </c>
      <c r="O582" s="13"/>
      <c r="P582" s="5">
        <v>44957</v>
      </c>
    </row>
    <row r="583" spans="1:16" x14ac:dyDescent="0.25">
      <c r="A583" s="12">
        <v>5</v>
      </c>
      <c r="B583" s="14">
        <v>0</v>
      </c>
      <c r="C583" s="13">
        <v>19578.333679199219</v>
      </c>
      <c r="D583" s="13">
        <v>25188.333984375</v>
      </c>
      <c r="E583" s="13">
        <v>4809.5834999084473</v>
      </c>
      <c r="F583" s="13">
        <v>0</v>
      </c>
      <c r="G583" s="13"/>
      <c r="H583" s="13">
        <v>13015.625122070313</v>
      </c>
      <c r="I583" s="13"/>
      <c r="J583" s="13"/>
      <c r="K583" s="13"/>
      <c r="L583" s="10">
        <v>5043.3333740234375</v>
      </c>
      <c r="M583" s="13">
        <v>15236.250305175781</v>
      </c>
      <c r="N583" s="13">
        <v>4965.4168167114258</v>
      </c>
      <c r="O583" s="13"/>
      <c r="P583" s="5">
        <v>44957</v>
      </c>
    </row>
    <row r="584" spans="1:16" x14ac:dyDescent="0.25">
      <c r="A584" s="12">
        <v>6</v>
      </c>
      <c r="B584" s="14">
        <v>0</v>
      </c>
      <c r="C584" s="13">
        <v>7706.6668701171875</v>
      </c>
      <c r="D584" s="13">
        <v>26038.334106445313</v>
      </c>
      <c r="E584" s="13">
        <v>4717.5001640319824</v>
      </c>
      <c r="F584" s="13">
        <v>0</v>
      </c>
      <c r="G584" s="13"/>
      <c r="H584" s="13">
        <v>1785.0000038146973</v>
      </c>
      <c r="I584" s="13">
        <v>63750.000373840332</v>
      </c>
      <c r="J584" s="13"/>
      <c r="K584" s="13">
        <v>425.00000762939453</v>
      </c>
      <c r="L584" s="10">
        <v>4618.333366394043</v>
      </c>
      <c r="M584" s="13"/>
      <c r="N584" s="13">
        <v>6481.2501831054688</v>
      </c>
      <c r="O584" s="13"/>
      <c r="P584" s="5">
        <v>44957</v>
      </c>
    </row>
    <row r="585" spans="1:16" x14ac:dyDescent="0.25">
      <c r="A585" s="12">
        <v>7</v>
      </c>
      <c r="B585" s="14">
        <v>194820</v>
      </c>
      <c r="C585" s="13">
        <v>233990.83221435547</v>
      </c>
      <c r="D585" s="13">
        <v>70479.1650390625</v>
      </c>
      <c r="E585" s="13">
        <v>371598.75623321533</v>
      </c>
      <c r="F585" s="13">
        <v>347.08332824707031</v>
      </c>
      <c r="G585" s="13"/>
      <c r="H585" s="13">
        <v>39656.749649047852</v>
      </c>
      <c r="I585" s="13">
        <v>8967.5002670288086</v>
      </c>
      <c r="J585" s="13">
        <v>240467.26730000004</v>
      </c>
      <c r="K585" s="13">
        <v>98033.334411621094</v>
      </c>
      <c r="L585" s="10">
        <v>2826.25</v>
      </c>
      <c r="M585" s="13">
        <v>98422.917778015137</v>
      </c>
      <c r="N585" s="13">
        <v>6778.7502136230469</v>
      </c>
      <c r="O585" s="13"/>
      <c r="P585" s="5">
        <v>44957</v>
      </c>
    </row>
    <row r="586" spans="1:16" x14ac:dyDescent="0.25">
      <c r="A586" s="12">
        <v>8</v>
      </c>
      <c r="B586" s="14">
        <v>672720</v>
      </c>
      <c r="C586" s="13">
        <v>533134.16394042969</v>
      </c>
      <c r="D586" s="13">
        <v>452624.99542236328</v>
      </c>
      <c r="E586" s="13">
        <v>375487.50577163696</v>
      </c>
      <c r="F586" s="13">
        <v>5836.6666641235352</v>
      </c>
      <c r="G586" s="13">
        <v>90521.458934783936</v>
      </c>
      <c r="H586" s="13">
        <v>153589.33225631714</v>
      </c>
      <c r="I586" s="13">
        <v>6275.833366394043</v>
      </c>
      <c r="J586" s="13">
        <v>283821.32529999997</v>
      </c>
      <c r="K586" s="13">
        <v>103508.75133514404</v>
      </c>
      <c r="L586" s="10">
        <v>1225.4166946411133</v>
      </c>
      <c r="M586" s="13">
        <v>229783.33364868164</v>
      </c>
      <c r="N586" s="13">
        <v>8223.7502746582031</v>
      </c>
      <c r="O586" s="13"/>
      <c r="P586" s="5">
        <v>44957</v>
      </c>
    </row>
    <row r="587" spans="1:16" x14ac:dyDescent="0.25">
      <c r="A587" s="12">
        <v>9</v>
      </c>
      <c r="B587" s="14">
        <v>1161970</v>
      </c>
      <c r="C587" s="13">
        <v>6920739.4494628906</v>
      </c>
      <c r="D587" s="13">
        <v>3541000.8334960938</v>
      </c>
      <c r="E587" s="13">
        <v>646201.45816802979</v>
      </c>
      <c r="F587" s="13">
        <v>825524.25021362305</v>
      </c>
      <c r="G587" s="13">
        <v>672456.25</v>
      </c>
      <c r="H587" s="13">
        <v>525963</v>
      </c>
      <c r="I587" s="13">
        <v>102453.33434295654</v>
      </c>
      <c r="J587" s="13">
        <v>326683.18359999987</v>
      </c>
      <c r="K587" s="13">
        <v>124581.66806030273</v>
      </c>
      <c r="L587" s="10">
        <v>11220.000183105469</v>
      </c>
      <c r="M587" s="13">
        <v>246818.75038909912</v>
      </c>
      <c r="N587" s="13">
        <v>29325</v>
      </c>
      <c r="O587" s="13"/>
      <c r="P587" s="5">
        <v>44957</v>
      </c>
    </row>
    <row r="588" spans="1:16" x14ac:dyDescent="0.25">
      <c r="A588" s="12">
        <v>10</v>
      </c>
      <c r="B588" s="14">
        <v>2594650</v>
      </c>
      <c r="C588" s="13">
        <v>9065621.2390136719</v>
      </c>
      <c r="D588" s="13">
        <v>5447324.1667480469</v>
      </c>
      <c r="E588" s="13">
        <v>722394.04133605957</v>
      </c>
      <c r="F588" s="13">
        <v>853829.95867919922</v>
      </c>
      <c r="G588" s="13">
        <v>669056.25</v>
      </c>
      <c r="H588" s="13">
        <v>533549.25</v>
      </c>
      <c r="I588" s="13">
        <v>408255.00382995605</v>
      </c>
      <c r="J588" s="13">
        <v>211232.41500000004</v>
      </c>
      <c r="K588" s="13">
        <v>143997.08510971069</v>
      </c>
      <c r="L588" s="10">
        <v>45361.666709899902</v>
      </c>
      <c r="M588" s="13">
        <v>235960.00040817261</v>
      </c>
      <c r="N588" s="13">
        <v>41862.5</v>
      </c>
      <c r="O588" s="13"/>
      <c r="P588" s="5">
        <v>44957</v>
      </c>
    </row>
    <row r="589" spans="1:16" x14ac:dyDescent="0.25">
      <c r="A589" s="12">
        <v>11</v>
      </c>
      <c r="B589" s="14">
        <v>5674670</v>
      </c>
      <c r="C589" s="13">
        <v>8738963.3979492188</v>
      </c>
      <c r="D589" s="13">
        <v>5391932.5906982422</v>
      </c>
      <c r="E589" s="13">
        <v>778052.53831481934</v>
      </c>
      <c r="F589" s="13">
        <v>823814.33340454102</v>
      </c>
      <c r="G589" s="13">
        <v>444167.5040512085</v>
      </c>
      <c r="H589" s="13">
        <v>562912.5</v>
      </c>
      <c r="I589" s="13">
        <v>382613.33711242676</v>
      </c>
      <c r="J589" s="13">
        <v>273888.94990000001</v>
      </c>
      <c r="K589" s="13">
        <v>148891.66845321655</v>
      </c>
      <c r="L589" s="10">
        <v>27993.333435058594</v>
      </c>
      <c r="M589" s="13">
        <v>249524.58363342285</v>
      </c>
      <c r="N589" s="13">
        <v>13479.58366394043</v>
      </c>
      <c r="O589" s="13"/>
      <c r="P589" s="5">
        <v>44957</v>
      </c>
    </row>
    <row r="590" spans="1:16" x14ac:dyDescent="0.25">
      <c r="A590" s="12">
        <v>12</v>
      </c>
      <c r="B590" s="14">
        <v>7703500</v>
      </c>
      <c r="C590" s="13">
        <v>10214166.578613281</v>
      </c>
      <c r="D590" s="13">
        <v>8537485.0017089844</v>
      </c>
      <c r="E590" s="13">
        <v>1039859.5492401123</v>
      </c>
      <c r="F590" s="13">
        <v>750219.92617797852</v>
      </c>
      <c r="G590" s="13">
        <v>526249.17068481445</v>
      </c>
      <c r="H590" s="13">
        <v>636288.75</v>
      </c>
      <c r="I590" s="13">
        <v>564881.67190551758</v>
      </c>
      <c r="J590" s="13">
        <v>516035.91722999973</v>
      </c>
      <c r="K590" s="13">
        <v>217522.08574676514</v>
      </c>
      <c r="L590" s="10">
        <v>15030.833465576172</v>
      </c>
      <c r="M590" s="13">
        <v>257493.33391571045</v>
      </c>
      <c r="N590" s="13">
        <v>10993.333572387695</v>
      </c>
      <c r="O590" s="13"/>
      <c r="P590" s="5">
        <v>44957</v>
      </c>
    </row>
    <row r="591" spans="1:16" x14ac:dyDescent="0.25">
      <c r="A591" s="12">
        <v>13</v>
      </c>
      <c r="B591" s="14">
        <v>9122000</v>
      </c>
      <c r="C591" s="13">
        <v>10059183.276611328</v>
      </c>
      <c r="D591" s="13">
        <v>7827820.0007324219</v>
      </c>
      <c r="E591" s="13">
        <v>1078862.9326705933</v>
      </c>
      <c r="F591" s="13">
        <v>688851.34213256836</v>
      </c>
      <c r="G591" s="13">
        <v>506515.0040512085</v>
      </c>
      <c r="H591" s="13">
        <v>649956.75</v>
      </c>
      <c r="I591" s="13">
        <v>572715.83853149414</v>
      </c>
      <c r="J591" s="13">
        <v>432050.98922999995</v>
      </c>
      <c r="K591" s="13">
        <v>214221.25243377686</v>
      </c>
      <c r="L591" s="10">
        <v>28333.333602905273</v>
      </c>
      <c r="M591" s="13">
        <v>277284.16737747192</v>
      </c>
      <c r="N591" s="13">
        <v>10377.083602905273</v>
      </c>
      <c r="O591" s="13"/>
      <c r="P591" s="5">
        <v>44957</v>
      </c>
    </row>
    <row r="592" spans="1:16" x14ac:dyDescent="0.25">
      <c r="A592" s="12">
        <v>14</v>
      </c>
      <c r="B592" s="14">
        <v>7090680</v>
      </c>
      <c r="C592" s="13">
        <v>10692716.584472656</v>
      </c>
      <c r="D592" s="13">
        <v>8168783.3347167969</v>
      </c>
      <c r="E592" s="13">
        <v>1825360.8289337158</v>
      </c>
      <c r="F592" s="13">
        <v>1558807.2030639648</v>
      </c>
      <c r="G592" s="13">
        <v>487064.17073822021</v>
      </c>
      <c r="H592" s="13">
        <v>640458</v>
      </c>
      <c r="I592" s="13">
        <v>563975.00604248047</v>
      </c>
      <c r="J592" s="13">
        <v>524450.17653000006</v>
      </c>
      <c r="K592" s="13">
        <v>223401.2525138855</v>
      </c>
      <c r="L592" s="10">
        <v>55179.167213439941</v>
      </c>
      <c r="M592" s="13">
        <v>259944.16739654541</v>
      </c>
      <c r="N592" s="13">
        <v>22496.667366027832</v>
      </c>
      <c r="O592" s="13"/>
      <c r="P592" s="5">
        <v>44957</v>
      </c>
    </row>
    <row r="593" spans="1:16" x14ac:dyDescent="0.25">
      <c r="A593" s="12">
        <v>15</v>
      </c>
      <c r="B593" s="14">
        <v>8695500</v>
      </c>
      <c r="C593" s="13">
        <v>9939049.9392089844</v>
      </c>
      <c r="D593" s="13">
        <v>8622343.3361816406</v>
      </c>
      <c r="E593" s="13">
        <v>1896916.6615753174</v>
      </c>
      <c r="F593" s="13">
        <v>1000916.0884246826</v>
      </c>
      <c r="G593" s="13">
        <v>533545.00380706787</v>
      </c>
      <c r="H593" s="13">
        <v>644334</v>
      </c>
      <c r="I593" s="13">
        <v>542087.50421905518</v>
      </c>
      <c r="J593" s="13">
        <v>445761.11252999998</v>
      </c>
      <c r="K593" s="13">
        <v>268614.17049407959</v>
      </c>
      <c r="L593" s="10">
        <v>107085.83346557617</v>
      </c>
      <c r="M593" s="13">
        <v>265950.83435440063</v>
      </c>
      <c r="N593" s="13">
        <v>43491.668117523193</v>
      </c>
      <c r="O593" s="13"/>
      <c r="P593" s="5">
        <v>44957</v>
      </c>
    </row>
    <row r="594" spans="1:16" x14ac:dyDescent="0.25">
      <c r="A594" s="12">
        <v>16</v>
      </c>
      <c r="B594" s="14">
        <v>9214750</v>
      </c>
      <c r="C594" s="13">
        <v>9481183.3000488281</v>
      </c>
      <c r="D594" s="13">
        <v>8057490.0056152344</v>
      </c>
      <c r="E594" s="13">
        <v>1860069.1628723145</v>
      </c>
      <c r="F594" s="13">
        <v>1127073.082244873</v>
      </c>
      <c r="G594" s="13">
        <v>521758.33722686768</v>
      </c>
      <c r="H594" s="13">
        <v>655872.75</v>
      </c>
      <c r="I594" s="13">
        <v>577135.83964538574</v>
      </c>
      <c r="J594" s="13">
        <v>572135.04488000006</v>
      </c>
      <c r="K594" s="13">
        <v>515907.50689697266</v>
      </c>
      <c r="L594" s="10">
        <v>50702.500823974609</v>
      </c>
      <c r="M594" s="13">
        <v>257103.75053405762</v>
      </c>
      <c r="N594" s="13">
        <v>44837.501457214355</v>
      </c>
      <c r="O594" s="13"/>
      <c r="P594" s="5">
        <v>44957</v>
      </c>
    </row>
    <row r="595" spans="1:16" x14ac:dyDescent="0.25">
      <c r="A595" s="12">
        <v>17</v>
      </c>
      <c r="B595" s="14">
        <v>12832890</v>
      </c>
      <c r="C595" s="13">
        <v>10995670.821777344</v>
      </c>
      <c r="D595" s="13">
        <v>8777100.0078125</v>
      </c>
      <c r="E595" s="13">
        <v>1720130.828994751</v>
      </c>
      <c r="F595" s="13">
        <v>1070987.2467346191</v>
      </c>
      <c r="G595" s="13">
        <v>484202.5037689209</v>
      </c>
      <c r="H595" s="13">
        <v>1629549.1590576172</v>
      </c>
      <c r="I595" s="13">
        <v>515085.83906555176</v>
      </c>
      <c r="J595" s="13">
        <v>741060.81145999988</v>
      </c>
      <c r="K595" s="13">
        <v>516382.09037780762</v>
      </c>
      <c r="L595" s="10">
        <v>22241.667007446289</v>
      </c>
      <c r="M595" s="13">
        <v>276044.583984375</v>
      </c>
      <c r="N595" s="13">
        <v>44100.834770202637</v>
      </c>
      <c r="O595" s="13"/>
      <c r="P595" s="5">
        <v>44957</v>
      </c>
    </row>
    <row r="596" spans="1:16" x14ac:dyDescent="0.25">
      <c r="A596" s="12">
        <v>18</v>
      </c>
      <c r="B596" s="14">
        <v>20874820</v>
      </c>
      <c r="C596" s="13">
        <v>29517808.582519531</v>
      </c>
      <c r="D596" s="13">
        <v>25041481.586914063</v>
      </c>
      <c r="E596" s="13">
        <v>2711896.6573791504</v>
      </c>
      <c r="F596" s="13">
        <v>1385194.7034912109</v>
      </c>
      <c r="G596" s="13">
        <v>1655077.5</v>
      </c>
      <c r="H596" s="13">
        <v>2310912.0151062012</v>
      </c>
      <c r="I596" s="13">
        <v>804403.17633056641</v>
      </c>
      <c r="J596" s="13">
        <v>1637184.0796000005</v>
      </c>
      <c r="K596" s="13">
        <v>1538868.3320922852</v>
      </c>
      <c r="L596" s="10">
        <v>28560</v>
      </c>
      <c r="M596" s="13">
        <v>297372.50037384033</v>
      </c>
      <c r="N596" s="13">
        <v>96092.503067016602</v>
      </c>
      <c r="O596" s="13"/>
      <c r="P596" s="5">
        <v>44957</v>
      </c>
    </row>
    <row r="597" spans="1:16" x14ac:dyDescent="0.25">
      <c r="A597" s="12">
        <v>19</v>
      </c>
      <c r="B597" s="14">
        <v>50538380</v>
      </c>
      <c r="C597" s="13">
        <v>44720271.232421875</v>
      </c>
      <c r="D597" s="13">
        <v>42587125</v>
      </c>
      <c r="E597" s="13">
        <v>6475809.9785766602</v>
      </c>
      <c r="F597" s="13">
        <v>3706436.3384399414</v>
      </c>
      <c r="G597" s="13">
        <v>2320882.5</v>
      </c>
      <c r="H597" s="13">
        <v>3059295.9396362305</v>
      </c>
      <c r="I597" s="13">
        <v>1159315</v>
      </c>
      <c r="J597" s="13">
        <v>2255523.9111000001</v>
      </c>
      <c r="K597" s="13">
        <v>1026934.5836181641</v>
      </c>
      <c r="L597" s="10">
        <v>56928.75</v>
      </c>
      <c r="M597" s="13">
        <v>302401.66776275635</v>
      </c>
      <c r="N597" s="13">
        <v>107935.83585357666</v>
      </c>
      <c r="O597" s="13"/>
      <c r="P597" s="5">
        <v>44957</v>
      </c>
    </row>
    <row r="598" spans="1:16" x14ac:dyDescent="0.25">
      <c r="A598" s="12">
        <v>20</v>
      </c>
      <c r="B598" s="14">
        <f>134965100+1500000</f>
        <v>136465100</v>
      </c>
      <c r="C598" s="13">
        <v>91942728.93359375</v>
      </c>
      <c r="D598" s="13">
        <v>105988059.37890625</v>
      </c>
      <c r="E598" s="13">
        <v>8432212.5</v>
      </c>
      <c r="F598" s="13">
        <v>4633223.9176025391</v>
      </c>
      <c r="G598" s="13">
        <v>4176446.6943969727</v>
      </c>
      <c r="H598" s="13">
        <v>5061565.8726806641</v>
      </c>
      <c r="I598" s="13">
        <v>2172227.4229125977</v>
      </c>
      <c r="J598" s="13">
        <f>3456838.373+300000</f>
        <v>3756838.3730000001</v>
      </c>
      <c r="K598" s="13">
        <v>1882820.828338623</v>
      </c>
      <c r="L598" s="10">
        <v>130722.9169921875</v>
      </c>
      <c r="M598" s="13">
        <v>605242.50208282471</v>
      </c>
      <c r="N598" s="13">
        <v>237149.99792480469</v>
      </c>
      <c r="O598" s="13"/>
      <c r="P598" s="5">
        <v>44957</v>
      </c>
    </row>
    <row r="599" spans="1:16" x14ac:dyDescent="0.25">
      <c r="A599" s="12">
        <v>21</v>
      </c>
      <c r="B599" s="14">
        <v>104189970</v>
      </c>
      <c r="C599" s="13">
        <v>78750799.681640625</v>
      </c>
      <c r="D599" s="13">
        <v>79153416.292724609</v>
      </c>
      <c r="E599" s="13">
        <v>5565998.3404541016</v>
      </c>
      <c r="F599" s="13">
        <v>2977925.4194335938</v>
      </c>
      <c r="G599" s="13">
        <v>2340708.75</v>
      </c>
      <c r="H599" s="13">
        <v>4316946</v>
      </c>
      <c r="I599" s="13">
        <v>2877850.6762084961</v>
      </c>
      <c r="J599" s="13">
        <v>3546431.3659000015</v>
      </c>
      <c r="K599" s="13">
        <v>1912677.0785217285</v>
      </c>
      <c r="L599" s="10">
        <v>35841.666442871094</v>
      </c>
      <c r="M599" s="13">
        <v>623772.50239562988</v>
      </c>
      <c r="N599" s="13">
        <v>174816.66613769531</v>
      </c>
      <c r="O599" s="13"/>
      <c r="P599" s="5">
        <v>44957</v>
      </c>
    </row>
    <row r="600" spans="1:16" x14ac:dyDescent="0.25">
      <c r="A600" s="12">
        <v>22</v>
      </c>
      <c r="B600" s="15">
        <v>32776760.000000004</v>
      </c>
      <c r="C600" s="16">
        <v>32786797.036132813</v>
      </c>
      <c r="D600" s="13">
        <v>28372716.848632813</v>
      </c>
      <c r="E600" s="13">
        <v>4646581.6618041992</v>
      </c>
      <c r="F600" s="13">
        <v>2223871.286529541</v>
      </c>
      <c r="G600" s="13">
        <v>1618697.5</v>
      </c>
      <c r="H600" s="13">
        <v>3086342.9379272461</v>
      </c>
      <c r="I600" s="13">
        <v>2094816.5</v>
      </c>
      <c r="J600" s="13">
        <v>1782873.6717399999</v>
      </c>
      <c r="K600" s="13">
        <v>1780849.1668701172</v>
      </c>
      <c r="L600" s="10">
        <v>17658.75</v>
      </c>
      <c r="M600" s="13">
        <v>318920.00075912476</v>
      </c>
      <c r="N600" s="13">
        <v>58735.000930786133</v>
      </c>
      <c r="O600" s="13"/>
      <c r="P600" s="5">
        <v>44957</v>
      </c>
    </row>
    <row r="601" spans="1:16" x14ac:dyDescent="0.25">
      <c r="A601" s="12">
        <v>23</v>
      </c>
      <c r="B601" s="15">
        <v>11073830</v>
      </c>
      <c r="C601" s="16">
        <v>18276396.0546875</v>
      </c>
      <c r="D601" s="13">
        <v>15395058.341064453</v>
      </c>
      <c r="E601" s="13">
        <v>1809465.8543701172</v>
      </c>
      <c r="F601" s="13">
        <v>1798769.286895752</v>
      </c>
      <c r="G601" s="13">
        <v>1506667.5</v>
      </c>
      <c r="H601" s="13">
        <v>1259904</v>
      </c>
      <c r="I601" s="13">
        <v>1160805.3347473145</v>
      </c>
      <c r="J601" s="13">
        <v>517061.26004999998</v>
      </c>
      <c r="K601" s="13">
        <v>1641002.9157409668</v>
      </c>
      <c r="L601" s="13">
        <v>8287.5</v>
      </c>
      <c r="M601" s="13">
        <v>252209.16721343994</v>
      </c>
      <c r="N601" s="13">
        <v>22666.667266845703</v>
      </c>
      <c r="O601" s="13"/>
      <c r="P601" s="5">
        <v>44957</v>
      </c>
    </row>
    <row r="602" spans="1:16" x14ac:dyDescent="0.25">
      <c r="A602" s="9">
        <v>0</v>
      </c>
      <c r="B602" s="10">
        <v>825951.66751599987</v>
      </c>
      <c r="C602" s="11">
        <v>3621396.6584472656</v>
      </c>
      <c r="D602" s="10">
        <v>1269645.0230102539</v>
      </c>
      <c r="E602" s="10">
        <v>137928.79208374023</v>
      </c>
      <c r="F602" s="10">
        <v>288508.41868591309</v>
      </c>
      <c r="G602" s="10">
        <v>20612.5</v>
      </c>
      <c r="H602" s="10">
        <v>228003.99876403809</v>
      </c>
      <c r="I602" s="10">
        <v>116244.58374023438</v>
      </c>
      <c r="J602" s="10">
        <v>243388.64050000004</v>
      </c>
      <c r="K602" s="10">
        <v>81203.332946777344</v>
      </c>
      <c r="L602" s="10">
        <v>100972.91682434082</v>
      </c>
      <c r="M602" s="10">
        <v>93230.83430480957</v>
      </c>
      <c r="N602" s="10">
        <v>5100.0001831054688</v>
      </c>
      <c r="O602" s="10"/>
      <c r="P602" s="5">
        <v>44985</v>
      </c>
    </row>
    <row r="603" spans="1:16" x14ac:dyDescent="0.25">
      <c r="A603" s="12">
        <v>1</v>
      </c>
      <c r="B603" s="13">
        <v>102347.93297399998</v>
      </c>
      <c r="C603" s="14">
        <v>545898.32958984375</v>
      </c>
      <c r="D603" s="13">
        <v>280499.99966430664</v>
      </c>
      <c r="E603" s="13">
        <v>124468.33258056641</v>
      </c>
      <c r="F603" s="13">
        <v>38845.00016784668</v>
      </c>
      <c r="G603" s="13">
        <v>920.83332824707031</v>
      </c>
      <c r="H603" s="13">
        <v>3292.3332958221436</v>
      </c>
      <c r="I603" s="13">
        <v>41154.16667175293</v>
      </c>
      <c r="J603" s="13">
        <v>3410.8957999999998</v>
      </c>
      <c r="K603" s="13" t="s">
        <v>23</v>
      </c>
      <c r="L603" s="13">
        <v>24798.750045776367</v>
      </c>
      <c r="M603" s="13">
        <v>23566.250564575195</v>
      </c>
      <c r="N603" s="10">
        <v>4809.58349609375</v>
      </c>
      <c r="O603" s="10"/>
      <c r="P603" s="5">
        <v>44985</v>
      </c>
    </row>
    <row r="604" spans="1:16" x14ac:dyDescent="0.25">
      <c r="A604" s="12">
        <v>2</v>
      </c>
      <c r="B604" s="13" t="s">
        <v>23</v>
      </c>
      <c r="C604" s="14">
        <v>98458.333129882813</v>
      </c>
      <c r="D604" s="13">
        <v>14818.333312988281</v>
      </c>
      <c r="E604" s="13">
        <v>318.75</v>
      </c>
      <c r="F604" s="13">
        <v>20506.250087738037</v>
      </c>
      <c r="G604" s="13">
        <v>920.83332824707031</v>
      </c>
      <c r="H604" s="13">
        <v>307.41665649414063</v>
      </c>
      <c r="I604" s="13">
        <v>41239.166625976563</v>
      </c>
      <c r="J604" s="13" t="s">
        <v>23</v>
      </c>
      <c r="K604" s="13" t="s">
        <v>23</v>
      </c>
      <c r="L604" s="13">
        <v>11411.25</v>
      </c>
      <c r="M604" s="13" t="s">
        <v>23</v>
      </c>
      <c r="N604" s="10">
        <v>4087.0834655761719</v>
      </c>
      <c r="O604" s="10"/>
      <c r="P604" s="5">
        <v>44985</v>
      </c>
    </row>
    <row r="605" spans="1:16" x14ac:dyDescent="0.25">
      <c r="A605" s="12">
        <v>3</v>
      </c>
      <c r="B605" s="13" t="s">
        <v>23</v>
      </c>
      <c r="C605" s="14">
        <v>21533.333618164063</v>
      </c>
      <c r="D605" s="13">
        <v>595.00001525878906</v>
      </c>
      <c r="E605" s="13">
        <v>425</v>
      </c>
      <c r="F605" s="13">
        <v>20251.250122070313</v>
      </c>
      <c r="G605" s="13" t="s">
        <v>23</v>
      </c>
      <c r="H605" s="13">
        <v>24.791666030883789</v>
      </c>
      <c r="I605" s="13">
        <v>40559.166625976563</v>
      </c>
      <c r="J605" s="13" t="s">
        <v>23</v>
      </c>
      <c r="K605" s="13" t="s">
        <v>23</v>
      </c>
      <c r="L605" s="13">
        <v>18862.916667938232</v>
      </c>
      <c r="M605" s="13" t="s">
        <v>23</v>
      </c>
      <c r="N605" s="10">
        <v>4512.0834655761719</v>
      </c>
      <c r="O605" s="10"/>
      <c r="P605" s="5">
        <v>44985</v>
      </c>
    </row>
    <row r="606" spans="1:16" x14ac:dyDescent="0.25">
      <c r="A606" s="12">
        <v>4</v>
      </c>
      <c r="B606" s="13" t="s">
        <v>23</v>
      </c>
      <c r="C606" s="14">
        <v>31591.66650390625</v>
      </c>
      <c r="D606" s="13" t="s">
        <v>23</v>
      </c>
      <c r="E606" s="13">
        <v>478.125</v>
      </c>
      <c r="F606" s="13">
        <v>19989.16682434082</v>
      </c>
      <c r="G606" s="13" t="s">
        <v>23</v>
      </c>
      <c r="H606" s="13" t="s">
        <v>23</v>
      </c>
      <c r="I606" s="13">
        <v>37584.166625976563</v>
      </c>
      <c r="J606" s="13" t="s">
        <v>23</v>
      </c>
      <c r="K606" s="13" t="s">
        <v>23</v>
      </c>
      <c r="L606" s="13">
        <v>30925.833374023438</v>
      </c>
      <c r="M606" s="13" t="s">
        <v>23</v>
      </c>
      <c r="N606" s="10">
        <v>5227.5001678466797</v>
      </c>
      <c r="O606" s="10"/>
      <c r="P606" s="5">
        <v>44985</v>
      </c>
    </row>
    <row r="607" spans="1:16" x14ac:dyDescent="0.25">
      <c r="A607" s="12">
        <v>5</v>
      </c>
      <c r="B607" s="13" t="s">
        <v>23</v>
      </c>
      <c r="C607" s="14">
        <v>56128.33349609375</v>
      </c>
      <c r="D607" s="13">
        <v>170</v>
      </c>
      <c r="E607" s="13">
        <v>318.75</v>
      </c>
      <c r="F607" s="13">
        <v>19897.083492279053</v>
      </c>
      <c r="G607" s="13" t="s">
        <v>23</v>
      </c>
      <c r="H607" s="13" t="s">
        <v>23</v>
      </c>
      <c r="I607" s="13" t="s">
        <v>23</v>
      </c>
      <c r="J607" s="13" t="s">
        <v>23</v>
      </c>
      <c r="K607" s="13" t="s">
        <v>23</v>
      </c>
      <c r="L607" s="13">
        <v>16036.666595458984</v>
      </c>
      <c r="M607" s="13" t="s">
        <v>23</v>
      </c>
      <c r="N607" s="10">
        <v>3803.7501220703125</v>
      </c>
      <c r="O607" s="10"/>
      <c r="P607" s="5">
        <v>44985</v>
      </c>
    </row>
    <row r="608" spans="1:16" x14ac:dyDescent="0.25">
      <c r="A608" s="12">
        <v>6</v>
      </c>
      <c r="B608" s="13" t="s">
        <v>23</v>
      </c>
      <c r="C608" s="14">
        <v>13486.666748046875</v>
      </c>
      <c r="D608" s="13">
        <v>141.66667175292969</v>
      </c>
      <c r="E608" s="13">
        <v>212.5</v>
      </c>
      <c r="F608" s="13">
        <v>18848.750305175781</v>
      </c>
      <c r="G608" s="13" t="s">
        <v>23</v>
      </c>
      <c r="H608" s="13">
        <v>495.83332443237305</v>
      </c>
      <c r="I608" s="13">
        <v>40552.083297729492</v>
      </c>
      <c r="J608" s="13" t="s">
        <v>23</v>
      </c>
      <c r="K608" s="13">
        <v>318.75</v>
      </c>
      <c r="L608" s="13">
        <v>9860.0001220703125</v>
      </c>
      <c r="M608" s="13" t="s">
        <v>23</v>
      </c>
      <c r="N608" s="10">
        <v>3810.8334503173828</v>
      </c>
      <c r="O608" s="10"/>
      <c r="P608" s="5">
        <v>44985</v>
      </c>
    </row>
    <row r="609" spans="1:16" x14ac:dyDescent="0.25">
      <c r="A609" s="12">
        <v>7</v>
      </c>
      <c r="B609" s="13">
        <v>1126.999902</v>
      </c>
      <c r="C609" s="14">
        <v>168654.16709136963</v>
      </c>
      <c r="D609" s="13">
        <v>252379.16461181641</v>
      </c>
      <c r="E609" s="13">
        <v>87121.459655761719</v>
      </c>
      <c r="F609" s="13">
        <v>63438.333932876587</v>
      </c>
      <c r="G609" s="13">
        <v>155.83332824707031</v>
      </c>
      <c r="H609" s="13">
        <v>36280.124774932861</v>
      </c>
      <c r="I609" s="13">
        <v>8925</v>
      </c>
      <c r="J609" s="13">
        <v>3136.8074999999999</v>
      </c>
      <c r="K609" s="13">
        <v>39645.416610717773</v>
      </c>
      <c r="L609" s="13">
        <v>49583.333557128906</v>
      </c>
      <c r="M609" s="13">
        <v>69487.500701904297</v>
      </c>
      <c r="N609" s="10">
        <v>3931.2500915527344</v>
      </c>
      <c r="O609" s="10"/>
      <c r="P609" s="5">
        <v>44985</v>
      </c>
    </row>
    <row r="610" spans="1:16" x14ac:dyDescent="0.25">
      <c r="A610" s="12">
        <v>8</v>
      </c>
      <c r="B610" s="13">
        <v>1561.9566340000001</v>
      </c>
      <c r="C610" s="14">
        <v>697920.82952880859</v>
      </c>
      <c r="D610" s="13">
        <v>399358.32803344727</v>
      </c>
      <c r="E610" s="13">
        <v>98274.168151855469</v>
      </c>
      <c r="F610" s="13">
        <v>70649.167388916016</v>
      </c>
      <c r="G610" s="13">
        <v>79949.58358001709</v>
      </c>
      <c r="H610" s="13">
        <v>152979.45719909668</v>
      </c>
      <c r="I610" s="13">
        <v>11616.666763305664</v>
      </c>
      <c r="J610" s="13">
        <v>33206.4548</v>
      </c>
      <c r="K610" s="13">
        <v>64954.166389465332</v>
      </c>
      <c r="L610" s="13">
        <v>78851.667121887207</v>
      </c>
      <c r="M610" s="13">
        <v>132054.58442306519</v>
      </c>
      <c r="N610" s="10">
        <v>5617.0834808349609</v>
      </c>
      <c r="O610" s="10"/>
      <c r="P610" s="5">
        <v>44985</v>
      </c>
    </row>
    <row r="611" spans="1:16" x14ac:dyDescent="0.25">
      <c r="A611" s="12">
        <v>9</v>
      </c>
      <c r="B611" s="13">
        <v>1636623.3321939996</v>
      </c>
      <c r="C611" s="14">
        <v>7490544.68359375</v>
      </c>
      <c r="D611" s="13">
        <v>3580816.25</v>
      </c>
      <c r="E611" s="13">
        <v>567636.79959106445</v>
      </c>
      <c r="F611" s="13">
        <v>1146900.0372161865</v>
      </c>
      <c r="G611" s="13">
        <v>608323.75</v>
      </c>
      <c r="H611" s="13">
        <v>508521</v>
      </c>
      <c r="I611" s="13">
        <v>65648.333766937256</v>
      </c>
      <c r="J611" s="13">
        <v>209666.1159</v>
      </c>
      <c r="K611" s="13">
        <v>81734.583190917969</v>
      </c>
      <c r="L611" s="13">
        <v>388705.00102233887</v>
      </c>
      <c r="M611" s="13">
        <v>182778.33497238159</v>
      </c>
      <c r="N611" s="10">
        <v>19401.25</v>
      </c>
      <c r="O611" s="10"/>
      <c r="P611" s="5">
        <v>44985</v>
      </c>
    </row>
    <row r="612" spans="1:16" x14ac:dyDescent="0.25">
      <c r="A612" s="12">
        <v>10</v>
      </c>
      <c r="B612" s="13">
        <v>2333621.6670259982</v>
      </c>
      <c r="C612" s="14">
        <v>10185530.730224609</v>
      </c>
      <c r="D612" s="13">
        <v>2422117.5</v>
      </c>
      <c r="E612" s="13">
        <v>657346.71905517578</v>
      </c>
      <c r="F612" s="13">
        <v>1189557.9954986572</v>
      </c>
      <c r="G612" s="13">
        <v>667611.25</v>
      </c>
      <c r="H612" s="13">
        <v>538317.75</v>
      </c>
      <c r="I612" s="13">
        <v>254943.3342666626</v>
      </c>
      <c r="J612" s="13">
        <v>300352.21870000003</v>
      </c>
      <c r="K612" s="13">
        <v>115359.16676330566</v>
      </c>
      <c r="L612" s="13">
        <v>398154.16792297363</v>
      </c>
      <c r="M612" s="13">
        <v>190435.41856765747</v>
      </c>
      <c r="N612" s="10">
        <v>25988.75</v>
      </c>
      <c r="O612" s="10"/>
      <c r="P612" s="5">
        <v>44985</v>
      </c>
    </row>
    <row r="613" spans="1:16" x14ac:dyDescent="0.25">
      <c r="A613" s="12">
        <v>11</v>
      </c>
      <c r="B613" s="13">
        <v>2770993.3344379999</v>
      </c>
      <c r="C613" s="14">
        <v>8349380.0628662109</v>
      </c>
      <c r="D613" s="13">
        <v>2554575.8705444336</v>
      </c>
      <c r="E613" s="13">
        <v>953154.15800476074</v>
      </c>
      <c r="F613" s="13">
        <v>1127840.9117279053</v>
      </c>
      <c r="G613" s="13">
        <v>441022.5023727417</v>
      </c>
      <c r="H613" s="13">
        <v>581922.75</v>
      </c>
      <c r="I613" s="13">
        <v>252421.66763305664</v>
      </c>
      <c r="J613" s="13">
        <v>280141.30110000004</v>
      </c>
      <c r="K613" s="13">
        <v>119340.00000762939</v>
      </c>
      <c r="L613" s="13">
        <v>357155.8344039917</v>
      </c>
      <c r="M613" s="13">
        <v>221743.751953125</v>
      </c>
      <c r="N613" s="10">
        <v>7480.0001831054688</v>
      </c>
      <c r="O613" s="10"/>
      <c r="P613" s="5">
        <v>44985</v>
      </c>
    </row>
    <row r="614" spans="1:16" x14ac:dyDescent="0.25">
      <c r="A614" s="12">
        <v>12</v>
      </c>
      <c r="B614" s="13">
        <v>4435755.8402159996</v>
      </c>
      <c r="C614" s="14">
        <v>9607833.3068847656</v>
      </c>
      <c r="D614" s="13">
        <v>4169760</v>
      </c>
      <c r="E614" s="13">
        <v>1060482.5932998657</v>
      </c>
      <c r="F614" s="13">
        <v>662232.17178344727</v>
      </c>
      <c r="G614" s="13">
        <v>470333.33553314209</v>
      </c>
      <c r="H614" s="13">
        <v>660029.25</v>
      </c>
      <c r="I614" s="13">
        <v>359890.00092315674</v>
      </c>
      <c r="J614" s="13">
        <v>333376.25010000006</v>
      </c>
      <c r="K614" s="13">
        <v>161549.58358383179</v>
      </c>
      <c r="L614" s="13">
        <v>357453.33470535278</v>
      </c>
      <c r="M614" s="13">
        <v>206592.50183868408</v>
      </c>
      <c r="N614" s="10">
        <v>4922.9167938232422</v>
      </c>
      <c r="O614" s="10"/>
      <c r="P614" s="5">
        <v>44985</v>
      </c>
    </row>
    <row r="615" spans="1:16" x14ac:dyDescent="0.25">
      <c r="A615" s="12">
        <v>13</v>
      </c>
      <c r="B615" s="13">
        <v>5887723.3417359954</v>
      </c>
      <c r="C615" s="14">
        <v>9634183.3155517578</v>
      </c>
      <c r="D615" s="13">
        <v>2819790</v>
      </c>
      <c r="E615" s="13">
        <v>1300628.4186172485</v>
      </c>
      <c r="F615" s="13">
        <v>674841.92196655273</v>
      </c>
      <c r="G615" s="13">
        <v>457229.16904449463</v>
      </c>
      <c r="H615" s="13">
        <v>600512.25</v>
      </c>
      <c r="I615" s="13">
        <v>336642.50064086914</v>
      </c>
      <c r="J615" s="13">
        <v>334480.06019999995</v>
      </c>
      <c r="K615" s="13">
        <v>173173.33359527588</v>
      </c>
      <c r="L615" s="13">
        <v>371676.66856765747</v>
      </c>
      <c r="M615" s="13">
        <v>231348.75182723999</v>
      </c>
      <c r="N615" s="10">
        <v>6672.5001373291016</v>
      </c>
      <c r="O615" s="10"/>
      <c r="P615" s="5">
        <v>44985</v>
      </c>
    </row>
    <row r="616" spans="1:16" x14ac:dyDescent="0.25">
      <c r="A616" s="12">
        <v>14</v>
      </c>
      <c r="B616" s="13">
        <v>8342801.0073819999</v>
      </c>
      <c r="C616" s="14">
        <v>9761116.6188964844</v>
      </c>
      <c r="D616" s="13">
        <v>3284145</v>
      </c>
      <c r="E616" s="13">
        <v>1854692.9175415039</v>
      </c>
      <c r="F616" s="13">
        <v>1165234.5357818604</v>
      </c>
      <c r="G616" s="13">
        <v>447185.00199890137</v>
      </c>
      <c r="H616" s="13">
        <v>655503</v>
      </c>
      <c r="I616" s="13">
        <v>339660.00106811523</v>
      </c>
      <c r="J616" s="13">
        <v>267390.72500000003</v>
      </c>
      <c r="K616" s="13">
        <v>165310.83365631104</v>
      </c>
      <c r="L616" s="13">
        <v>391566.66886520386</v>
      </c>
      <c r="M616" s="13">
        <v>245217.91896438599</v>
      </c>
      <c r="N616" s="10">
        <v>7812.9168395996094</v>
      </c>
      <c r="O616" s="10"/>
      <c r="P616" s="5">
        <v>44985</v>
      </c>
    </row>
    <row r="617" spans="1:16" x14ac:dyDescent="0.25">
      <c r="A617" s="12">
        <v>15</v>
      </c>
      <c r="B617" s="13">
        <v>9510782.672047995</v>
      </c>
      <c r="C617" s="14">
        <v>9725983.3175048828</v>
      </c>
      <c r="D617" s="13">
        <v>3888495</v>
      </c>
      <c r="E617" s="13">
        <v>1855847.5029296875</v>
      </c>
      <c r="F617" s="13">
        <v>1007075.7494354248</v>
      </c>
      <c r="G617" s="13">
        <v>441985.83560180664</v>
      </c>
      <c r="H617" s="13">
        <v>666633.75</v>
      </c>
      <c r="I617" s="13">
        <v>359365.83408355713</v>
      </c>
      <c r="J617" s="13">
        <v>296863.32020000013</v>
      </c>
      <c r="K617" s="13">
        <v>287555.00090789795</v>
      </c>
      <c r="L617" s="13">
        <v>414318.33472061157</v>
      </c>
      <c r="M617" s="13">
        <v>230930.83542060852</v>
      </c>
      <c r="N617" s="10">
        <v>6509.5834808349609</v>
      </c>
      <c r="O617" s="10"/>
      <c r="P617" s="5">
        <v>44985</v>
      </c>
    </row>
    <row r="618" spans="1:16" x14ac:dyDescent="0.25">
      <c r="A618" s="12">
        <v>16</v>
      </c>
      <c r="B618" s="13">
        <v>8222695.8368320009</v>
      </c>
      <c r="C618" s="14">
        <v>9510649.9666748047</v>
      </c>
      <c r="D618" s="13">
        <v>3252525</v>
      </c>
      <c r="E618" s="13">
        <v>1809451.6692810059</v>
      </c>
      <c r="F618" s="13">
        <v>1010527.4539489746</v>
      </c>
      <c r="G618" s="13">
        <v>444450.83553314209</v>
      </c>
      <c r="H618" s="13">
        <v>648822</v>
      </c>
      <c r="I618" s="13">
        <v>375034.16748809814</v>
      </c>
      <c r="J618" s="13">
        <v>294810.52500000002</v>
      </c>
      <c r="K618" s="13">
        <v>406562.08460998535</v>
      </c>
      <c r="L618" s="13">
        <v>398281.66813278198</v>
      </c>
      <c r="M618" s="13">
        <v>240450.83554458618</v>
      </c>
      <c r="N618" s="10">
        <v>7366.6668090820313</v>
      </c>
      <c r="O618" s="10"/>
      <c r="P618" s="5">
        <v>44985</v>
      </c>
    </row>
    <row r="619" spans="1:16" x14ac:dyDescent="0.25">
      <c r="A619" s="12">
        <v>17</v>
      </c>
      <c r="B619" s="13">
        <v>10182473.004202008</v>
      </c>
      <c r="C619" s="14">
        <v>9935225.0264892578</v>
      </c>
      <c r="D619" s="13">
        <v>4771305</v>
      </c>
      <c r="E619" s="13">
        <v>1196141.2512664795</v>
      </c>
      <c r="F619" s="13">
        <v>1159694.6610717773</v>
      </c>
      <c r="G619" s="13">
        <v>467840.00232315063</v>
      </c>
      <c r="H619" s="13">
        <v>1625061.1535949707</v>
      </c>
      <c r="I619" s="13">
        <v>310179.16770172119</v>
      </c>
      <c r="J619" s="13">
        <v>304953.26020000014</v>
      </c>
      <c r="K619" s="13">
        <v>404288.33456420898</v>
      </c>
      <c r="L619" s="13">
        <v>383718.3349571228</v>
      </c>
      <c r="M619" s="13">
        <v>250381.66920089722</v>
      </c>
      <c r="N619" s="10">
        <v>6601.6668243408203</v>
      </c>
      <c r="O619" s="10"/>
      <c r="P619" s="5">
        <v>44985</v>
      </c>
    </row>
    <row r="620" spans="1:16" x14ac:dyDescent="0.25">
      <c r="A620" s="12">
        <v>18</v>
      </c>
      <c r="B620" s="13">
        <v>20449803.267969001</v>
      </c>
      <c r="C620" s="14">
        <v>26923325.120117188</v>
      </c>
      <c r="D620" s="13">
        <v>14582996.5859375</v>
      </c>
      <c r="E620" s="13">
        <v>2620719.991394043</v>
      </c>
      <c r="F620" s="13">
        <v>1258053.8279571533</v>
      </c>
      <c r="G620" s="13">
        <v>1392342.5</v>
      </c>
      <c r="H620" s="13">
        <v>2388976.0206756592</v>
      </c>
      <c r="I620" s="13">
        <v>768895.8395690918</v>
      </c>
      <c r="J620" s="13">
        <v>725913.74739999999</v>
      </c>
      <c r="K620" s="13">
        <v>1138688.3348693848</v>
      </c>
      <c r="L620" s="13">
        <v>519477.5</v>
      </c>
      <c r="M620" s="13">
        <v>280542.50214767456</v>
      </c>
      <c r="N620" s="10">
        <v>25670.000644683838</v>
      </c>
      <c r="O620" s="10"/>
      <c r="P620" s="5">
        <v>44985</v>
      </c>
    </row>
    <row r="621" spans="1:16" x14ac:dyDescent="0.25">
      <c r="A621" s="12">
        <v>19</v>
      </c>
      <c r="B621" s="13">
        <v>46315509.869907007</v>
      </c>
      <c r="C621" s="14">
        <v>41479504.487304688</v>
      </c>
      <c r="D621" s="13">
        <v>21434875</v>
      </c>
      <c r="E621" s="13">
        <v>5676937.4909667969</v>
      </c>
      <c r="F621" s="13">
        <v>2751741.8437194824</v>
      </c>
      <c r="G621" s="13">
        <v>1855635</v>
      </c>
      <c r="H621" s="13">
        <v>3132517.7786712646</v>
      </c>
      <c r="I621" s="13">
        <v>771545</v>
      </c>
      <c r="J621" s="13">
        <v>990340.23959999997</v>
      </c>
      <c r="K621" s="13">
        <v>901715.41696166992</v>
      </c>
      <c r="L621" s="13">
        <v>621796.25</v>
      </c>
      <c r="M621" s="13">
        <v>262295.83545303345</v>
      </c>
      <c r="N621" s="10">
        <v>49271.667324066162</v>
      </c>
      <c r="O621" s="10"/>
      <c r="P621" s="5">
        <v>44985</v>
      </c>
    </row>
    <row r="622" spans="1:16" x14ac:dyDescent="0.25">
      <c r="A622" s="12">
        <v>20</v>
      </c>
      <c r="B622" s="13">
        <f>90523016.000666+846888</f>
        <v>91369904.000666007</v>
      </c>
      <c r="C622" s="14">
        <v>68029679.0078125</v>
      </c>
      <c r="D622" s="13">
        <v>44476250.482421875</v>
      </c>
      <c r="E622" s="13">
        <v>7246781.25</v>
      </c>
      <c r="F622" s="13">
        <v>5203969.1861572266</v>
      </c>
      <c r="G622" s="13">
        <v>3170726.6799316406</v>
      </c>
      <c r="H622" s="13">
        <v>4703871.7023925781</v>
      </c>
      <c r="I622" s="13">
        <v>1270660.7501831055</v>
      </c>
      <c r="J622" s="13">
        <v>752749.35880000028</v>
      </c>
      <c r="K622" s="13">
        <v>1753231.2515869141</v>
      </c>
      <c r="L622" s="13">
        <v>1083431.2492980957</v>
      </c>
      <c r="M622" s="13">
        <v>513853.33742141724</v>
      </c>
      <c r="N622" s="10">
        <v>91445.833282470703</v>
      </c>
      <c r="O622" s="10"/>
      <c r="P622" s="5">
        <v>44985</v>
      </c>
    </row>
    <row r="623" spans="1:16" x14ac:dyDescent="0.25">
      <c r="A623" s="12">
        <v>21</v>
      </c>
      <c r="B623" s="13">
        <v>75690539.062550992</v>
      </c>
      <c r="C623" s="14">
        <v>72017595.602539063</v>
      </c>
      <c r="D623" s="13">
        <v>34011333.155273438</v>
      </c>
      <c r="E623" s="13">
        <v>5081810</v>
      </c>
      <c r="F623" s="13">
        <v>3707602.25</v>
      </c>
      <c r="G623" s="13">
        <v>1849833.75</v>
      </c>
      <c r="H623" s="13">
        <v>4173942</v>
      </c>
      <c r="I623" s="13">
        <v>2128853.3526611328</v>
      </c>
      <c r="J623" s="13">
        <v>727013.78710000007</v>
      </c>
      <c r="K623" s="13">
        <v>1787195.834197998</v>
      </c>
      <c r="L623" s="13">
        <v>1088141.6664276123</v>
      </c>
      <c r="M623" s="13">
        <v>510311.67022705078</v>
      </c>
      <c r="N623" s="10">
        <v>74268.749557495117</v>
      </c>
      <c r="O623" s="10"/>
      <c r="P623" s="5">
        <v>44985</v>
      </c>
    </row>
    <row r="624" spans="1:16" x14ac:dyDescent="0.25">
      <c r="A624" s="12">
        <v>22</v>
      </c>
      <c r="B624" s="16">
        <v>31941311.253905982</v>
      </c>
      <c r="C624" s="15">
        <v>28553482.650390625</v>
      </c>
      <c r="D624" s="13">
        <v>14659808.468505859</v>
      </c>
      <c r="E624" s="13">
        <v>3904474.9916992188</v>
      </c>
      <c r="F624" s="13">
        <v>1718134.0372009277</v>
      </c>
      <c r="G624" s="13">
        <v>1335350</v>
      </c>
      <c r="H624" s="13">
        <v>3217679.2784423828</v>
      </c>
      <c r="I624" s="13">
        <v>1364513.5</v>
      </c>
      <c r="J624" s="13">
        <v>666131.34380000003</v>
      </c>
      <c r="K624" s="13">
        <v>1324122.9159545898</v>
      </c>
      <c r="L624" s="13">
        <v>594553.75</v>
      </c>
      <c r="M624" s="13">
        <v>253151.25187301636</v>
      </c>
      <c r="N624" s="10">
        <v>34283.333877563477</v>
      </c>
      <c r="O624" s="10"/>
      <c r="P624" s="5">
        <v>44985</v>
      </c>
    </row>
    <row r="625" spans="1:16" x14ac:dyDescent="0.25">
      <c r="A625" s="12">
        <v>23</v>
      </c>
      <c r="B625" s="16">
        <v>12764608.404237993</v>
      </c>
      <c r="C625" s="15">
        <v>14710809.74609375</v>
      </c>
      <c r="D625" s="13">
        <v>10447987.5</v>
      </c>
      <c r="E625" s="13">
        <v>1508813.7580566406</v>
      </c>
      <c r="F625" s="13">
        <v>1161093.621673584</v>
      </c>
      <c r="G625" s="13">
        <v>1410660</v>
      </c>
      <c r="H625" s="13">
        <v>1265208</v>
      </c>
      <c r="I625" s="13">
        <v>947557.34222412109</v>
      </c>
      <c r="J625" s="13">
        <v>242623.66999999998</v>
      </c>
      <c r="K625" s="13">
        <v>1215882.5004577637</v>
      </c>
      <c r="L625" s="13">
        <v>486603.75</v>
      </c>
      <c r="M625" s="13">
        <v>210750.41831588745</v>
      </c>
      <c r="N625" s="13">
        <v>18955.000518798828</v>
      </c>
      <c r="O625" s="13"/>
      <c r="P625" s="5">
        <v>44985</v>
      </c>
    </row>
    <row r="626" spans="1:16" x14ac:dyDescent="0.25">
      <c r="A626" s="9">
        <v>0</v>
      </c>
      <c r="B626" s="11">
        <v>2474083.4177620001</v>
      </c>
      <c r="C626" s="10">
        <v>6677769.9916992188</v>
      </c>
      <c r="D626" s="10">
        <v>5970499.296081543</v>
      </c>
      <c r="E626" s="10">
        <v>364561.43238830566</v>
      </c>
      <c r="F626" s="10">
        <v>371502.41728210449</v>
      </c>
      <c r="G626" s="10">
        <v>51648.125</v>
      </c>
      <c r="H626" s="10">
        <v>276446.91639709473</v>
      </c>
      <c r="I626" s="10">
        <v>150669.58394622803</v>
      </c>
      <c r="J626" s="10">
        <v>194163.54208000001</v>
      </c>
      <c r="K626" s="10">
        <v>102347.08355712891</v>
      </c>
      <c r="L626" s="10">
        <v>147326.25065994263</v>
      </c>
      <c r="M626" s="10">
        <v>52933.751190185547</v>
      </c>
      <c r="N626" s="10">
        <v>1579.5833358764648</v>
      </c>
      <c r="O626" s="10"/>
      <c r="P626" s="5">
        <v>45016</v>
      </c>
    </row>
    <row r="627" spans="1:16" x14ac:dyDescent="0.25">
      <c r="A627" s="12">
        <v>1</v>
      </c>
      <c r="B627" s="14">
        <v>609176.93250000011</v>
      </c>
      <c r="C627" s="13">
        <v>1471123.3305664063</v>
      </c>
      <c r="D627" s="13">
        <v>570279.16442871094</v>
      </c>
      <c r="E627" s="13">
        <v>355385.56811523438</v>
      </c>
      <c r="F627" s="13">
        <v>98840.834461212158</v>
      </c>
      <c r="G627" s="13">
        <v>4019.7917442321777</v>
      </c>
      <c r="H627" s="13">
        <v>13903.16662979126</v>
      </c>
      <c r="I627" s="13">
        <v>46672.083686828613</v>
      </c>
      <c r="J627" s="13">
        <v>0</v>
      </c>
      <c r="K627" s="13">
        <v>3187.5</v>
      </c>
      <c r="L627" s="13">
        <v>27957.916748046875</v>
      </c>
      <c r="M627" s="13">
        <v>46856.251159667969</v>
      </c>
      <c r="N627" s="10">
        <v>460.41665649414063</v>
      </c>
      <c r="O627" s="10"/>
      <c r="P627" s="5">
        <v>45016</v>
      </c>
    </row>
    <row r="628" spans="1:16" x14ac:dyDescent="0.25">
      <c r="A628" s="12">
        <v>2</v>
      </c>
      <c r="B628" s="14">
        <v>569279.99869999988</v>
      </c>
      <c r="C628" s="13">
        <v>2559347.8325805664</v>
      </c>
      <c r="D628" s="13">
        <v>96390.001670837402</v>
      </c>
      <c r="E628" s="13">
        <v>92855.769592285156</v>
      </c>
      <c r="F628" s="13">
        <v>101419.16779327393</v>
      </c>
      <c r="G628" s="13">
        <v>43406.666902542114</v>
      </c>
      <c r="H628" s="13">
        <v>12202.458282470703</v>
      </c>
      <c r="I628" s="13">
        <v>27518.750141143799</v>
      </c>
      <c r="J628" s="13">
        <v>0</v>
      </c>
      <c r="K628" s="13">
        <v>3400</v>
      </c>
      <c r="L628" s="13">
        <v>28319.166816711426</v>
      </c>
      <c r="M628" s="13">
        <v>0</v>
      </c>
      <c r="N628" s="10">
        <v>0</v>
      </c>
      <c r="O628" s="10"/>
      <c r="P628" s="5">
        <v>45016</v>
      </c>
    </row>
    <row r="629" spans="1:16" x14ac:dyDescent="0.25">
      <c r="A629" s="12">
        <v>3</v>
      </c>
      <c r="B629" s="14">
        <v>661006.66519999993</v>
      </c>
      <c r="C629" s="13">
        <v>2851171.6864624023</v>
      </c>
      <c r="D629" s="13">
        <v>55420.000923156738</v>
      </c>
      <c r="E629" s="13">
        <v>303469.47680664063</v>
      </c>
      <c r="F629" s="13">
        <v>109487.08448028564</v>
      </c>
      <c r="G629" s="13">
        <v>44348.750284194946</v>
      </c>
      <c r="H629" s="13">
        <v>12886.708305358887</v>
      </c>
      <c r="I629" s="13">
        <v>33461.666812896729</v>
      </c>
      <c r="J629" s="13">
        <v>0</v>
      </c>
      <c r="K629" s="13">
        <v>3392.9166641235352</v>
      </c>
      <c r="L629" s="13">
        <v>29983.750179290771</v>
      </c>
      <c r="M629" s="13">
        <v>12856.250335693359</v>
      </c>
      <c r="N629" s="10">
        <v>0</v>
      </c>
      <c r="O629" s="10"/>
      <c r="P629" s="5">
        <v>45016</v>
      </c>
    </row>
    <row r="630" spans="1:16" x14ac:dyDescent="0.25">
      <c r="A630" s="12">
        <v>4</v>
      </c>
      <c r="B630" s="14">
        <v>1618584.4834999996</v>
      </c>
      <c r="C630" s="13">
        <v>4523016.2886962891</v>
      </c>
      <c r="D630" s="13">
        <v>95596.667922973633</v>
      </c>
      <c r="E630" s="13">
        <v>337301.24761962891</v>
      </c>
      <c r="F630" s="13">
        <v>118320.00148773193</v>
      </c>
      <c r="G630" s="13">
        <v>46243.541988372803</v>
      </c>
      <c r="H630" s="13">
        <v>10238.958343505859</v>
      </c>
      <c r="I630" s="13">
        <v>47748.750137329102</v>
      </c>
      <c r="J630" s="13">
        <v>6774.1911999999993</v>
      </c>
      <c r="K630" s="13">
        <v>15115.833297729492</v>
      </c>
      <c r="L630" s="13">
        <v>89242.916725158691</v>
      </c>
      <c r="M630" s="13">
        <v>13224.583671569824</v>
      </c>
      <c r="N630" s="10">
        <v>0</v>
      </c>
      <c r="O630" s="10"/>
      <c r="P630" s="5">
        <v>45016</v>
      </c>
    </row>
    <row r="631" spans="1:16" x14ac:dyDescent="0.25">
      <c r="A631" s="12">
        <v>5</v>
      </c>
      <c r="B631" s="14">
        <v>1121778.3029999998</v>
      </c>
      <c r="C631" s="13">
        <v>180242.49896240234</v>
      </c>
      <c r="D631" s="13">
        <v>89250.001281738281</v>
      </c>
      <c r="E631" s="13">
        <v>74955.123870849609</v>
      </c>
      <c r="F631" s="13">
        <v>84964.584270477295</v>
      </c>
      <c r="G631" s="13">
        <v>3176.8750629425049</v>
      </c>
      <c r="H631" s="13">
        <v>11552.916679382324</v>
      </c>
      <c r="I631" s="13">
        <v>8726.6666793823242</v>
      </c>
      <c r="J631" s="13">
        <v>6774.1911999999993</v>
      </c>
      <c r="K631" s="13">
        <v>5758.7500228881836</v>
      </c>
      <c r="L631" s="13">
        <v>79092.500099182129</v>
      </c>
      <c r="M631" s="13">
        <v>0</v>
      </c>
      <c r="N631" s="10">
        <v>0</v>
      </c>
      <c r="O631" s="10"/>
      <c r="P631" s="5">
        <v>45016</v>
      </c>
    </row>
    <row r="632" spans="1:16" x14ac:dyDescent="0.25">
      <c r="A632" s="12">
        <v>6</v>
      </c>
      <c r="B632" s="14">
        <v>13387.5</v>
      </c>
      <c r="C632" s="13">
        <v>64840.833984375</v>
      </c>
      <c r="D632" s="13">
        <v>67093.33447265625</v>
      </c>
      <c r="E632" s="13">
        <v>24820.000564575195</v>
      </c>
      <c r="F632" s="13">
        <v>602.08333969116211</v>
      </c>
      <c r="G632" s="13">
        <v>17.708333969116211</v>
      </c>
      <c r="H632" s="13">
        <v>12098.333293914795</v>
      </c>
      <c r="I632" s="13">
        <v>17580.833404541016</v>
      </c>
      <c r="J632" s="13">
        <v>0</v>
      </c>
      <c r="K632" s="13">
        <v>0</v>
      </c>
      <c r="L632" s="13">
        <v>1870.0000267028809</v>
      </c>
      <c r="M632" s="13">
        <v>0</v>
      </c>
      <c r="N632" s="10">
        <v>0</v>
      </c>
      <c r="O632" s="10"/>
      <c r="P632" s="5">
        <v>45016</v>
      </c>
    </row>
    <row r="633" spans="1:16" x14ac:dyDescent="0.25">
      <c r="A633" s="12">
        <v>7</v>
      </c>
      <c r="B633" s="14">
        <v>97475.25</v>
      </c>
      <c r="C633" s="13">
        <v>85085.000183105469</v>
      </c>
      <c r="D633" s="13">
        <v>127287.49713134766</v>
      </c>
      <c r="E633" s="13">
        <v>131296.66906738281</v>
      </c>
      <c r="F633" s="13">
        <v>60803.334365844727</v>
      </c>
      <c r="G633" s="13">
        <v>580.83334350585938</v>
      </c>
      <c r="H633" s="13">
        <v>18430.12495803833</v>
      </c>
      <c r="I633" s="13">
        <v>7529.5833358764648</v>
      </c>
      <c r="J633" s="13">
        <v>39514.779400000007</v>
      </c>
      <c r="K633" s="13">
        <v>89979.583889007568</v>
      </c>
      <c r="L633" s="13">
        <v>140653.75047302246</v>
      </c>
      <c r="M633" s="13">
        <v>37145.000862121582</v>
      </c>
      <c r="N633" s="10">
        <v>0</v>
      </c>
      <c r="O633" s="10"/>
      <c r="P633" s="5">
        <v>45016</v>
      </c>
    </row>
    <row r="634" spans="1:16" x14ac:dyDescent="0.25">
      <c r="A634" s="12">
        <v>8</v>
      </c>
      <c r="B634" s="14">
        <v>480103.935834</v>
      </c>
      <c r="C634" s="13">
        <v>852833.33245849609</v>
      </c>
      <c r="D634" s="13">
        <v>1013837.4904174805</v>
      </c>
      <c r="E634" s="13">
        <v>181747.35655212402</v>
      </c>
      <c r="F634" s="13">
        <v>65216.251083374023</v>
      </c>
      <c r="G634" s="13">
        <v>107277.08430290222</v>
      </c>
      <c r="H634" s="13">
        <v>201526.50007629395</v>
      </c>
      <c r="I634" s="13">
        <v>37520.416400909424</v>
      </c>
      <c r="J634" s="13">
        <v>45634.779219999997</v>
      </c>
      <c r="K634" s="13">
        <v>165877.50054168701</v>
      </c>
      <c r="L634" s="13">
        <v>168661.2506980896</v>
      </c>
      <c r="M634" s="13">
        <v>70323.334136962891</v>
      </c>
      <c r="N634" s="10">
        <v>0</v>
      </c>
      <c r="O634" s="10"/>
      <c r="P634" s="5">
        <v>45016</v>
      </c>
    </row>
    <row r="635" spans="1:16" x14ac:dyDescent="0.25">
      <c r="A635" s="12">
        <v>9</v>
      </c>
      <c r="B635" s="14">
        <v>4014479.9966560001</v>
      </c>
      <c r="C635" s="13">
        <v>6857089.3787231445</v>
      </c>
      <c r="D635" s="13">
        <v>5628933.75</v>
      </c>
      <c r="E635" s="13">
        <v>1212496.2598724365</v>
      </c>
      <c r="F635" s="13">
        <v>1473598.9541931152</v>
      </c>
      <c r="G635" s="13">
        <v>885147.5</v>
      </c>
      <c r="H635" s="13">
        <v>628409.25</v>
      </c>
      <c r="I635" s="13">
        <v>127308.75067138672</v>
      </c>
      <c r="J635" s="13">
        <v>280849.89260000002</v>
      </c>
      <c r="K635" s="13">
        <v>188466.25058746338</v>
      </c>
      <c r="L635" s="13">
        <v>492815.83479309082</v>
      </c>
      <c r="M635" s="13">
        <v>156116.66802978516</v>
      </c>
      <c r="N635" s="10">
        <v>0</v>
      </c>
      <c r="O635" s="10"/>
      <c r="P635" s="5">
        <v>45016</v>
      </c>
    </row>
    <row r="636" spans="1:16" x14ac:dyDescent="0.25">
      <c r="A636" s="12">
        <v>10</v>
      </c>
      <c r="B636" s="14">
        <v>5382518.3319979999</v>
      </c>
      <c r="C636" s="13">
        <v>10180648.957275391</v>
      </c>
      <c r="D636" s="13">
        <v>4883271.25</v>
      </c>
      <c r="E636" s="13">
        <v>1257779.2323074341</v>
      </c>
      <c r="F636" s="13">
        <v>1593677.0377197266</v>
      </c>
      <c r="G636" s="13">
        <v>949875</v>
      </c>
      <c r="H636" s="13">
        <v>661189.5</v>
      </c>
      <c r="I636" s="13">
        <v>424220.83534240723</v>
      </c>
      <c r="J636" s="13">
        <v>452401.96149999992</v>
      </c>
      <c r="K636" s="13">
        <v>187028.33364105225</v>
      </c>
      <c r="L636" s="13">
        <v>483125.83466339111</v>
      </c>
      <c r="M636" s="13">
        <v>209865.00158691406</v>
      </c>
      <c r="N636" s="10">
        <v>0</v>
      </c>
      <c r="O636" s="10"/>
      <c r="P636" s="5">
        <v>45016</v>
      </c>
    </row>
    <row r="637" spans="1:16" x14ac:dyDescent="0.25">
      <c r="A637" s="12">
        <v>11</v>
      </c>
      <c r="B637" s="14">
        <v>6768008.7449980024</v>
      </c>
      <c r="C637" s="13">
        <v>9684843.3833007813</v>
      </c>
      <c r="D637" s="13">
        <v>6158901.7425537109</v>
      </c>
      <c r="E637" s="13">
        <v>1420739.2518463135</v>
      </c>
      <c r="F637" s="13">
        <v>1357872.1632843018</v>
      </c>
      <c r="G637" s="13">
        <v>625855.00501251221</v>
      </c>
      <c r="H637" s="13">
        <v>706095</v>
      </c>
      <c r="I637" s="13">
        <v>351347.50233459473</v>
      </c>
      <c r="J637" s="13">
        <v>524301.11810000008</v>
      </c>
      <c r="K637" s="13">
        <v>181149.16721343994</v>
      </c>
      <c r="L637" s="13">
        <v>490506.66815185547</v>
      </c>
      <c r="M637" s="13">
        <v>230257.91832351685</v>
      </c>
      <c r="N637" s="10">
        <v>1770.8333435058594</v>
      </c>
      <c r="O637" s="10"/>
      <c r="P637" s="5">
        <v>45016</v>
      </c>
    </row>
    <row r="638" spans="1:16" x14ac:dyDescent="0.25">
      <c r="A638" s="12">
        <v>12</v>
      </c>
      <c r="B638" s="14">
        <v>7914433.3341499986</v>
      </c>
      <c r="C638" s="13">
        <v>10175916.654174805</v>
      </c>
      <c r="D638" s="13">
        <v>9104010</v>
      </c>
      <c r="E638" s="13">
        <v>1531826.4601669312</v>
      </c>
      <c r="F638" s="13">
        <v>1065442.4272003174</v>
      </c>
      <c r="G638" s="13">
        <v>645390.83898925781</v>
      </c>
      <c r="H638" s="13">
        <v>653488.5</v>
      </c>
      <c r="I638" s="13">
        <v>450868.33583068848</v>
      </c>
      <c r="J638" s="13">
        <v>378232.45918999991</v>
      </c>
      <c r="K638" s="13">
        <v>245777.50048065186</v>
      </c>
      <c r="L638" s="13">
        <v>503171.66813278198</v>
      </c>
      <c r="M638" s="13">
        <v>234947.08477783203</v>
      </c>
      <c r="N638" s="10">
        <v>3159.1666870117188</v>
      </c>
      <c r="O638" s="10"/>
      <c r="P638" s="5">
        <v>45016</v>
      </c>
    </row>
    <row r="639" spans="1:16" x14ac:dyDescent="0.25">
      <c r="A639" s="12">
        <v>13</v>
      </c>
      <c r="B639" s="14">
        <v>10563864.586644001</v>
      </c>
      <c r="C639" s="13">
        <v>9745533.3211669922</v>
      </c>
      <c r="D639" s="13">
        <v>7186665</v>
      </c>
      <c r="E639" s="13">
        <v>1510732.1514053345</v>
      </c>
      <c r="F639" s="13">
        <v>1276182.9292144775</v>
      </c>
      <c r="G639" s="13">
        <v>642373.33911895752</v>
      </c>
      <c r="H639" s="13">
        <v>661801.5</v>
      </c>
      <c r="I639" s="13">
        <v>397630.0026550293</v>
      </c>
      <c r="J639" s="13">
        <v>264293.56776999997</v>
      </c>
      <c r="K639" s="13">
        <v>245557.91709709167</v>
      </c>
      <c r="L639" s="13">
        <v>511317.5018196106</v>
      </c>
      <c r="M639" s="13">
        <v>265844.58545303345</v>
      </c>
      <c r="N639" s="10">
        <v>2755.4166793823242</v>
      </c>
      <c r="O639" s="10"/>
      <c r="P639" s="5">
        <v>45016</v>
      </c>
    </row>
    <row r="640" spans="1:16" x14ac:dyDescent="0.25">
      <c r="A640" s="12">
        <v>14</v>
      </c>
      <c r="B640" s="14">
        <v>11350496.667355999</v>
      </c>
      <c r="C640" s="13">
        <v>11743236.350219727</v>
      </c>
      <c r="D640" s="13">
        <v>6836550</v>
      </c>
      <c r="E640" s="13">
        <v>2418498.6413879395</v>
      </c>
      <c r="F640" s="13">
        <v>1628089.2876434326</v>
      </c>
      <c r="G640" s="13">
        <v>623744.17328643799</v>
      </c>
      <c r="H640" s="13">
        <v>718016.25</v>
      </c>
      <c r="I640" s="13">
        <v>314698.33463287354</v>
      </c>
      <c r="J640" s="13">
        <v>431719.37797000009</v>
      </c>
      <c r="K640" s="13">
        <v>268104.16649627686</v>
      </c>
      <c r="L640" s="13">
        <v>503497.50162887573</v>
      </c>
      <c r="M640" s="13">
        <v>277617.08568382263</v>
      </c>
      <c r="N640" s="10">
        <v>4781.2500076293945</v>
      </c>
      <c r="O640" s="10"/>
      <c r="P640" s="5">
        <v>45016</v>
      </c>
    </row>
    <row r="641" spans="1:16" x14ac:dyDescent="0.25">
      <c r="A641" s="12">
        <v>15</v>
      </c>
      <c r="B641" s="14">
        <v>10413797.837420002</v>
      </c>
      <c r="C641" s="13">
        <v>14896755.21496582</v>
      </c>
      <c r="D641" s="13">
        <v>8451210</v>
      </c>
      <c r="E641" s="13">
        <v>2506924.1394348145</v>
      </c>
      <c r="F641" s="13">
        <v>1188654.1714172363</v>
      </c>
      <c r="G641" s="13">
        <v>615244.17380905151</v>
      </c>
      <c r="H641" s="13">
        <v>711577.5</v>
      </c>
      <c r="I641" s="13">
        <v>352948.3346786499</v>
      </c>
      <c r="J641" s="13">
        <v>518631.04334000003</v>
      </c>
      <c r="K641" s="13">
        <v>493467.50054168701</v>
      </c>
      <c r="L641" s="13">
        <v>499020.83476257324</v>
      </c>
      <c r="M641" s="13">
        <v>271617.50229072571</v>
      </c>
      <c r="N641" s="10">
        <v>2472.0833435058594</v>
      </c>
      <c r="O641" s="10"/>
      <c r="P641" s="5">
        <v>45016</v>
      </c>
    </row>
    <row r="642" spans="1:16" x14ac:dyDescent="0.25">
      <c r="A642" s="12">
        <v>16</v>
      </c>
      <c r="B642" s="14">
        <v>14239163.169491995</v>
      </c>
      <c r="C642" s="13">
        <v>17081290.267700195</v>
      </c>
      <c r="D642" s="13">
        <v>7787190</v>
      </c>
      <c r="E642" s="13">
        <v>2220043.4659881592</v>
      </c>
      <c r="F642" s="13">
        <v>1382606.4562072754</v>
      </c>
      <c r="G642" s="13">
        <v>589914.17269134521</v>
      </c>
      <c r="H642" s="13">
        <v>696405</v>
      </c>
      <c r="I642" s="13">
        <v>396482.50144195557</v>
      </c>
      <c r="J642" s="13">
        <v>472014.57754999999</v>
      </c>
      <c r="K642" s="13">
        <v>664806.24890708923</v>
      </c>
      <c r="L642" s="13">
        <v>507676.66830444336</v>
      </c>
      <c r="M642" s="13">
        <v>265355.83554077148</v>
      </c>
      <c r="N642" s="10">
        <v>2613.7500305175781</v>
      </c>
      <c r="O642" s="10"/>
      <c r="P642" s="5">
        <v>45016</v>
      </c>
    </row>
    <row r="643" spans="1:16" x14ac:dyDescent="0.25">
      <c r="A643" s="12">
        <v>17</v>
      </c>
      <c r="B643" s="14">
        <v>15254191.001772005</v>
      </c>
      <c r="C643" s="13">
        <v>32047388.955932617</v>
      </c>
      <c r="D643" s="13">
        <v>8994870</v>
      </c>
      <c r="E643" s="13">
        <v>2129524.1343841553</v>
      </c>
      <c r="F643" s="13">
        <v>1674279.7015380859</v>
      </c>
      <c r="G643" s="13">
        <v>643506.6739654541</v>
      </c>
      <c r="H643" s="13">
        <v>1795293.4996032715</v>
      </c>
      <c r="I643" s="13">
        <v>448998.33554077148</v>
      </c>
      <c r="J643" s="13">
        <v>549663.61015000008</v>
      </c>
      <c r="K643" s="13">
        <v>515921.66609954834</v>
      </c>
      <c r="L643" s="13">
        <v>506245.83465957642</v>
      </c>
      <c r="M643" s="13">
        <v>310320.83601570129</v>
      </c>
      <c r="N643" s="10">
        <v>2167.5000228881836</v>
      </c>
      <c r="O643" s="10"/>
      <c r="P643" s="5">
        <v>45016</v>
      </c>
    </row>
    <row r="644" spans="1:16" x14ac:dyDescent="0.25">
      <c r="A644" s="12">
        <v>18</v>
      </c>
      <c r="B644" s="14">
        <v>33263590.281696979</v>
      </c>
      <c r="C644" s="13">
        <v>35808344.151367188</v>
      </c>
      <c r="D644" s="13">
        <v>21667916.596679688</v>
      </c>
      <c r="E644" s="13">
        <v>3636081.1247253418</v>
      </c>
      <c r="F644" s="13">
        <v>2020477.6213531494</v>
      </c>
      <c r="G644" s="13">
        <v>1769105</v>
      </c>
      <c r="H644" s="13">
        <v>2477693.3495483398</v>
      </c>
      <c r="I644" s="13">
        <v>1205039.3423156738</v>
      </c>
      <c r="J644" s="13">
        <v>1159945.2557800002</v>
      </c>
      <c r="K644" s="13">
        <v>1394970.4185943604</v>
      </c>
      <c r="L644" s="13">
        <v>762683.75</v>
      </c>
      <c r="M644" s="13">
        <v>299639.16902923584</v>
      </c>
      <c r="N644" s="10">
        <v>10185.833366394043</v>
      </c>
      <c r="O644" s="10"/>
      <c r="P644" s="5">
        <v>45016</v>
      </c>
    </row>
    <row r="645" spans="1:16" x14ac:dyDescent="0.25">
      <c r="A645" s="12">
        <v>19</v>
      </c>
      <c r="B645" s="14">
        <v>49919931.338155009</v>
      </c>
      <c r="C645" s="13">
        <v>48484634.724609375</v>
      </c>
      <c r="D645" s="13">
        <v>41764750</v>
      </c>
      <c r="E645" s="13">
        <v>7322254.1566772461</v>
      </c>
      <c r="F645" s="13">
        <v>4386000.0256958008</v>
      </c>
      <c r="G645" s="13">
        <v>2924212.5</v>
      </c>
      <c r="H645" s="13">
        <v>3212927.7604675293</v>
      </c>
      <c r="I645" s="13">
        <v>1230927.5</v>
      </c>
      <c r="J645" s="13">
        <v>1708354.3677000003</v>
      </c>
      <c r="K645" s="13">
        <v>1717446.252746582</v>
      </c>
      <c r="L645" s="13">
        <v>786483.75</v>
      </c>
      <c r="M645" s="13">
        <v>266057.08553695679</v>
      </c>
      <c r="N645" s="10">
        <v>31506.666797637939</v>
      </c>
      <c r="O645" s="10"/>
      <c r="P645" s="5">
        <v>45016</v>
      </c>
    </row>
    <row r="646" spans="1:16" x14ac:dyDescent="0.25">
      <c r="A646" s="12">
        <v>20</v>
      </c>
      <c r="B646" s="14">
        <f>118806351.8358+7700000</f>
        <v>126506351.83580001</v>
      </c>
      <c r="C646" s="13">
        <v>75985389.306640625</v>
      </c>
      <c r="D646" s="13">
        <v>88584309.215820313</v>
      </c>
      <c r="E646" s="13">
        <v>10894970.625</v>
      </c>
      <c r="F646" s="13">
        <v>7419115.9536132813</v>
      </c>
      <c r="G646" s="13">
        <v>4700046.720489502</v>
      </c>
      <c r="H646" s="13">
        <v>5135841.7127685547</v>
      </c>
      <c r="I646" s="13">
        <v>1321465.2514953613</v>
      </c>
      <c r="J646" s="13">
        <f>1266562.8773+300000</f>
        <v>1566562.8773000001</v>
      </c>
      <c r="K646" s="13">
        <v>3083233.3439025879</v>
      </c>
      <c r="L646" s="13">
        <v>1299543.7580871582</v>
      </c>
      <c r="M646" s="13">
        <v>518783.33685684204</v>
      </c>
      <c r="N646" s="10">
        <v>73383.333267211914</v>
      </c>
      <c r="O646" s="10"/>
      <c r="P646" s="5">
        <v>45016</v>
      </c>
    </row>
    <row r="647" spans="1:16" x14ac:dyDescent="0.25">
      <c r="A647" s="12">
        <v>21</v>
      </c>
      <c r="B647" s="14">
        <v>90778414.70917201</v>
      </c>
      <c r="C647" s="13">
        <v>81672359.537109375</v>
      </c>
      <c r="D647" s="13">
        <v>67578399.623046875</v>
      </c>
      <c r="E647" s="13">
        <v>8279913.75</v>
      </c>
      <c r="F647" s="13">
        <v>5288219.75</v>
      </c>
      <c r="G647" s="13">
        <v>2603358.75</v>
      </c>
      <c r="H647" s="13">
        <v>4517682</v>
      </c>
      <c r="I647" s="13">
        <v>2081978.6835327148</v>
      </c>
      <c r="J647" s="13">
        <v>1521700.7563999998</v>
      </c>
      <c r="K647" s="13">
        <v>3088404.1825561523</v>
      </c>
      <c r="L647" s="13">
        <v>1289945.841506958</v>
      </c>
      <c r="M647" s="13">
        <v>490237.50365829468</v>
      </c>
      <c r="N647" s="10">
        <v>81245.833099365234</v>
      </c>
      <c r="O647" s="10"/>
      <c r="P647" s="5">
        <v>45016</v>
      </c>
    </row>
    <row r="648" spans="1:16" x14ac:dyDescent="0.25">
      <c r="A648" s="12">
        <v>22</v>
      </c>
      <c r="B648" s="15">
        <v>37233740.00379201</v>
      </c>
      <c r="C648" s="16">
        <v>40932363.916992188</v>
      </c>
      <c r="D648" s="13">
        <v>31831508.574951172</v>
      </c>
      <c r="E648" s="13">
        <v>4942575.7390136719</v>
      </c>
      <c r="F648" s="13">
        <v>2865545.4956359863</v>
      </c>
      <c r="G648" s="13">
        <v>1845817.5</v>
      </c>
      <c r="H648" s="13">
        <v>3332263.5069122314</v>
      </c>
      <c r="I648" s="13">
        <v>1915364.5</v>
      </c>
      <c r="J648" s="13">
        <v>1271707.9314799996</v>
      </c>
      <c r="K648" s="13">
        <v>1824893.3365783691</v>
      </c>
      <c r="L648" s="13">
        <v>763640</v>
      </c>
      <c r="M648" s="13">
        <v>261743.33491325378</v>
      </c>
      <c r="N648" s="10">
        <v>8202.5000495910645</v>
      </c>
      <c r="O648" s="10"/>
      <c r="P648" s="5">
        <v>45016</v>
      </c>
    </row>
    <row r="649" spans="1:16" x14ac:dyDescent="0.25">
      <c r="A649" s="12">
        <v>23</v>
      </c>
      <c r="B649" s="15">
        <v>16423591.169537997</v>
      </c>
      <c r="C649" s="16">
        <v>23016353.458496094</v>
      </c>
      <c r="D649" s="13">
        <v>17684250</v>
      </c>
      <c r="E649" s="13">
        <v>2304069.5137329102</v>
      </c>
      <c r="F649" s="13">
        <v>2072989.9141540527</v>
      </c>
      <c r="G649" s="13">
        <v>1799790</v>
      </c>
      <c r="H649" s="13">
        <v>1290963</v>
      </c>
      <c r="I649" s="13">
        <v>996517.34057617188</v>
      </c>
      <c r="J649" s="13">
        <v>917639.65833000035</v>
      </c>
      <c r="K649" s="13">
        <v>1667586.6702270508</v>
      </c>
      <c r="L649" s="13">
        <v>724540</v>
      </c>
      <c r="M649" s="13">
        <v>213300.41797637939</v>
      </c>
      <c r="N649" s="13">
        <v>11871.666774749756</v>
      </c>
      <c r="O649" s="13"/>
      <c r="P649" s="5">
        <v>45016</v>
      </c>
    </row>
    <row r="650" spans="1:16" x14ac:dyDescent="0.25">
      <c r="A650" s="9">
        <v>0</v>
      </c>
      <c r="B650" s="10">
        <v>2808344.5000519999</v>
      </c>
      <c r="C650" s="11">
        <v>6608636.6629000008</v>
      </c>
      <c r="D650" s="10">
        <v>5217186.7501999941</v>
      </c>
      <c r="E650" s="10">
        <v>713647.5307999996</v>
      </c>
      <c r="F650" s="10">
        <v>260143.91609999997</v>
      </c>
      <c r="G650" s="10">
        <v>182101.875</v>
      </c>
      <c r="H650" s="10">
        <v>265221.24469999998</v>
      </c>
      <c r="I650" s="10">
        <v>174342.07680000004</v>
      </c>
      <c r="J650" s="10">
        <v>64427.774100000017</v>
      </c>
      <c r="K650" s="10">
        <v>110910.83109999998</v>
      </c>
      <c r="L650" s="10">
        <v>43682.916900000018</v>
      </c>
      <c r="M650" s="10">
        <v>111583.74570000003</v>
      </c>
      <c r="N650" s="10">
        <v>4930.0001000000002</v>
      </c>
      <c r="O650" s="10"/>
      <c r="P650" s="5">
        <v>45046</v>
      </c>
    </row>
    <row r="651" spans="1:16" x14ac:dyDescent="0.25">
      <c r="A651" s="12">
        <v>1</v>
      </c>
      <c r="B651" s="13">
        <v>921747.9169000003</v>
      </c>
      <c r="C651" s="14">
        <v>1201134.9956</v>
      </c>
      <c r="D651" s="13">
        <v>838524.99939999997</v>
      </c>
      <c r="E651" s="13">
        <v>912432.4930999995</v>
      </c>
      <c r="F651" s="13">
        <v>214674.58490000005</v>
      </c>
      <c r="G651" s="13">
        <v>25446.876200000013</v>
      </c>
      <c r="H651" s="13">
        <v>30057.417400000002</v>
      </c>
      <c r="I651" s="13">
        <v>75671.245299999995</v>
      </c>
      <c r="J651" s="13">
        <v>26734.682500000006</v>
      </c>
      <c r="K651" s="13">
        <v>6467.0833999999995</v>
      </c>
      <c r="L651" s="13">
        <v>2465.0003999999999</v>
      </c>
      <c r="M651" s="13">
        <v>87089.577599999961</v>
      </c>
      <c r="N651" s="10">
        <v>899.58339999999998</v>
      </c>
      <c r="O651" s="10"/>
      <c r="P651" s="5">
        <v>45046</v>
      </c>
    </row>
    <row r="652" spans="1:16" x14ac:dyDescent="0.25">
      <c r="A652" s="12">
        <v>2</v>
      </c>
      <c r="B652" s="13">
        <v>978524.99500000011</v>
      </c>
      <c r="C652" s="14">
        <v>3937045.784299999</v>
      </c>
      <c r="D652" s="13">
        <v>220291.67200000005</v>
      </c>
      <c r="E652" s="13">
        <v>594674.16149999993</v>
      </c>
      <c r="F652" s="13">
        <v>188926.66120000006</v>
      </c>
      <c r="G652" s="13">
        <v>70284.387699999992</v>
      </c>
      <c r="H652" s="13">
        <v>9351.4168999999983</v>
      </c>
      <c r="I652" s="13">
        <v>85070.828800000003</v>
      </c>
      <c r="J652" s="13"/>
      <c r="K652" s="13">
        <v>6360.8333999999995</v>
      </c>
      <c r="L652" s="13">
        <v>1600.8335999999999</v>
      </c>
      <c r="M652" s="13">
        <v>12976.665600000002</v>
      </c>
      <c r="N652" s="10"/>
      <c r="O652" s="10"/>
      <c r="P652" s="5">
        <v>45046</v>
      </c>
    </row>
    <row r="653" spans="1:16" x14ac:dyDescent="0.25">
      <c r="A653" s="12">
        <v>3</v>
      </c>
      <c r="B653" s="13">
        <v>1384304.0484</v>
      </c>
      <c r="C653" s="14">
        <v>4359798.5315999985</v>
      </c>
      <c r="D653" s="13">
        <v>175128.33220000006</v>
      </c>
      <c r="E653" s="13">
        <v>634737.49099999992</v>
      </c>
      <c r="F653" s="13">
        <v>204715.40730000005</v>
      </c>
      <c r="G653" s="13">
        <v>69278.553499999995</v>
      </c>
      <c r="H653" s="13">
        <v>10719.916899999998</v>
      </c>
      <c r="I653" s="13">
        <v>99775.825299999997</v>
      </c>
      <c r="J653" s="13"/>
      <c r="K653" s="13">
        <v>6608.7501000000002</v>
      </c>
      <c r="L653" s="13">
        <v>1062.5001999999999</v>
      </c>
      <c r="M653" s="13">
        <v>13968.3328</v>
      </c>
      <c r="N653" s="10"/>
      <c r="O653" s="10"/>
      <c r="P653" s="5">
        <v>45046</v>
      </c>
    </row>
    <row r="654" spans="1:16" x14ac:dyDescent="0.25">
      <c r="A654" s="12">
        <v>4</v>
      </c>
      <c r="B654" s="13">
        <v>5509860.8652999988</v>
      </c>
      <c r="C654" s="14">
        <v>9946084.5538999978</v>
      </c>
      <c r="D654" s="13">
        <v>292201.66190000006</v>
      </c>
      <c r="E654" s="13">
        <v>778840.81990000012</v>
      </c>
      <c r="F654" s="13">
        <v>228217.90900000013</v>
      </c>
      <c r="G654" s="13">
        <v>73259.387699999963</v>
      </c>
      <c r="H654" s="13">
        <v>11493.4169</v>
      </c>
      <c r="I654" s="13">
        <v>156088.32099999997</v>
      </c>
      <c r="J654" s="13">
        <v>0</v>
      </c>
      <c r="K654" s="13">
        <v>45319.165499999996</v>
      </c>
      <c r="L654" s="13">
        <v>83285.83970000004</v>
      </c>
      <c r="M654" s="13">
        <v>12098.334500000001</v>
      </c>
      <c r="N654" s="10"/>
      <c r="O654" s="10"/>
      <c r="P654" s="5">
        <v>45046</v>
      </c>
    </row>
    <row r="655" spans="1:16" x14ac:dyDescent="0.25">
      <c r="A655" s="12">
        <v>5</v>
      </c>
      <c r="B655" s="13">
        <v>289233.32649999997</v>
      </c>
      <c r="C655" s="14">
        <v>132514.99819999997</v>
      </c>
      <c r="D655" s="13">
        <v>90695.000100000019</v>
      </c>
      <c r="E655" s="13">
        <v>262947.49820000003</v>
      </c>
      <c r="F655" s="13">
        <v>79822.08110000001</v>
      </c>
      <c r="G655" s="13">
        <v>1770.8329999999999</v>
      </c>
      <c r="H655" s="13">
        <v>8895.2500999999993</v>
      </c>
      <c r="I655" s="13">
        <v>5914.5830000000005</v>
      </c>
      <c r="J655" s="13">
        <v>1.2663000000000002</v>
      </c>
      <c r="K655" s="13">
        <v>5907.5002999999997</v>
      </c>
      <c r="L655" s="13">
        <v>6332.5006999999996</v>
      </c>
      <c r="M655" s="13"/>
      <c r="N655" s="10"/>
      <c r="O655" s="10"/>
      <c r="P655" s="5">
        <v>45046</v>
      </c>
    </row>
    <row r="656" spans="1:16" x14ac:dyDescent="0.25">
      <c r="A656" s="12">
        <v>6</v>
      </c>
      <c r="B656" s="13">
        <v>1725</v>
      </c>
      <c r="C656" s="14">
        <v>21887.500300000003</v>
      </c>
      <c r="D656" s="13">
        <v>47939.998899999984</v>
      </c>
      <c r="E656" s="13">
        <v>144783.33309999999</v>
      </c>
      <c r="F656" s="13">
        <v>10610.833199999999</v>
      </c>
      <c r="G656" s="13"/>
      <c r="H656" s="13">
        <v>10625.708499999999</v>
      </c>
      <c r="I656" s="13">
        <v>28142.082399999996</v>
      </c>
      <c r="J656" s="13"/>
      <c r="K656" s="13"/>
      <c r="L656" s="13">
        <v>2741.2505000000001</v>
      </c>
      <c r="M656" s="13"/>
      <c r="N656" s="10"/>
      <c r="O656" s="10"/>
      <c r="P656" s="5">
        <v>45046</v>
      </c>
    </row>
    <row r="657" spans="1:16" x14ac:dyDescent="0.25">
      <c r="A657" s="12">
        <v>7</v>
      </c>
      <c r="B657" s="13">
        <v>115254.75</v>
      </c>
      <c r="C657" s="14">
        <v>53932.499800000005</v>
      </c>
      <c r="D657" s="13">
        <v>168016.66690000001</v>
      </c>
      <c r="E657" s="13">
        <v>382358.33310000005</v>
      </c>
      <c r="F657" s="13">
        <v>32377.915899999996</v>
      </c>
      <c r="G657" s="13">
        <v>34701.255399999987</v>
      </c>
      <c r="H657" s="13">
        <v>21053.084699999999</v>
      </c>
      <c r="I657" s="13">
        <v>6835.4159</v>
      </c>
      <c r="J657" s="13"/>
      <c r="K657" s="13">
        <v>94604.997100000008</v>
      </c>
      <c r="L657" s="13">
        <v>52310.417500000025</v>
      </c>
      <c r="M657" s="13">
        <v>44440.835200000001</v>
      </c>
      <c r="N657" s="10"/>
      <c r="O657" s="10"/>
      <c r="P657" s="5">
        <v>45046</v>
      </c>
    </row>
    <row r="658" spans="1:16" x14ac:dyDescent="0.25">
      <c r="A658" s="12">
        <v>8</v>
      </c>
      <c r="B658" s="13">
        <v>489764.91100000002</v>
      </c>
      <c r="C658" s="14">
        <v>715827.50329999975</v>
      </c>
      <c r="D658" s="13">
        <v>1549266.6769999997</v>
      </c>
      <c r="E658" s="13">
        <v>612226.66749999998</v>
      </c>
      <c r="F658" s="13">
        <v>41387.915700000005</v>
      </c>
      <c r="G658" s="13">
        <v>109189.59469999991</v>
      </c>
      <c r="H658" s="13">
        <v>179883.37899999999</v>
      </c>
      <c r="I658" s="13">
        <v>33454.581300000005</v>
      </c>
      <c r="J658" s="13">
        <v>26734.682500000003</v>
      </c>
      <c r="K658" s="13">
        <v>100002.49730000002</v>
      </c>
      <c r="L658" s="13">
        <v>73893.334400000007</v>
      </c>
      <c r="M658" s="13">
        <v>224463.74760000006</v>
      </c>
      <c r="N658" s="10"/>
      <c r="O658" s="10"/>
      <c r="P658" s="5">
        <v>45046</v>
      </c>
    </row>
    <row r="659" spans="1:16" x14ac:dyDescent="0.25">
      <c r="A659" s="12">
        <v>9</v>
      </c>
      <c r="B659" s="13">
        <v>1550408.3343120001</v>
      </c>
      <c r="C659" s="14">
        <v>1985020.5442000008</v>
      </c>
      <c r="D659" s="13">
        <v>5888863.75</v>
      </c>
      <c r="E659" s="13">
        <v>3678382.8838999998</v>
      </c>
      <c r="F659" s="13">
        <v>893128.29830000026</v>
      </c>
      <c r="G659" s="13">
        <v>833170</v>
      </c>
      <c r="H659" s="13">
        <v>525108.75</v>
      </c>
      <c r="I659" s="13">
        <v>128562.49280000002</v>
      </c>
      <c r="J659" s="13">
        <v>129774.68250000001</v>
      </c>
      <c r="K659" s="13">
        <v>126359.58150000001</v>
      </c>
      <c r="L659" s="13">
        <v>323141.65909999993</v>
      </c>
      <c r="M659" s="13">
        <v>248816.2479000001</v>
      </c>
      <c r="N659" s="10"/>
      <c r="O659" s="10"/>
      <c r="P659" s="5">
        <v>45046</v>
      </c>
    </row>
    <row r="660" spans="1:16" x14ac:dyDescent="0.25">
      <c r="A660" s="12">
        <v>10</v>
      </c>
      <c r="B660" s="13">
        <v>3301533.333184001</v>
      </c>
      <c r="C660" s="14">
        <v>4408330.4089000039</v>
      </c>
      <c r="D660" s="13">
        <v>5415520</v>
      </c>
      <c r="E660" s="13">
        <v>3616241.7247000011</v>
      </c>
      <c r="F660" s="13">
        <v>900774.04470000009</v>
      </c>
      <c r="G660" s="13">
        <v>886528.75</v>
      </c>
      <c r="H660" s="13">
        <v>532452.75</v>
      </c>
      <c r="I660" s="13">
        <v>373631.67730000021</v>
      </c>
      <c r="J660" s="13">
        <v>141955.71270000006</v>
      </c>
      <c r="K660" s="13">
        <v>231370.00010000003</v>
      </c>
      <c r="L660" s="13">
        <v>340750.82479999983</v>
      </c>
      <c r="M660" s="13">
        <v>318324.99980000005</v>
      </c>
      <c r="N660" s="10"/>
      <c r="O660" s="10"/>
      <c r="P660" s="5">
        <v>45046</v>
      </c>
    </row>
    <row r="661" spans="1:16" x14ac:dyDescent="0.25">
      <c r="A661" s="12">
        <v>11</v>
      </c>
      <c r="B661" s="13">
        <v>3359949.0828140029</v>
      </c>
      <c r="C661" s="14">
        <v>6247613.3856000016</v>
      </c>
      <c r="D661" s="13">
        <v>6412697.5</v>
      </c>
      <c r="E661" s="13">
        <v>3533117.5984999994</v>
      </c>
      <c r="F661" s="13">
        <v>928850.25410000037</v>
      </c>
      <c r="G661" s="13">
        <v>597946.67870000028</v>
      </c>
      <c r="H661" s="13">
        <v>544884</v>
      </c>
      <c r="I661" s="13">
        <v>365882.50750000007</v>
      </c>
      <c r="J661" s="13">
        <v>127186.07630000004</v>
      </c>
      <c r="K661" s="13">
        <v>247031.24869999997</v>
      </c>
      <c r="L661" s="13">
        <v>349094.98909999989</v>
      </c>
      <c r="M661" s="13">
        <v>342117.91660000006</v>
      </c>
      <c r="N661" s="10">
        <v>2365.8335000000002</v>
      </c>
      <c r="O661" s="10"/>
      <c r="P661" s="5">
        <v>45046</v>
      </c>
    </row>
    <row r="662" spans="1:16" x14ac:dyDescent="0.25">
      <c r="A662" s="12">
        <v>12</v>
      </c>
      <c r="B662" s="13">
        <v>7108934.3367660046</v>
      </c>
      <c r="C662" s="14">
        <v>6779600.0090000024</v>
      </c>
      <c r="D662" s="13">
        <v>9822316.61800001</v>
      </c>
      <c r="E662" s="13">
        <v>3036752.2861000001</v>
      </c>
      <c r="F662" s="13">
        <v>965626.92170000041</v>
      </c>
      <c r="G662" s="13">
        <v>595694.18059999973</v>
      </c>
      <c r="H662" s="13">
        <v>548734.5</v>
      </c>
      <c r="I662" s="13">
        <v>354053.34009999997</v>
      </c>
      <c r="J662" s="13">
        <v>123666.09629999999</v>
      </c>
      <c r="K662" s="13">
        <v>267870.41720000003</v>
      </c>
      <c r="L662" s="13">
        <v>341218.3251999999</v>
      </c>
      <c r="M662" s="13">
        <v>331528.337</v>
      </c>
      <c r="N662" s="10">
        <v>9534.1679000000004</v>
      </c>
      <c r="O662" s="10"/>
      <c r="P662" s="5">
        <v>45046</v>
      </c>
    </row>
    <row r="663" spans="1:16" x14ac:dyDescent="0.25">
      <c r="A663" s="12">
        <v>13</v>
      </c>
      <c r="B663" s="13">
        <v>10308193.671880003</v>
      </c>
      <c r="C663" s="14">
        <v>7393441.6765999934</v>
      </c>
      <c r="D663" s="13">
        <v>8202499.9670000179</v>
      </c>
      <c r="E663" s="13">
        <v>3016209.3446000004</v>
      </c>
      <c r="F663" s="13">
        <v>1058138.0843999991</v>
      </c>
      <c r="G663" s="13">
        <v>600213.34710000001</v>
      </c>
      <c r="H663" s="13">
        <v>523655.25</v>
      </c>
      <c r="I663" s="13">
        <v>189479.17040000006</v>
      </c>
      <c r="J663" s="13">
        <v>170433.65239999999</v>
      </c>
      <c r="K663" s="13">
        <v>266099.58350000001</v>
      </c>
      <c r="L663" s="13">
        <v>338243.31909999985</v>
      </c>
      <c r="M663" s="13">
        <v>351390.00490000029</v>
      </c>
      <c r="N663" s="10">
        <v>828.75009999999997</v>
      </c>
      <c r="O663" s="10"/>
      <c r="P663" s="5">
        <v>45046</v>
      </c>
    </row>
    <row r="664" spans="1:16" x14ac:dyDescent="0.25">
      <c r="A664" s="12">
        <v>14</v>
      </c>
      <c r="B664" s="13">
        <v>9705373.0025759991</v>
      </c>
      <c r="C664" s="14">
        <v>10329348.772299996</v>
      </c>
      <c r="D664" s="13">
        <v>7507483.2972000353</v>
      </c>
      <c r="E664" s="13">
        <v>3671390.8276000014</v>
      </c>
      <c r="F664" s="13">
        <v>1537128.679099998</v>
      </c>
      <c r="G664" s="13">
        <v>597110.8446000003</v>
      </c>
      <c r="H664" s="13">
        <v>744889</v>
      </c>
      <c r="I664" s="13">
        <v>176715.0024</v>
      </c>
      <c r="J664" s="13">
        <v>197591.19220000002</v>
      </c>
      <c r="K664" s="13">
        <v>269598.75019999995</v>
      </c>
      <c r="L664" s="13">
        <v>183274.15919999988</v>
      </c>
      <c r="M664" s="13">
        <v>282348.75330000004</v>
      </c>
      <c r="N664" s="10">
        <v>9810.4174000000003</v>
      </c>
      <c r="O664" s="10"/>
      <c r="P664" s="5">
        <v>45046</v>
      </c>
    </row>
    <row r="665" spans="1:16" x14ac:dyDescent="0.25">
      <c r="A665" s="12">
        <v>15</v>
      </c>
      <c r="B665" s="13">
        <v>10914784.000591999</v>
      </c>
      <c r="C665" s="14">
        <v>15926069.336899983</v>
      </c>
      <c r="D665" s="13">
        <v>8714766.6358000245</v>
      </c>
      <c r="E665" s="13">
        <v>3441182.494100003</v>
      </c>
      <c r="F665" s="13">
        <v>1083983.0402999993</v>
      </c>
      <c r="G665" s="13">
        <v>587165.84450000024</v>
      </c>
      <c r="H665" s="13">
        <v>747808.75</v>
      </c>
      <c r="I665" s="13">
        <v>203759.17270000011</v>
      </c>
      <c r="J665" s="13">
        <v>257924.30150000018</v>
      </c>
      <c r="K665" s="13">
        <v>467174.16279999993</v>
      </c>
      <c r="L665" s="13">
        <v>343045.82179999986</v>
      </c>
      <c r="M665" s="13">
        <v>344604.17100000009</v>
      </c>
      <c r="N665" s="10">
        <v>3562.9173000000001</v>
      </c>
      <c r="O665" s="10"/>
      <c r="P665" s="5">
        <v>45046</v>
      </c>
    </row>
    <row r="666" spans="1:16" x14ac:dyDescent="0.25">
      <c r="A666" s="12">
        <v>16</v>
      </c>
      <c r="B666" s="13">
        <v>14327307.332132002</v>
      </c>
      <c r="C666" s="14">
        <v>16024431.107099989</v>
      </c>
      <c r="D666" s="13">
        <v>8737999.9499000106</v>
      </c>
      <c r="E666" s="13">
        <v>2820937.4923000019</v>
      </c>
      <c r="F666" s="13">
        <v>1228323.6673000001</v>
      </c>
      <c r="G666" s="13">
        <v>589050.01199999999</v>
      </c>
      <c r="H666" s="13">
        <v>680850</v>
      </c>
      <c r="I666" s="13">
        <v>240918.33819999997</v>
      </c>
      <c r="J666" s="13">
        <v>213592.30880000003</v>
      </c>
      <c r="K666" s="13">
        <v>828990.82290000026</v>
      </c>
      <c r="L666" s="13">
        <v>363516.65329999983</v>
      </c>
      <c r="M666" s="13">
        <v>344675.00540000014</v>
      </c>
      <c r="N666" s="10">
        <v>4908.7502999999997</v>
      </c>
      <c r="O666" s="10"/>
      <c r="P666" s="5">
        <v>45046</v>
      </c>
    </row>
    <row r="667" spans="1:16" x14ac:dyDescent="0.25">
      <c r="A667" s="12">
        <v>17</v>
      </c>
      <c r="B667" s="13">
        <v>17632713.988693997</v>
      </c>
      <c r="C667" s="14">
        <v>45686220.188500017</v>
      </c>
      <c r="D667" s="13">
        <v>8080949.9532000162</v>
      </c>
      <c r="E667" s="13">
        <v>2446753.3267000001</v>
      </c>
      <c r="F667" s="13">
        <v>1717519.9331999964</v>
      </c>
      <c r="G667" s="13">
        <v>751895.84250000038</v>
      </c>
      <c r="H667" s="13">
        <v>1535009.3320000004</v>
      </c>
      <c r="I667" s="13">
        <v>286350.84070000006</v>
      </c>
      <c r="J667" s="13">
        <v>253028.85830000028</v>
      </c>
      <c r="K667" s="13">
        <v>492560.8286999999</v>
      </c>
      <c r="L667" s="13">
        <v>197313.32839999988</v>
      </c>
      <c r="M667" s="13">
        <v>366342.92130000016</v>
      </c>
      <c r="N667" s="10">
        <v>4823.7505000000001</v>
      </c>
      <c r="O667" s="10"/>
      <c r="P667" s="5">
        <v>45046</v>
      </c>
    </row>
    <row r="668" spans="1:16" x14ac:dyDescent="0.25">
      <c r="A668" s="12">
        <v>18</v>
      </c>
      <c r="B668" s="13">
        <v>47936975.581266984</v>
      </c>
      <c r="C668" s="14">
        <v>42860314.410600036</v>
      </c>
      <c r="D668" s="13">
        <v>18340166.83219995</v>
      </c>
      <c r="E668" s="13">
        <v>6495133.3297000034</v>
      </c>
      <c r="F668" s="13">
        <v>2322613.6839999952</v>
      </c>
      <c r="G668" s="13">
        <v>2278396.6680000001</v>
      </c>
      <c r="H668" s="13">
        <v>2098009.6775999987</v>
      </c>
      <c r="I668" s="13">
        <v>1010301.5076000008</v>
      </c>
      <c r="J668" s="13">
        <v>359542.91867000004</v>
      </c>
      <c r="K668" s="13">
        <v>1383665.4191000003</v>
      </c>
      <c r="L668" s="13">
        <v>600036.25</v>
      </c>
      <c r="M668" s="13">
        <v>342231.25570000004</v>
      </c>
      <c r="N668" s="10">
        <v>17892.4997</v>
      </c>
      <c r="O668" s="10"/>
      <c r="P668" s="5">
        <v>45046</v>
      </c>
    </row>
    <row r="669" spans="1:16" x14ac:dyDescent="0.25">
      <c r="A669" s="12">
        <v>19</v>
      </c>
      <c r="B669" s="13">
        <v>47022081.604375996</v>
      </c>
      <c r="C669" s="14">
        <v>53573960.894400142</v>
      </c>
      <c r="D669" s="13">
        <v>39547099.726999991</v>
      </c>
      <c r="E669" s="13">
        <v>8593358.3779000062</v>
      </c>
      <c r="F669" s="13">
        <v>4732278.6965999911</v>
      </c>
      <c r="G669" s="13">
        <v>2950257.9142</v>
      </c>
      <c r="H669" s="13">
        <v>2724149.4366999986</v>
      </c>
      <c r="I669" s="13">
        <v>1346825</v>
      </c>
      <c r="J669" s="13">
        <v>585809.60030000005</v>
      </c>
      <c r="K669" s="13">
        <v>1276947.9191000001</v>
      </c>
      <c r="L669" s="13">
        <v>546847.5</v>
      </c>
      <c r="M669" s="13">
        <v>306035.42260000011</v>
      </c>
      <c r="N669" s="10">
        <v>48053.332699999999</v>
      </c>
      <c r="O669" s="10"/>
      <c r="P669" s="5">
        <v>45046</v>
      </c>
    </row>
    <row r="670" spans="1:16" x14ac:dyDescent="0.25">
      <c r="A670" s="12">
        <v>20</v>
      </c>
      <c r="B670" s="13">
        <f>98118716.1688999+9350000</f>
        <v>107468716.16889989</v>
      </c>
      <c r="C670" s="14">
        <v>76574798.802200004</v>
      </c>
      <c r="D670" s="13">
        <v>60754175</v>
      </c>
      <c r="E670" s="13">
        <v>17412462.5</v>
      </c>
      <c r="F670" s="13">
        <v>7752824.5234999899</v>
      </c>
      <c r="G670" s="13">
        <v>5202368.3763999948</v>
      </c>
      <c r="H670" s="13">
        <v>4356405.8630999979</v>
      </c>
      <c r="I670" s="13">
        <v>1792838.4328999992</v>
      </c>
      <c r="J670" s="13">
        <f>819682.0879+2000000</f>
        <v>2819682.0879000002</v>
      </c>
      <c r="K670" s="13">
        <v>2459191.6729999967</v>
      </c>
      <c r="L670" s="13">
        <v>923879.17130000005</v>
      </c>
      <c r="M670" s="13">
        <v>575676.66269999999</v>
      </c>
      <c r="N670" s="10">
        <v>108375.00050000001</v>
      </c>
      <c r="O670" s="10"/>
      <c r="P670" s="5">
        <v>45046</v>
      </c>
    </row>
    <row r="671" spans="1:16" x14ac:dyDescent="0.25">
      <c r="A671" s="12">
        <v>21</v>
      </c>
      <c r="B671" s="13">
        <f>82547061.400215+9350000</f>
        <v>91897061.400215</v>
      </c>
      <c r="C671" s="14">
        <v>63276835.393000066</v>
      </c>
      <c r="D671" s="13">
        <v>74001849.4542</v>
      </c>
      <c r="E671" s="13">
        <v>8077620.8913999945</v>
      </c>
      <c r="F671" s="13">
        <v>5835013.4063999997</v>
      </c>
      <c r="G671" s="13">
        <v>3434545.4104000004</v>
      </c>
      <c r="H671" s="13">
        <v>3850245</v>
      </c>
      <c r="I671" s="13">
        <v>2252432.0244999961</v>
      </c>
      <c r="J671" s="13">
        <v>1231852.4670000004</v>
      </c>
      <c r="K671" s="13">
        <v>3450964.5904999948</v>
      </c>
      <c r="L671" s="13">
        <v>920868.75540000084</v>
      </c>
      <c r="M671" s="13">
        <v>571752.49489999982</v>
      </c>
      <c r="N671" s="10">
        <v>114218.75030000001</v>
      </c>
      <c r="O671" s="10"/>
      <c r="P671" s="5">
        <v>45046</v>
      </c>
    </row>
    <row r="672" spans="1:16" x14ac:dyDescent="0.25">
      <c r="A672" s="12">
        <v>22</v>
      </c>
      <c r="B672" s="16">
        <v>29964399.919219993</v>
      </c>
      <c r="C672" s="15">
        <v>41342709.422699988</v>
      </c>
      <c r="D672" s="13">
        <v>28714700.319499977</v>
      </c>
      <c r="E672" s="13">
        <v>3382574.9972000024</v>
      </c>
      <c r="F672" s="13">
        <v>3352135.0754999975</v>
      </c>
      <c r="G672" s="13">
        <v>2598166.6601999998</v>
      </c>
      <c r="H672" s="13">
        <v>2671943.853199997</v>
      </c>
      <c r="I672" s="13">
        <v>2029545</v>
      </c>
      <c r="J672" s="13">
        <v>554538.08438000001</v>
      </c>
      <c r="K672" s="13">
        <v>1762666.2578000003</v>
      </c>
      <c r="L672" s="13">
        <v>261693.75</v>
      </c>
      <c r="M672" s="13">
        <v>348152.92160000012</v>
      </c>
      <c r="N672" s="10">
        <v>23403.333399999996</v>
      </c>
      <c r="O672" s="10"/>
      <c r="P672" s="5">
        <v>45046</v>
      </c>
    </row>
    <row r="673" spans="1:16" x14ac:dyDescent="0.25">
      <c r="A673" s="12">
        <v>23</v>
      </c>
      <c r="B673" s="16">
        <v>10598300.203381998</v>
      </c>
      <c r="C673" s="15">
        <v>19337246.641000014</v>
      </c>
      <c r="D673" s="13">
        <v>18927233.332200002</v>
      </c>
      <c r="E673" s="13">
        <v>4753058.3442999963</v>
      </c>
      <c r="F673" s="13">
        <v>2843912.2820999995</v>
      </c>
      <c r="G673" s="13">
        <v>2600064.9884000001</v>
      </c>
      <c r="H673" s="13">
        <v>1155124.5</v>
      </c>
      <c r="I673" s="13">
        <v>1520933.3330000003</v>
      </c>
      <c r="J673" s="13">
        <v>454943.16810000018</v>
      </c>
      <c r="K673" s="13">
        <v>1497430.8392000007</v>
      </c>
      <c r="L673" s="13">
        <v>503646.25</v>
      </c>
      <c r="M673" s="13">
        <v>324296.25520000007</v>
      </c>
      <c r="N673" s="13">
        <v>14520.832800000002</v>
      </c>
      <c r="O673" s="13"/>
      <c r="P673" s="5">
        <v>45046</v>
      </c>
    </row>
    <row r="674" spans="1:16" x14ac:dyDescent="0.25">
      <c r="A674" s="9">
        <v>0</v>
      </c>
      <c r="B674" s="11">
        <v>1710288.5673404995</v>
      </c>
      <c r="C674" s="10">
        <v>5301506.6827999987</v>
      </c>
      <c r="D674" s="10">
        <v>4380588.3817999996</v>
      </c>
      <c r="E674" s="10">
        <v>456631.16110000003</v>
      </c>
      <c r="F674" s="10">
        <v>491504.00040000002</v>
      </c>
      <c r="G674" s="10">
        <v>359295</v>
      </c>
      <c r="H674" s="10">
        <v>513108.16970000009</v>
      </c>
      <c r="I674" s="10">
        <v>68354.170600000012</v>
      </c>
      <c r="J674" s="10">
        <v>36.96070000000001</v>
      </c>
      <c r="K674" s="10">
        <v>179959.16939999993</v>
      </c>
      <c r="L674" s="10">
        <v>174455.41959999999</v>
      </c>
      <c r="M674" s="10">
        <v>124383.32619999995</v>
      </c>
      <c r="N674" s="10">
        <v>2720.0001999999995</v>
      </c>
      <c r="O674" s="10"/>
      <c r="P674" s="5">
        <v>45077</v>
      </c>
    </row>
    <row r="675" spans="1:16" x14ac:dyDescent="0.25">
      <c r="A675" s="12">
        <v>1</v>
      </c>
      <c r="B675" s="14">
        <v>194602.99160300003</v>
      </c>
      <c r="C675" s="13">
        <v>490563.33299999998</v>
      </c>
      <c r="D675" s="13">
        <v>109933.33189999998</v>
      </c>
      <c r="E675" s="13">
        <v>46806.6679</v>
      </c>
      <c r="F675" s="13">
        <v>35544.169499999996</v>
      </c>
      <c r="G675" s="13">
        <v>1926.6665</v>
      </c>
      <c r="H675" s="13">
        <v>78356.542400000006</v>
      </c>
      <c r="I675" s="13">
        <v>0</v>
      </c>
      <c r="J675" s="13">
        <v>0</v>
      </c>
      <c r="K675" s="13">
        <v>7699.5830999999998</v>
      </c>
      <c r="L675" s="13">
        <v>15080.417099999999</v>
      </c>
      <c r="M675" s="13">
        <v>59089.164799999999</v>
      </c>
      <c r="N675" s="10">
        <v>1615.0001</v>
      </c>
      <c r="O675" s="10"/>
      <c r="P675" s="5">
        <v>45077</v>
      </c>
    </row>
    <row r="676" spans="1:16" x14ac:dyDescent="0.25">
      <c r="A676" s="12">
        <v>2</v>
      </c>
      <c r="B676" s="14">
        <v>6120</v>
      </c>
      <c r="C676" s="13">
        <v>102085.0013</v>
      </c>
      <c r="D676" s="13">
        <v>4249.9997000000003</v>
      </c>
      <c r="E676" s="13">
        <v>3796.6666999999998</v>
      </c>
      <c r="F676" s="13">
        <v>36004.58600000001</v>
      </c>
      <c r="G676" s="13">
        <v>1374.1667</v>
      </c>
      <c r="H676" s="13">
        <v>11830.5834</v>
      </c>
      <c r="I676" s="13">
        <v>0</v>
      </c>
      <c r="J676" s="13">
        <v>0</v>
      </c>
      <c r="K676" s="13">
        <v>1650.4166</v>
      </c>
      <c r="L676" s="13">
        <v>15477.083600000002</v>
      </c>
      <c r="M676" s="13">
        <v>15590.417799999999</v>
      </c>
      <c r="N676" s="10">
        <v>0</v>
      </c>
      <c r="O676" s="10"/>
      <c r="P676" s="5">
        <v>45077</v>
      </c>
    </row>
    <row r="677" spans="1:16" x14ac:dyDescent="0.25">
      <c r="A677" s="12">
        <v>3</v>
      </c>
      <c r="B677" s="14">
        <v>3060</v>
      </c>
      <c r="C677" s="13">
        <v>11758.3331</v>
      </c>
      <c r="D677" s="13">
        <v>0</v>
      </c>
      <c r="E677" s="13">
        <v>0</v>
      </c>
      <c r="F677" s="13">
        <v>35721.251100000001</v>
      </c>
      <c r="G677" s="13">
        <v>0</v>
      </c>
      <c r="H677" s="13">
        <v>10263.7502</v>
      </c>
      <c r="I677" s="13">
        <v>0</v>
      </c>
      <c r="J677" s="13">
        <v>0</v>
      </c>
      <c r="K677" s="13">
        <v>0</v>
      </c>
      <c r="L677" s="13">
        <v>16582.083999999995</v>
      </c>
      <c r="M677" s="13">
        <v>0</v>
      </c>
      <c r="N677" s="10">
        <v>0</v>
      </c>
      <c r="O677" s="10"/>
      <c r="P677" s="5">
        <v>45077</v>
      </c>
    </row>
    <row r="678" spans="1:16" x14ac:dyDescent="0.25">
      <c r="A678" s="12">
        <v>4</v>
      </c>
      <c r="B678" s="14">
        <v>0</v>
      </c>
      <c r="C678" s="13">
        <v>51255.000300000007</v>
      </c>
      <c r="D678" s="13">
        <v>0</v>
      </c>
      <c r="E678" s="13">
        <v>0</v>
      </c>
      <c r="F678" s="13">
        <v>36557.085600000028</v>
      </c>
      <c r="G678" s="13">
        <v>0</v>
      </c>
      <c r="H678" s="13">
        <v>9078.7085999999999</v>
      </c>
      <c r="I678" s="13">
        <v>0</v>
      </c>
      <c r="J678" s="13">
        <v>0</v>
      </c>
      <c r="K678" s="13">
        <v>0</v>
      </c>
      <c r="L678" s="13">
        <v>16936.250499999998</v>
      </c>
      <c r="M678" s="13">
        <v>0</v>
      </c>
      <c r="N678" s="10">
        <v>0</v>
      </c>
      <c r="O678" s="10"/>
      <c r="P678" s="5">
        <v>45077</v>
      </c>
    </row>
    <row r="679" spans="1:16" x14ac:dyDescent="0.25">
      <c r="A679" s="12">
        <v>5</v>
      </c>
      <c r="B679" s="14">
        <v>3060</v>
      </c>
      <c r="C679" s="13">
        <v>92706.667600000001</v>
      </c>
      <c r="D679" s="13">
        <v>0</v>
      </c>
      <c r="E679" s="13">
        <v>0</v>
      </c>
      <c r="F679" s="13">
        <v>37322.08600000001</v>
      </c>
      <c r="G679" s="13">
        <v>0</v>
      </c>
      <c r="H679" s="13">
        <v>8483.7085999999999</v>
      </c>
      <c r="I679" s="13">
        <v>0</v>
      </c>
      <c r="J679" s="13">
        <v>0</v>
      </c>
      <c r="K679" s="13">
        <v>0</v>
      </c>
      <c r="L679" s="13">
        <v>13571.6672</v>
      </c>
      <c r="M679" s="13">
        <v>0</v>
      </c>
      <c r="N679" s="10">
        <v>0</v>
      </c>
      <c r="O679" s="10"/>
      <c r="P679" s="5">
        <v>45077</v>
      </c>
    </row>
    <row r="680" spans="1:16" x14ac:dyDescent="0.25">
      <c r="A680" s="12">
        <v>6</v>
      </c>
      <c r="B680" s="14">
        <v>6120</v>
      </c>
      <c r="C680" s="13">
        <v>12013.3331</v>
      </c>
      <c r="D680" s="13">
        <v>0</v>
      </c>
      <c r="E680" s="13">
        <v>0</v>
      </c>
      <c r="F680" s="13">
        <v>0</v>
      </c>
      <c r="G680" s="13">
        <v>0</v>
      </c>
      <c r="H680" s="13">
        <v>1269.3335999999999</v>
      </c>
      <c r="I680" s="13">
        <v>0</v>
      </c>
      <c r="J680" s="13">
        <v>0</v>
      </c>
      <c r="K680" s="13">
        <v>1664.5834</v>
      </c>
      <c r="L680" s="13">
        <v>8620.4171999999999</v>
      </c>
      <c r="M680" s="13">
        <v>0</v>
      </c>
      <c r="N680" s="10">
        <v>0</v>
      </c>
      <c r="O680" s="10"/>
      <c r="P680" s="5">
        <v>45077</v>
      </c>
    </row>
    <row r="681" spans="1:16" x14ac:dyDescent="0.25">
      <c r="A681" s="12">
        <v>7</v>
      </c>
      <c r="B681" s="14">
        <v>111231</v>
      </c>
      <c r="C681" s="13">
        <v>149160.83379999999</v>
      </c>
      <c r="D681" s="13">
        <v>63962.499099999994</v>
      </c>
      <c r="E681" s="13">
        <v>456279.99570000003</v>
      </c>
      <c r="F681" s="13">
        <v>37272.502800000017</v>
      </c>
      <c r="G681" s="13">
        <v>112253.12569999995</v>
      </c>
      <c r="H681" s="13">
        <v>129119.95840000003</v>
      </c>
      <c r="I681" s="13">
        <v>0</v>
      </c>
      <c r="J681" s="13">
        <v>0</v>
      </c>
      <c r="K681" s="13">
        <v>163575.4199000001</v>
      </c>
      <c r="L681" s="13">
        <v>181963.75380000001</v>
      </c>
      <c r="M681" s="13">
        <v>67886.666300000012</v>
      </c>
      <c r="N681" s="10">
        <v>0</v>
      </c>
      <c r="O681" s="10"/>
      <c r="P681" s="5">
        <v>45077</v>
      </c>
    </row>
    <row r="682" spans="1:16" x14ac:dyDescent="0.25">
      <c r="A682" s="12">
        <v>8</v>
      </c>
      <c r="B682" s="14">
        <v>400768.55369850004</v>
      </c>
      <c r="C682" s="13">
        <v>893874.1679</v>
      </c>
      <c r="D682" s="13">
        <v>362595.83400000003</v>
      </c>
      <c r="E682" s="13">
        <v>533941.66360000009</v>
      </c>
      <c r="F682" s="13">
        <v>67383.752100000012</v>
      </c>
      <c r="G682" s="13">
        <v>136049.58319999996</v>
      </c>
      <c r="H682" s="13">
        <v>297455.36909999995</v>
      </c>
      <c r="I682" s="13">
        <v>5723.3333999999995</v>
      </c>
      <c r="J682" s="13">
        <v>0</v>
      </c>
      <c r="K682" s="13">
        <v>166727.50349999999</v>
      </c>
      <c r="L682" s="13">
        <v>223054.16369999998</v>
      </c>
      <c r="M682" s="13">
        <v>194451.66529999999</v>
      </c>
      <c r="N682" s="10">
        <v>11057.082900000003</v>
      </c>
      <c r="O682" s="10"/>
      <c r="P682" s="5">
        <v>45077</v>
      </c>
    </row>
    <row r="683" spans="1:16" x14ac:dyDescent="0.25">
      <c r="A683" s="12">
        <v>9</v>
      </c>
      <c r="B683" s="14">
        <v>2977891.6661194991</v>
      </c>
      <c r="C683" s="13">
        <v>5532814.1561000012</v>
      </c>
      <c r="D683" s="13">
        <v>1671312.5</v>
      </c>
      <c r="E683" s="13">
        <v>3197995.2514999979</v>
      </c>
      <c r="F683" s="13">
        <v>1573090.7574000007</v>
      </c>
      <c r="G683" s="13">
        <v>892372.5</v>
      </c>
      <c r="H683" s="13">
        <v>809433.75</v>
      </c>
      <c r="I683" s="13">
        <v>55023.335300000013</v>
      </c>
      <c r="J683" s="13">
        <v>49159.133400000006</v>
      </c>
      <c r="K683" s="13">
        <v>184690.83660000007</v>
      </c>
      <c r="L683" s="13">
        <v>526348.33429999999</v>
      </c>
      <c r="M683" s="13">
        <v>233034.58330000006</v>
      </c>
      <c r="N683" s="10">
        <v>29367.5</v>
      </c>
      <c r="O683" s="10"/>
      <c r="P683" s="5">
        <v>45077</v>
      </c>
    </row>
    <row r="684" spans="1:16" x14ac:dyDescent="0.25">
      <c r="A684" s="12">
        <v>10</v>
      </c>
      <c r="B684" s="14">
        <v>3499937.9176879996</v>
      </c>
      <c r="C684" s="13">
        <v>6540496.8589999974</v>
      </c>
      <c r="D684" s="13">
        <v>4550878.75</v>
      </c>
      <c r="E684" s="13">
        <v>3430145.7653999995</v>
      </c>
      <c r="F684" s="13">
        <v>1684872.8435000007</v>
      </c>
      <c r="G684" s="13">
        <v>912135</v>
      </c>
      <c r="H684" s="13">
        <v>806195.25</v>
      </c>
      <c r="I684" s="13">
        <v>195740.82859999995</v>
      </c>
      <c r="J684" s="13">
        <v>49161.633400000006</v>
      </c>
      <c r="K684" s="13">
        <v>222933.75029999996</v>
      </c>
      <c r="L684" s="13">
        <v>520313.33460000018</v>
      </c>
      <c r="M684" s="13">
        <v>242717.49870000003</v>
      </c>
      <c r="N684" s="10">
        <v>37357.5</v>
      </c>
      <c r="O684" s="10"/>
      <c r="P684" s="5">
        <v>45077</v>
      </c>
    </row>
    <row r="685" spans="1:16" x14ac:dyDescent="0.25">
      <c r="A685" s="12">
        <v>11</v>
      </c>
      <c r="B685" s="14">
        <v>4714806.5836049998</v>
      </c>
      <c r="C685" s="13">
        <v>10557283.429099999</v>
      </c>
      <c r="D685" s="13">
        <v>7124700</v>
      </c>
      <c r="E685" s="13">
        <v>3417556.6219999986</v>
      </c>
      <c r="F685" s="13">
        <v>1552638.3417999991</v>
      </c>
      <c r="G685" s="13">
        <v>614946.6652000004</v>
      </c>
      <c r="H685" s="13">
        <v>831631.5</v>
      </c>
      <c r="I685" s="13">
        <v>209397.49770000001</v>
      </c>
      <c r="J685" s="13">
        <v>54663.95890000002</v>
      </c>
      <c r="K685" s="13">
        <v>214249.58349999998</v>
      </c>
      <c r="L685" s="13">
        <v>521744.1672000002</v>
      </c>
      <c r="M685" s="13">
        <v>285599.99780000001</v>
      </c>
      <c r="N685" s="10">
        <v>12983.749800000001</v>
      </c>
      <c r="O685" s="10"/>
      <c r="P685" s="5">
        <v>45077</v>
      </c>
    </row>
    <row r="686" spans="1:16" x14ac:dyDescent="0.25">
      <c r="A686" s="12">
        <v>12</v>
      </c>
      <c r="B686" s="14">
        <v>7927803.1516559981</v>
      </c>
      <c r="C686" s="13">
        <v>10960041.757299995</v>
      </c>
      <c r="D686" s="13">
        <v>9891166.6625000276</v>
      </c>
      <c r="E686" s="13">
        <v>2812947.4258999997</v>
      </c>
      <c r="F686" s="13">
        <v>983176.5866999994</v>
      </c>
      <c r="G686" s="13">
        <v>624438.3312000006</v>
      </c>
      <c r="H686" s="13">
        <v>828903</v>
      </c>
      <c r="I686" s="13">
        <v>251330.83279999995</v>
      </c>
      <c r="J686" s="13">
        <v>61793.745220000004</v>
      </c>
      <c r="K686" s="13">
        <v>262097.50130000003</v>
      </c>
      <c r="L686" s="13">
        <v>528700.00179999985</v>
      </c>
      <c r="M686" s="13">
        <v>321994.16450000001</v>
      </c>
      <c r="N686" s="10">
        <v>14889.166100000002</v>
      </c>
      <c r="O686" s="10"/>
      <c r="P686" s="5">
        <v>45077</v>
      </c>
    </row>
    <row r="687" spans="1:16" x14ac:dyDescent="0.25">
      <c r="A687" s="12">
        <v>13</v>
      </c>
      <c r="B687" s="14">
        <v>7861940.8997424999</v>
      </c>
      <c r="C687" s="13">
        <v>10665913.415099993</v>
      </c>
      <c r="D687" s="13">
        <v>7912366.6505000256</v>
      </c>
      <c r="E687" s="13">
        <v>3007937.7086000005</v>
      </c>
      <c r="F687" s="13">
        <v>931087.16809999908</v>
      </c>
      <c r="G687" s="13">
        <v>618644.1664000001</v>
      </c>
      <c r="H687" s="13">
        <v>837828</v>
      </c>
      <c r="I687" s="13">
        <v>250353.32949999993</v>
      </c>
      <c r="J687" s="13">
        <v>43.011300000000013</v>
      </c>
      <c r="K687" s="13">
        <v>264959.16839999991</v>
      </c>
      <c r="L687" s="13">
        <v>536449.16560000007</v>
      </c>
      <c r="M687" s="13">
        <v>348032.49840000016</v>
      </c>
      <c r="N687" s="10">
        <v>12955.416000000003</v>
      </c>
      <c r="O687" s="10"/>
      <c r="P687" s="5">
        <v>45077</v>
      </c>
    </row>
    <row r="688" spans="1:16" x14ac:dyDescent="0.25">
      <c r="A688" s="12">
        <v>14</v>
      </c>
      <c r="B688" s="14">
        <v>7629087.9465424977</v>
      </c>
      <c r="C688" s="13">
        <v>10810215.082699969</v>
      </c>
      <c r="D688" s="13">
        <v>7051883.3163000299</v>
      </c>
      <c r="E688" s="13">
        <v>3611054.9948999998</v>
      </c>
      <c r="F688" s="13">
        <v>1597765.5524000004</v>
      </c>
      <c r="G688" s="13">
        <v>629793.33350000018</v>
      </c>
      <c r="H688" s="13">
        <v>856647</v>
      </c>
      <c r="I688" s="13">
        <v>257989.16249999989</v>
      </c>
      <c r="J688" s="13">
        <v>67077.518620000017</v>
      </c>
      <c r="K688" s="13">
        <v>271532.50070000003</v>
      </c>
      <c r="L688" s="13">
        <v>533785.83330000017</v>
      </c>
      <c r="M688" s="13">
        <v>339079.16450000007</v>
      </c>
      <c r="N688" s="10">
        <v>14315.4159</v>
      </c>
      <c r="O688" s="10"/>
      <c r="P688" s="5">
        <v>45077</v>
      </c>
    </row>
    <row r="689" spans="1:16" x14ac:dyDescent="0.25">
      <c r="A689" s="12">
        <v>15</v>
      </c>
      <c r="B689" s="14">
        <v>8840484.5070509985</v>
      </c>
      <c r="C689" s="13">
        <v>10428933.440899974</v>
      </c>
      <c r="D689" s="13">
        <v>7302349.9923999999</v>
      </c>
      <c r="E689" s="13">
        <v>3579888.3282999969</v>
      </c>
      <c r="F689" s="13">
        <v>1281649.8461999986</v>
      </c>
      <c r="G689" s="13">
        <v>632173.33189999976</v>
      </c>
      <c r="H689" s="13">
        <v>832116</v>
      </c>
      <c r="I689" s="13">
        <v>236087.4971999999</v>
      </c>
      <c r="J689" s="13">
        <v>83504.598440000002</v>
      </c>
      <c r="K689" s="13">
        <v>350015.83900000004</v>
      </c>
      <c r="L689" s="13">
        <v>528204.16540000006</v>
      </c>
      <c r="M689" s="13">
        <v>343754.16590000008</v>
      </c>
      <c r="N689" s="10">
        <v>22390.415099999998</v>
      </c>
      <c r="O689" s="10"/>
      <c r="P689" s="5">
        <v>45077</v>
      </c>
    </row>
    <row r="690" spans="1:16" x14ac:dyDescent="0.25">
      <c r="A690" s="12">
        <v>16</v>
      </c>
      <c r="B690" s="14">
        <v>9467134.845166998</v>
      </c>
      <c r="C690" s="13">
        <v>10480386.778499981</v>
      </c>
      <c r="D690" s="13">
        <v>6377833.3234000178</v>
      </c>
      <c r="E690" s="13">
        <v>3588742.4929999984</v>
      </c>
      <c r="F690" s="13">
        <v>1284195.5884999998</v>
      </c>
      <c r="G690" s="13">
        <v>624296.66600000067</v>
      </c>
      <c r="H690" s="13">
        <v>847556.25</v>
      </c>
      <c r="I690" s="13">
        <v>255991.66319999992</v>
      </c>
      <c r="J690" s="13">
        <v>30005.633540000006</v>
      </c>
      <c r="K690" s="13">
        <v>638675.84530000028</v>
      </c>
      <c r="L690" s="13">
        <v>537355.83250000014</v>
      </c>
      <c r="M690" s="13">
        <v>361526.25019999995</v>
      </c>
      <c r="N690" s="10">
        <v>20619.582000000006</v>
      </c>
      <c r="O690" s="10"/>
      <c r="P690" s="5">
        <v>45077</v>
      </c>
    </row>
    <row r="691" spans="1:16" x14ac:dyDescent="0.25">
      <c r="A691" s="12">
        <v>17</v>
      </c>
      <c r="B691" s="14">
        <v>12731793.092710495</v>
      </c>
      <c r="C691" s="13">
        <v>8965431.7322999816</v>
      </c>
      <c r="D691" s="13">
        <v>8360316.6351000294</v>
      </c>
      <c r="E691" s="13">
        <v>3446806.6577999969</v>
      </c>
      <c r="F691" s="13">
        <v>1514363.5494999995</v>
      </c>
      <c r="G691" s="13">
        <v>633674.99830000033</v>
      </c>
      <c r="H691" s="13">
        <v>2106710.8603999997</v>
      </c>
      <c r="I691" s="13">
        <v>258088.33149999997</v>
      </c>
      <c r="J691" s="13">
        <v>71758.004479999989</v>
      </c>
      <c r="K691" s="13">
        <v>537965.00600000005</v>
      </c>
      <c r="L691" s="13">
        <v>522863.33230000018</v>
      </c>
      <c r="M691" s="13">
        <v>354202.07980000018</v>
      </c>
      <c r="N691" s="10">
        <v>17814.582100000003</v>
      </c>
      <c r="O691" s="10"/>
      <c r="P691" s="5">
        <v>45077</v>
      </c>
    </row>
    <row r="692" spans="1:16" x14ac:dyDescent="0.25">
      <c r="A692" s="12">
        <v>18</v>
      </c>
      <c r="B692" s="14">
        <v>19965088.560511995</v>
      </c>
      <c r="C692" s="13">
        <v>23789091.771799985</v>
      </c>
      <c r="D692" s="13">
        <v>23248208.546000019</v>
      </c>
      <c r="E692" s="13">
        <v>7198791.6658000043</v>
      </c>
      <c r="F692" s="13">
        <v>1849968.3469000002</v>
      </c>
      <c r="G692" s="13">
        <v>2240472.5</v>
      </c>
      <c r="H692" s="13">
        <v>3108121.3254999984</v>
      </c>
      <c r="I692" s="13">
        <v>640016.00419999927</v>
      </c>
      <c r="J692" s="13">
        <v>667225.39810000011</v>
      </c>
      <c r="K692" s="13">
        <v>1186564.5769</v>
      </c>
      <c r="L692" s="13">
        <v>802931.25</v>
      </c>
      <c r="M692" s="13">
        <v>357439.15989999985</v>
      </c>
      <c r="N692" s="10">
        <v>40290.000899999999</v>
      </c>
      <c r="O692" s="10"/>
      <c r="P692" s="5">
        <v>45077</v>
      </c>
    </row>
    <row r="693" spans="1:16" x14ac:dyDescent="0.25">
      <c r="A693" s="12">
        <v>19</v>
      </c>
      <c r="B693" s="14">
        <v>49742765.620101005</v>
      </c>
      <c r="C693" s="13">
        <v>38261121.156000003</v>
      </c>
      <c r="D693" s="13">
        <v>38370133.26220002</v>
      </c>
      <c r="E693" s="13">
        <v>14186570.916899988</v>
      </c>
      <c r="F693" s="13">
        <v>4512698.2163999919</v>
      </c>
      <c r="G693" s="13">
        <v>2948182.5</v>
      </c>
      <c r="H693" s="13">
        <v>4133304.9520999989</v>
      </c>
      <c r="I693" s="13">
        <v>1078607.5</v>
      </c>
      <c r="J693" s="13">
        <v>865837.05399999989</v>
      </c>
      <c r="K693" s="13">
        <v>1114640.4135999996</v>
      </c>
      <c r="L693" s="13">
        <v>804036.25</v>
      </c>
      <c r="M693" s="13">
        <v>354896.2452</v>
      </c>
      <c r="N693" s="10">
        <v>52190.001500000006</v>
      </c>
      <c r="O693" s="10"/>
      <c r="P693" s="5">
        <v>45077</v>
      </c>
    </row>
    <row r="694" spans="1:16" x14ac:dyDescent="0.25">
      <c r="A694" s="12">
        <v>20</v>
      </c>
      <c r="B694" s="14">
        <f>113964540.376021+1500000</f>
        <v>115464540.376021</v>
      </c>
      <c r="C694" s="13">
        <v>71876779.187899962</v>
      </c>
      <c r="D694" s="13">
        <v>70505800</v>
      </c>
      <c r="E694" s="13">
        <v>29915891.675799999</v>
      </c>
      <c r="F694" s="13">
        <v>7718060.9850999918</v>
      </c>
      <c r="G694" s="13">
        <v>4943373.3684999924</v>
      </c>
      <c r="H694" s="13">
        <v>7384261.7290999899</v>
      </c>
      <c r="I694" s="13">
        <v>1342201.0064000005</v>
      </c>
      <c r="J694" s="13">
        <f>803457.1707+300000</f>
        <v>1103457.1707000001</v>
      </c>
      <c r="K694" s="13">
        <v>2157689.5838000001</v>
      </c>
      <c r="L694" s="13">
        <v>1349445.8569999989</v>
      </c>
      <c r="M694" s="13">
        <v>678965.83660000027</v>
      </c>
      <c r="N694" s="10">
        <v>86133.333899999998</v>
      </c>
      <c r="O694" s="10"/>
      <c r="P694" s="5">
        <v>45077</v>
      </c>
    </row>
    <row r="695" spans="1:16" x14ac:dyDescent="0.25">
      <c r="A695" s="12">
        <v>21</v>
      </c>
      <c r="B695" s="14">
        <v>86877897.445172995</v>
      </c>
      <c r="C695" s="13">
        <v>58350304.375899993</v>
      </c>
      <c r="D695" s="13">
        <v>48436399.867600031</v>
      </c>
      <c r="E695" s="13">
        <v>12802615.09729998</v>
      </c>
      <c r="F695" s="13">
        <v>6312003.6794999996</v>
      </c>
      <c r="G695" s="13">
        <v>4152922.9525999995</v>
      </c>
      <c r="H695" s="13">
        <v>6426867.0230999999</v>
      </c>
      <c r="I695" s="13">
        <v>1641032.6802999971</v>
      </c>
      <c r="J695" s="13">
        <v>943601.06240000029</v>
      </c>
      <c r="K695" s="13">
        <v>3089431.2756999996</v>
      </c>
      <c r="L695" s="13">
        <v>1341122.9404999984</v>
      </c>
      <c r="M695" s="13">
        <v>675551.67130000074</v>
      </c>
      <c r="N695" s="10">
        <v>129625.00180000001</v>
      </c>
      <c r="O695" s="10"/>
      <c r="P695" s="5">
        <v>45077</v>
      </c>
    </row>
    <row r="696" spans="1:16" x14ac:dyDescent="0.25">
      <c r="A696" s="12">
        <v>22</v>
      </c>
      <c r="B696" s="15">
        <v>30269928.671149515</v>
      </c>
      <c r="C696" s="16">
        <v>26863543.928599991</v>
      </c>
      <c r="D696" s="13">
        <v>26876716.927199963</v>
      </c>
      <c r="E696" s="13">
        <v>9865525.0145000033</v>
      </c>
      <c r="F696" s="13">
        <v>4065719.3168999981</v>
      </c>
      <c r="G696" s="13">
        <v>4284170.0384999998</v>
      </c>
      <c r="H696" s="13">
        <v>6072795.3087999932</v>
      </c>
      <c r="I696" s="13">
        <v>1414799.5</v>
      </c>
      <c r="J696" s="13">
        <v>1776571.8147500004</v>
      </c>
      <c r="K696" s="13">
        <v>1739376.2523999992</v>
      </c>
      <c r="L696" s="13">
        <v>806288.75</v>
      </c>
      <c r="M696" s="13">
        <v>360109.58020000008</v>
      </c>
      <c r="N696" s="10">
        <v>47217.497799999997</v>
      </c>
      <c r="O696" s="10"/>
      <c r="P696" s="5">
        <v>45077</v>
      </c>
    </row>
    <row r="697" spans="1:16" x14ac:dyDescent="0.25">
      <c r="A697" s="12">
        <v>23</v>
      </c>
      <c r="B697" s="15">
        <v>12880379.701764002</v>
      </c>
      <c r="C697" s="16">
        <v>14787759.952399991</v>
      </c>
      <c r="D697" s="13">
        <v>18145941.677800003</v>
      </c>
      <c r="E697" s="13">
        <v>5182237.524699999</v>
      </c>
      <c r="F697" s="13">
        <v>2918843.3484999971</v>
      </c>
      <c r="G697" s="13">
        <v>3019766.6794999996</v>
      </c>
      <c r="H697" s="13">
        <v>2677177.0153999995</v>
      </c>
      <c r="I697" s="13">
        <v>908978.66979999898</v>
      </c>
      <c r="J697" s="13">
        <v>346680.75484999985</v>
      </c>
      <c r="K697" s="13">
        <v>1436167.0830999999</v>
      </c>
      <c r="L697" s="13">
        <v>809391.25</v>
      </c>
      <c r="M697" s="13">
        <v>298286.2475</v>
      </c>
      <c r="N697" s="13">
        <v>33263.333500000008</v>
      </c>
      <c r="O697" s="13"/>
      <c r="P697" s="5">
        <v>45077</v>
      </c>
    </row>
    <row r="698" spans="1:16" x14ac:dyDescent="0.25">
      <c r="A698" s="9">
        <v>0</v>
      </c>
      <c r="B698" s="11">
        <v>2879257.4588584988</v>
      </c>
      <c r="C698" s="10">
        <v>6879163.347099999</v>
      </c>
      <c r="D698" s="10">
        <v>6099231.7596999928</v>
      </c>
      <c r="E698" s="10">
        <v>585154.53460000036</v>
      </c>
      <c r="F698" s="10">
        <v>697107.66319999984</v>
      </c>
      <c r="G698" s="10">
        <v>442743.75</v>
      </c>
      <c r="H698" s="10">
        <v>600087.24349999987</v>
      </c>
      <c r="I698" s="10">
        <v>213335.83700000012</v>
      </c>
      <c r="J698" s="10">
        <v>557550.28749999998</v>
      </c>
      <c r="K698" s="10">
        <v>266198.74239999999</v>
      </c>
      <c r="L698" s="10">
        <v>195910.83849999998</v>
      </c>
      <c r="M698" s="10">
        <v>162810.41310000003</v>
      </c>
      <c r="N698" s="10">
        <v>34623.332900000001</v>
      </c>
      <c r="O698" s="10"/>
      <c r="P698" s="5">
        <v>45107</v>
      </c>
    </row>
    <row r="699" spans="1:16" x14ac:dyDescent="0.25">
      <c r="A699" s="12">
        <v>1</v>
      </c>
      <c r="B699" s="14">
        <v>314187.04093450005</v>
      </c>
      <c r="C699" s="13">
        <v>645886.66680000001</v>
      </c>
      <c r="D699" s="13">
        <v>226666.6620999999</v>
      </c>
      <c r="E699" s="13">
        <v>8089.1666000000005</v>
      </c>
      <c r="F699" s="13">
        <v>45220.00220000001</v>
      </c>
      <c r="G699" s="13">
        <v>67.291700000000006</v>
      </c>
      <c r="H699" s="13">
        <v>230443.50660000002</v>
      </c>
      <c r="I699" s="13">
        <v>3987.9160999999999</v>
      </c>
      <c r="J699" s="13">
        <v>10500.105</v>
      </c>
      <c r="K699" s="13">
        <v>0</v>
      </c>
      <c r="L699" s="13">
        <v>21816.664000000004</v>
      </c>
      <c r="M699" s="13">
        <v>32972.915200000003</v>
      </c>
      <c r="N699" s="10">
        <v>2436.6666000000005</v>
      </c>
      <c r="O699" s="10"/>
      <c r="P699" s="5">
        <v>45107</v>
      </c>
    </row>
    <row r="700" spans="1:16" x14ac:dyDescent="0.25">
      <c r="A700" s="12">
        <v>2</v>
      </c>
      <c r="B700" s="14">
        <v>0</v>
      </c>
      <c r="C700" s="13">
        <v>93839.996000000014</v>
      </c>
      <c r="D700" s="13">
        <v>51906.664500000006</v>
      </c>
      <c r="E700" s="13">
        <v>3824.9998000000001</v>
      </c>
      <c r="F700" s="13">
        <v>43633.334600000031</v>
      </c>
      <c r="G700" s="13">
        <v>0</v>
      </c>
      <c r="H700" s="13">
        <v>5736.7915999999996</v>
      </c>
      <c r="I700" s="13">
        <v>0</v>
      </c>
      <c r="J700" s="13">
        <v>7200</v>
      </c>
      <c r="K700" s="13">
        <v>0</v>
      </c>
      <c r="L700" s="13">
        <v>21738.747600000002</v>
      </c>
      <c r="M700" s="13">
        <v>0</v>
      </c>
      <c r="N700" s="10">
        <v>0</v>
      </c>
      <c r="O700" s="10"/>
      <c r="P700" s="5">
        <v>45107</v>
      </c>
    </row>
    <row r="701" spans="1:16" x14ac:dyDescent="0.25">
      <c r="A701" s="12">
        <v>3</v>
      </c>
      <c r="B701" s="14">
        <v>0</v>
      </c>
      <c r="C701" s="13">
        <v>59103.328999999998</v>
      </c>
      <c r="D701" s="13">
        <v>22779.9974</v>
      </c>
      <c r="E701" s="13">
        <v>3895.8330999999998</v>
      </c>
      <c r="F701" s="13">
        <v>43725.418200000044</v>
      </c>
      <c r="G701" s="13">
        <v>0</v>
      </c>
      <c r="H701" s="13">
        <v>4343.4999000000016</v>
      </c>
      <c r="I701" s="13">
        <v>0</v>
      </c>
      <c r="J701" s="13">
        <v>7200</v>
      </c>
      <c r="K701" s="13">
        <v>0</v>
      </c>
      <c r="L701" s="13">
        <v>21469.580700000002</v>
      </c>
      <c r="M701" s="13">
        <v>0</v>
      </c>
      <c r="N701" s="10">
        <v>0</v>
      </c>
      <c r="O701" s="10"/>
      <c r="P701" s="5">
        <v>45107</v>
      </c>
    </row>
    <row r="702" spans="1:16" x14ac:dyDescent="0.25">
      <c r="A702" s="12">
        <v>4</v>
      </c>
      <c r="B702" s="14">
        <v>0</v>
      </c>
      <c r="C702" s="13">
        <v>51566.664300000004</v>
      </c>
      <c r="D702" s="13">
        <v>23233.330699999995</v>
      </c>
      <c r="E702" s="13">
        <v>4108.3330999999998</v>
      </c>
      <c r="F702" s="13">
        <v>44872.918500000043</v>
      </c>
      <c r="G702" s="13">
        <v>0</v>
      </c>
      <c r="H702" s="13">
        <v>4075.7499000000012</v>
      </c>
      <c r="I702" s="13">
        <v>0</v>
      </c>
      <c r="J702" s="13">
        <v>7200</v>
      </c>
      <c r="K702" s="13">
        <v>106.25</v>
      </c>
      <c r="L702" s="13">
        <v>20322.080500000004</v>
      </c>
      <c r="M702" s="13">
        <v>672.91660000000002</v>
      </c>
      <c r="N702" s="10">
        <v>0</v>
      </c>
      <c r="O702" s="10"/>
      <c r="P702" s="5">
        <v>45107</v>
      </c>
    </row>
    <row r="703" spans="1:16" x14ac:dyDescent="0.25">
      <c r="A703" s="12">
        <v>5</v>
      </c>
      <c r="B703" s="14">
        <v>0</v>
      </c>
      <c r="C703" s="13">
        <v>79701.662200000006</v>
      </c>
      <c r="D703" s="13">
        <v>23403.330700000002</v>
      </c>
      <c r="E703" s="13">
        <v>2918.3330999999998</v>
      </c>
      <c r="F703" s="13">
        <v>44632.084600000017</v>
      </c>
      <c r="G703" s="13">
        <v>0</v>
      </c>
      <c r="H703" s="13">
        <v>2538.6664999999998</v>
      </c>
      <c r="I703" s="13">
        <v>0</v>
      </c>
      <c r="J703" s="13">
        <v>7200</v>
      </c>
      <c r="K703" s="13">
        <v>0</v>
      </c>
      <c r="L703" s="13">
        <v>16390.830800000003</v>
      </c>
      <c r="M703" s="13">
        <v>1381.2499</v>
      </c>
      <c r="N703" s="10">
        <v>0</v>
      </c>
      <c r="O703" s="10"/>
      <c r="P703" s="5">
        <v>45107</v>
      </c>
    </row>
    <row r="704" spans="1:16" x14ac:dyDescent="0.25">
      <c r="A704" s="12">
        <v>6</v>
      </c>
      <c r="B704" s="14">
        <v>0</v>
      </c>
      <c r="C704" s="13">
        <v>38929.997499999998</v>
      </c>
      <c r="D704" s="13">
        <v>99534.997600000017</v>
      </c>
      <c r="E704" s="13">
        <v>1841.6665</v>
      </c>
      <c r="F704" s="13">
        <v>0</v>
      </c>
      <c r="G704" s="13">
        <v>0</v>
      </c>
      <c r="H704" s="13">
        <v>788.37519999999995</v>
      </c>
      <c r="I704" s="13">
        <v>0</v>
      </c>
      <c r="J704" s="13">
        <v>7200</v>
      </c>
      <c r="K704" s="13">
        <v>0</v>
      </c>
      <c r="L704" s="13">
        <v>20761.247499999998</v>
      </c>
      <c r="M704" s="13">
        <v>0</v>
      </c>
      <c r="N704" s="10">
        <v>0</v>
      </c>
      <c r="O704" s="10"/>
      <c r="P704" s="5">
        <v>45107</v>
      </c>
    </row>
    <row r="705" spans="1:16" x14ac:dyDescent="0.25">
      <c r="A705" s="12">
        <v>7</v>
      </c>
      <c r="B705" s="14">
        <v>88166.25</v>
      </c>
      <c r="C705" s="13">
        <v>275159.16400000005</v>
      </c>
      <c r="D705" s="13">
        <v>315491.66359999997</v>
      </c>
      <c r="E705" s="13">
        <v>576583.33470000001</v>
      </c>
      <c r="F705" s="13">
        <v>104358.74930000007</v>
      </c>
      <c r="G705" s="13">
        <v>135231.46119999996</v>
      </c>
      <c r="H705" s="13">
        <v>201343.04689999999</v>
      </c>
      <c r="I705" s="13">
        <v>0</v>
      </c>
      <c r="J705" s="13">
        <v>265350</v>
      </c>
      <c r="K705" s="13">
        <v>242526.24430000002</v>
      </c>
      <c r="L705" s="13">
        <v>216204.58890000003</v>
      </c>
      <c r="M705" s="13">
        <v>128378.33089999999</v>
      </c>
      <c r="N705" s="10">
        <v>0</v>
      </c>
      <c r="O705" s="10"/>
      <c r="P705" s="5">
        <v>45107</v>
      </c>
    </row>
    <row r="706" spans="1:16" x14ac:dyDescent="0.25">
      <c r="A706" s="12">
        <v>8</v>
      </c>
      <c r="B706" s="14">
        <v>320728.33370000002</v>
      </c>
      <c r="C706" s="13">
        <v>1107209.9992</v>
      </c>
      <c r="D706" s="13">
        <v>1543529.1539999996</v>
      </c>
      <c r="E706" s="13">
        <v>671783.33749999967</v>
      </c>
      <c r="F706" s="13">
        <v>92678.336500000034</v>
      </c>
      <c r="G706" s="13">
        <v>141149.58059999999</v>
      </c>
      <c r="H706" s="13">
        <v>294396.09149999998</v>
      </c>
      <c r="I706" s="13">
        <v>28184.579600000001</v>
      </c>
      <c r="J706" s="13">
        <v>230850.10499999998</v>
      </c>
      <c r="K706" s="13">
        <v>234089.99440000005</v>
      </c>
      <c r="L706" s="13">
        <v>216254.17230000003</v>
      </c>
      <c r="M706" s="13">
        <v>278877.91149999999</v>
      </c>
      <c r="N706" s="10">
        <v>1388.3331000000001</v>
      </c>
      <c r="O706" s="10"/>
      <c r="P706" s="5">
        <v>45107</v>
      </c>
    </row>
    <row r="707" spans="1:16" x14ac:dyDescent="0.25">
      <c r="A707" s="12">
        <v>9</v>
      </c>
      <c r="B707" s="14">
        <v>2546599.1654690001</v>
      </c>
      <c r="C707" s="13">
        <v>9346413.5276999958</v>
      </c>
      <c r="D707" s="13">
        <v>5658152.5</v>
      </c>
      <c r="E707" s="13">
        <v>2166959.4826999991</v>
      </c>
      <c r="F707" s="13">
        <v>1669694.6791999994</v>
      </c>
      <c r="G707" s="13">
        <v>938527.5</v>
      </c>
      <c r="H707" s="13">
        <v>763929</v>
      </c>
      <c r="I707" s="13">
        <v>133400.41560000001</v>
      </c>
      <c r="J707" s="13">
        <v>216120.20249999998</v>
      </c>
      <c r="K707" s="13">
        <v>99804.166699999972</v>
      </c>
      <c r="L707" s="13">
        <v>459552.49409999995</v>
      </c>
      <c r="M707" s="13">
        <v>327618.32930000004</v>
      </c>
      <c r="N707" s="10">
        <v>20166.25</v>
      </c>
      <c r="O707" s="10"/>
      <c r="P707" s="5">
        <v>45107</v>
      </c>
    </row>
    <row r="708" spans="1:16" x14ac:dyDescent="0.25">
      <c r="A708" s="12">
        <v>10</v>
      </c>
      <c r="B708" s="14">
        <v>3979668.4187250002</v>
      </c>
      <c r="C708" s="13">
        <v>10099215.686799986</v>
      </c>
      <c r="D708" s="13">
        <v>5823647.5</v>
      </c>
      <c r="E708" s="13">
        <v>2877906.2214999972</v>
      </c>
      <c r="F708" s="13">
        <v>1819660.1797000004</v>
      </c>
      <c r="G708" s="13">
        <v>941821.25</v>
      </c>
      <c r="H708" s="13">
        <v>834589.5</v>
      </c>
      <c r="I708" s="13">
        <v>530994.99549999996</v>
      </c>
      <c r="J708" s="13">
        <v>210290.8425</v>
      </c>
      <c r="K708" s="13">
        <v>239296.24740000005</v>
      </c>
      <c r="L708" s="13">
        <v>463944.16120000003</v>
      </c>
      <c r="M708" s="13">
        <v>351999.16350000008</v>
      </c>
      <c r="N708" s="10">
        <v>77137.5</v>
      </c>
      <c r="O708" s="10"/>
      <c r="P708" s="5">
        <v>45107</v>
      </c>
    </row>
    <row r="709" spans="1:16" x14ac:dyDescent="0.25">
      <c r="A709" s="12">
        <v>11</v>
      </c>
      <c r="B709" s="14">
        <v>7349131.7513019992</v>
      </c>
      <c r="C709" s="13">
        <v>12613716.715099998</v>
      </c>
      <c r="D709" s="13">
        <v>7532593.75</v>
      </c>
      <c r="E709" s="13">
        <v>3674559.0930999997</v>
      </c>
      <c r="F709" s="13">
        <v>1616959.2599999988</v>
      </c>
      <c r="G709" s="13">
        <v>627696.66949999984</v>
      </c>
      <c r="H709" s="13">
        <v>786904.5</v>
      </c>
      <c r="I709" s="13">
        <v>512153.33009999985</v>
      </c>
      <c r="J709" s="13">
        <v>183600.26250000001</v>
      </c>
      <c r="K709" s="13">
        <v>231157.49780000001</v>
      </c>
      <c r="L709" s="13">
        <v>468789.16090000002</v>
      </c>
      <c r="M709" s="13">
        <v>363183.74560000014</v>
      </c>
      <c r="N709" s="10">
        <v>21519.165899999996</v>
      </c>
      <c r="O709" s="10"/>
      <c r="P709" s="5">
        <v>45107</v>
      </c>
    </row>
    <row r="710" spans="1:16" x14ac:dyDescent="0.25">
      <c r="A710" s="12">
        <v>12</v>
      </c>
      <c r="B710" s="14">
        <v>10642761.1409625</v>
      </c>
      <c r="C710" s="13">
        <v>11844410.087899994</v>
      </c>
      <c r="D710" s="13">
        <v>10229183.307800015</v>
      </c>
      <c r="E710" s="13">
        <v>3029469.8403000017</v>
      </c>
      <c r="F710" s="13">
        <v>1075948.4157999987</v>
      </c>
      <c r="G710" s="13">
        <v>616660.83959999995</v>
      </c>
      <c r="H710" s="13">
        <v>817249.5</v>
      </c>
      <c r="I710" s="13">
        <v>535882.50019999978</v>
      </c>
      <c r="J710" s="13">
        <v>470610.26117000007</v>
      </c>
      <c r="K710" s="13">
        <v>329835.4178</v>
      </c>
      <c r="L710" s="13">
        <v>462272.49580000027</v>
      </c>
      <c r="M710" s="13">
        <v>377605.4148000002</v>
      </c>
      <c r="N710" s="10">
        <v>44299.168499999985</v>
      </c>
      <c r="O710" s="10"/>
      <c r="P710" s="5">
        <v>45107</v>
      </c>
    </row>
    <row r="711" spans="1:16" x14ac:dyDescent="0.25">
      <c r="A711" s="12">
        <v>13</v>
      </c>
      <c r="B711" s="14">
        <v>11227449.163062492</v>
      </c>
      <c r="C711" s="13">
        <v>11811968.397199985</v>
      </c>
      <c r="D711" s="13">
        <v>9624266.6174000204</v>
      </c>
      <c r="E711" s="13">
        <v>3136211.0710999994</v>
      </c>
      <c r="F711" s="13">
        <v>1047272.2493999992</v>
      </c>
      <c r="G711" s="13">
        <v>627682.5041000006</v>
      </c>
      <c r="H711" s="13">
        <v>830407.5</v>
      </c>
      <c r="I711" s="13">
        <v>496286.66609999986</v>
      </c>
      <c r="J711" s="13">
        <v>416175.21843000001</v>
      </c>
      <c r="K711" s="13">
        <v>331889.58539999992</v>
      </c>
      <c r="L711" s="13">
        <v>484599.15660000016</v>
      </c>
      <c r="M711" s="13">
        <v>378731.66640000028</v>
      </c>
      <c r="N711" s="10">
        <v>31676.668000000001</v>
      </c>
      <c r="O711" s="10"/>
      <c r="P711" s="5">
        <v>45107</v>
      </c>
    </row>
    <row r="712" spans="1:16" x14ac:dyDescent="0.25">
      <c r="A712" s="12">
        <v>14</v>
      </c>
      <c r="B712" s="14">
        <v>12397217.473818498</v>
      </c>
      <c r="C712" s="13">
        <v>12030786.742599953</v>
      </c>
      <c r="D712" s="13">
        <v>9985233.3054000046</v>
      </c>
      <c r="E712" s="13">
        <v>3579874.1596999997</v>
      </c>
      <c r="F712" s="13">
        <v>1858193.5112999966</v>
      </c>
      <c r="G712" s="13">
        <v>628093.33940000029</v>
      </c>
      <c r="H712" s="13">
        <v>826888.5</v>
      </c>
      <c r="I712" s="13">
        <v>521432.50089999998</v>
      </c>
      <c r="J712" s="13">
        <v>523128.96669000003</v>
      </c>
      <c r="K712" s="13">
        <v>317184.58149999991</v>
      </c>
      <c r="L712" s="13">
        <v>483734.98930000002</v>
      </c>
      <c r="M712" s="13">
        <v>376613.74480000022</v>
      </c>
      <c r="N712" s="10">
        <v>44582.501399999994</v>
      </c>
      <c r="O712" s="10"/>
      <c r="P712" s="5">
        <v>45107</v>
      </c>
    </row>
    <row r="713" spans="1:16" x14ac:dyDescent="0.25">
      <c r="A713" s="12">
        <v>15</v>
      </c>
      <c r="B713" s="14">
        <v>13479729.8150985</v>
      </c>
      <c r="C713" s="13">
        <v>11919833.393899981</v>
      </c>
      <c r="D713" s="13">
        <v>9983249.9546000101</v>
      </c>
      <c r="E713" s="13">
        <v>3628309.9962000009</v>
      </c>
      <c r="F713" s="13">
        <v>1409030.1440999964</v>
      </c>
      <c r="G713" s="13">
        <v>622455.00330000033</v>
      </c>
      <c r="H713" s="13">
        <v>812251.5</v>
      </c>
      <c r="I713" s="13">
        <v>487999.16429999995</v>
      </c>
      <c r="J713" s="13">
        <v>535829.01205000002</v>
      </c>
      <c r="K713" s="13">
        <v>398423.32630000002</v>
      </c>
      <c r="L713" s="13">
        <v>475801.65749999997</v>
      </c>
      <c r="M713" s="13">
        <v>378157.91420000017</v>
      </c>
      <c r="N713" s="10">
        <v>47090.001099999994</v>
      </c>
      <c r="O713" s="10"/>
      <c r="P713" s="5">
        <v>45107</v>
      </c>
    </row>
    <row r="714" spans="1:16" x14ac:dyDescent="0.25">
      <c r="A714" s="12">
        <v>16</v>
      </c>
      <c r="B714" s="14">
        <v>13710043.917747997</v>
      </c>
      <c r="C714" s="13">
        <v>12006845.086499963</v>
      </c>
      <c r="D714" s="13">
        <v>9892299.9475000184</v>
      </c>
      <c r="E714" s="13">
        <v>3520019.9910000013</v>
      </c>
      <c r="F714" s="13">
        <v>1456359.5505999993</v>
      </c>
      <c r="G714" s="13">
        <v>611050.83730000036</v>
      </c>
      <c r="H714" s="13">
        <v>810989.25</v>
      </c>
      <c r="I714" s="13">
        <v>484273.33189999993</v>
      </c>
      <c r="J714" s="13">
        <v>504300.25454000005</v>
      </c>
      <c r="K714" s="13">
        <v>606092.49279999977</v>
      </c>
      <c r="L714" s="13">
        <v>492702.4901</v>
      </c>
      <c r="M714" s="13">
        <v>390900.82980000007</v>
      </c>
      <c r="N714" s="10">
        <v>23566.249199999991</v>
      </c>
      <c r="O714" s="10"/>
      <c r="P714" s="5">
        <v>45107</v>
      </c>
    </row>
    <row r="715" spans="1:16" x14ac:dyDescent="0.25">
      <c r="A715" s="12">
        <v>17</v>
      </c>
      <c r="B715" s="14">
        <v>13420752.333670501</v>
      </c>
      <c r="C715" s="13">
        <v>11314180.062399963</v>
      </c>
      <c r="D715" s="13">
        <v>10397483.266500041</v>
      </c>
      <c r="E715" s="13">
        <v>3394290.8216999993</v>
      </c>
      <c r="F715" s="13">
        <v>1643497.6820000003</v>
      </c>
      <c r="G715" s="13">
        <v>625231.67199999967</v>
      </c>
      <c r="H715" s="13">
        <v>1976839.3340999985</v>
      </c>
      <c r="I715" s="13">
        <v>513669.16789999994</v>
      </c>
      <c r="J715" s="13">
        <v>500944.71161</v>
      </c>
      <c r="K715" s="13">
        <v>584962.91019999993</v>
      </c>
      <c r="L715" s="13">
        <v>483975.82359999989</v>
      </c>
      <c r="M715" s="13">
        <v>391821.66090000019</v>
      </c>
      <c r="N715" s="10">
        <v>38313.751099999994</v>
      </c>
      <c r="O715" s="10"/>
      <c r="P715" s="5">
        <v>45107</v>
      </c>
    </row>
    <row r="716" spans="1:16" x14ac:dyDescent="0.25">
      <c r="A716" s="12">
        <v>18</v>
      </c>
      <c r="B716" s="14">
        <v>21134532.247096002</v>
      </c>
      <c r="C716" s="13">
        <v>23206841.832599975</v>
      </c>
      <c r="D716" s="13">
        <v>25991583.557800062</v>
      </c>
      <c r="E716" s="13">
        <v>8362724.9887000117</v>
      </c>
      <c r="F716" s="13">
        <v>2082297.4329999993</v>
      </c>
      <c r="G716" s="13">
        <v>1876162.5</v>
      </c>
      <c r="H716" s="13">
        <v>2873906.6768999984</v>
      </c>
      <c r="I716" s="13">
        <v>1389684.8243</v>
      </c>
      <c r="J716" s="13">
        <v>939542.92013000022</v>
      </c>
      <c r="K716" s="13">
        <v>1679033.3275999979</v>
      </c>
      <c r="L716" s="13">
        <v>985235</v>
      </c>
      <c r="M716" s="13">
        <v>404571.66110000026</v>
      </c>
      <c r="N716" s="10">
        <v>135603.33350000001</v>
      </c>
      <c r="O716" s="10"/>
      <c r="P716" s="5">
        <v>45107</v>
      </c>
    </row>
    <row r="717" spans="1:16" x14ac:dyDescent="0.25">
      <c r="A717" s="12">
        <v>19</v>
      </c>
      <c r="B717" s="14">
        <v>54749565.809395991</v>
      </c>
      <c r="C717" s="13">
        <v>41601621.118799955</v>
      </c>
      <c r="D717" s="13">
        <v>43789733.181600019</v>
      </c>
      <c r="E717" s="13">
        <v>14532095.890799971</v>
      </c>
      <c r="F717" s="13">
        <v>5010616.8797999946</v>
      </c>
      <c r="G717" s="13">
        <v>2562686.25</v>
      </c>
      <c r="H717" s="13">
        <v>3987239.5319999955</v>
      </c>
      <c r="I717" s="13">
        <v>1662897.5</v>
      </c>
      <c r="J717" s="13">
        <v>1560898.9938000001</v>
      </c>
      <c r="K717" s="13">
        <v>1395792.081999999</v>
      </c>
      <c r="L717" s="13">
        <v>751272.5</v>
      </c>
      <c r="M717" s="13">
        <v>402984.98969999998</v>
      </c>
      <c r="N717" s="10">
        <v>118192.5</v>
      </c>
      <c r="O717" s="10"/>
      <c r="P717" s="5">
        <v>45107</v>
      </c>
    </row>
    <row r="718" spans="1:16" x14ac:dyDescent="0.25">
      <c r="A718" s="12">
        <v>20</v>
      </c>
      <c r="B718" s="14">
        <v>148533519.58091295</v>
      </c>
      <c r="C718" s="13">
        <v>95185762.668699756</v>
      </c>
      <c r="D718" s="13">
        <v>106974200</v>
      </c>
      <c r="E718" s="13">
        <v>37099312.5</v>
      </c>
      <c r="F718" s="13">
        <v>7557874.2196999816</v>
      </c>
      <c r="G718" s="13">
        <v>4085893.3639999991</v>
      </c>
      <c r="H718" s="13">
        <v>6428479.2188999904</v>
      </c>
      <c r="I718" s="13">
        <v>2058490.3475000001</v>
      </c>
      <c r="J718" s="13">
        <v>1544711.9125000001</v>
      </c>
      <c r="K718" s="13">
        <v>2365018.7554999995</v>
      </c>
      <c r="L718" s="13">
        <v>1340591.6798999992</v>
      </c>
      <c r="M718" s="13">
        <v>851530.00740000128</v>
      </c>
      <c r="N718" s="10">
        <v>422662.49959999992</v>
      </c>
      <c r="O718" s="10"/>
      <c r="P718" s="5">
        <v>45107</v>
      </c>
    </row>
    <row r="719" spans="1:16" x14ac:dyDescent="0.25">
      <c r="A719" s="12">
        <v>21</v>
      </c>
      <c r="B719" s="14">
        <v>108884448.89646994</v>
      </c>
      <c r="C719" s="13">
        <v>72803633.509299904</v>
      </c>
      <c r="D719" s="13">
        <v>74679866.253200054</v>
      </c>
      <c r="E719" s="13">
        <v>12898495.082999988</v>
      </c>
      <c r="F719" s="13">
        <v>6024430.25</v>
      </c>
      <c r="G719" s="13">
        <v>2326237.5</v>
      </c>
      <c r="H719" s="13">
        <v>5147430</v>
      </c>
      <c r="I719" s="13">
        <v>2488647.0217999956</v>
      </c>
      <c r="J719" s="13">
        <v>1309997.0574999999</v>
      </c>
      <c r="K719" s="13">
        <v>2867368.7607999952</v>
      </c>
      <c r="L719" s="13">
        <v>1363612.5170999996</v>
      </c>
      <c r="M719" s="13">
        <v>829175.00600000063</v>
      </c>
      <c r="N719" s="10">
        <v>224825.00060000003</v>
      </c>
      <c r="O719" s="10"/>
      <c r="P719" s="5">
        <v>45107</v>
      </c>
    </row>
    <row r="720" spans="1:16" x14ac:dyDescent="0.25">
      <c r="A720" s="12">
        <v>22</v>
      </c>
      <c r="B720" s="15">
        <v>39370569.340722516</v>
      </c>
      <c r="C720" s="13">
        <v>35109861.862300023</v>
      </c>
      <c r="D720" s="16">
        <v>39007704.547299981</v>
      </c>
      <c r="E720" s="13">
        <v>7961666.6536000082</v>
      </c>
      <c r="F720" s="13">
        <v>2758140.2212999943</v>
      </c>
      <c r="G720" s="13">
        <v>1764770</v>
      </c>
      <c r="H720" s="13">
        <v>4213118.5402999939</v>
      </c>
      <c r="I720" s="13">
        <v>2356259.5</v>
      </c>
      <c r="J720" s="13">
        <v>1156373.3232500004</v>
      </c>
      <c r="K720" s="13">
        <v>1561655.4207999981</v>
      </c>
      <c r="L720" s="13">
        <v>801174.58400000003</v>
      </c>
      <c r="M720" s="13">
        <v>400725.41309999995</v>
      </c>
      <c r="N720" s="10">
        <v>175666.66480000012</v>
      </c>
      <c r="O720" s="10"/>
      <c r="P720" s="5">
        <v>45107</v>
      </c>
    </row>
    <row r="721" spans="1:16" x14ac:dyDescent="0.25">
      <c r="A721" s="12">
        <v>23</v>
      </c>
      <c r="B721" s="15">
        <v>15847790.082450001</v>
      </c>
      <c r="C721" s="13">
        <v>16636258.598299995</v>
      </c>
      <c r="D721" s="16">
        <v>24910100</v>
      </c>
      <c r="E721" s="13">
        <v>5782436.7093999963</v>
      </c>
      <c r="F721" s="13">
        <v>2920576.646899994</v>
      </c>
      <c r="G721" s="13">
        <v>1728475</v>
      </c>
      <c r="H721" s="13">
        <v>1625217</v>
      </c>
      <c r="I721" s="13">
        <v>1486887.9949999989</v>
      </c>
      <c r="J721" s="13">
        <v>998126.90019000019</v>
      </c>
      <c r="K721" s="13">
        <v>1329789.5878999981</v>
      </c>
      <c r="L721" s="13">
        <v>741773.75</v>
      </c>
      <c r="M721" s="13">
        <v>363261.66420000006</v>
      </c>
      <c r="N721" s="13">
        <v>108219.16600000001</v>
      </c>
      <c r="O721" s="13"/>
      <c r="P721" s="5">
        <v>45107</v>
      </c>
    </row>
    <row r="722" spans="1:16" x14ac:dyDescent="0.25">
      <c r="A722" s="9">
        <v>0</v>
      </c>
      <c r="B722" s="11">
        <v>3017849.2964344998</v>
      </c>
      <c r="C722" s="10">
        <v>5485276.7000999972</v>
      </c>
      <c r="D722" s="10">
        <v>5094050.0430999957</v>
      </c>
      <c r="E722" s="10">
        <v>472723.54200000007</v>
      </c>
      <c r="F722" s="10">
        <v>683654.98910000024</v>
      </c>
      <c r="G722" s="10">
        <v>412813.125</v>
      </c>
      <c r="H722" s="10">
        <v>316123.48419999989</v>
      </c>
      <c r="I722" s="10">
        <v>313338.32399999967</v>
      </c>
      <c r="J722" s="10">
        <v>16768.241769999993</v>
      </c>
      <c r="K722" s="10">
        <v>186376.67770000026</v>
      </c>
      <c r="L722" s="10">
        <v>173966.66849999994</v>
      </c>
      <c r="M722" s="10">
        <v>284268.3287999999</v>
      </c>
      <c r="N722" s="10">
        <v>20074.1669</v>
      </c>
      <c r="O722" s="10"/>
      <c r="P722" s="5">
        <v>45138</v>
      </c>
    </row>
    <row r="723" spans="1:16" x14ac:dyDescent="0.25">
      <c r="A723" s="12">
        <v>1</v>
      </c>
      <c r="B723" s="14">
        <v>165353.475191</v>
      </c>
      <c r="C723" s="13">
        <v>503795</v>
      </c>
      <c r="D723" s="13">
        <v>122966.66569999998</v>
      </c>
      <c r="E723" s="13">
        <v>23460.000100000005</v>
      </c>
      <c r="F723" s="13">
        <v>47182.082299999987</v>
      </c>
      <c r="G723" s="13">
        <v>850</v>
      </c>
      <c r="H723" s="13">
        <v>8002.7502999999979</v>
      </c>
      <c r="I723" s="13">
        <v>0</v>
      </c>
      <c r="J723" s="10">
        <v>29498.744969999996</v>
      </c>
      <c r="K723" s="13">
        <v>23955.833300000002</v>
      </c>
      <c r="L723" s="13">
        <v>11219.999300000001</v>
      </c>
      <c r="M723" s="13">
        <v>58253.33479999999</v>
      </c>
      <c r="N723" s="13">
        <v>8797.5</v>
      </c>
      <c r="O723" s="13"/>
      <c r="P723" s="5">
        <v>45138</v>
      </c>
    </row>
    <row r="724" spans="1:16" x14ac:dyDescent="0.25">
      <c r="A724" s="12">
        <v>2</v>
      </c>
      <c r="B724" s="14">
        <v>0</v>
      </c>
      <c r="C724" s="13">
        <v>57743.335099999997</v>
      </c>
      <c r="D724" s="13">
        <v>41168.330799999982</v>
      </c>
      <c r="E724" s="13">
        <v>1473.3333</v>
      </c>
      <c r="F724" s="13">
        <v>47911.664999999964</v>
      </c>
      <c r="G724" s="13">
        <v>173.54169999999999</v>
      </c>
      <c r="H724" s="13">
        <v>10020.791599999999</v>
      </c>
      <c r="I724" s="13">
        <v>0</v>
      </c>
      <c r="J724" s="10">
        <v>0</v>
      </c>
      <c r="K724" s="13">
        <v>22581.666599999997</v>
      </c>
      <c r="L724" s="13">
        <v>13529.165800000004</v>
      </c>
      <c r="M724" s="13">
        <v>0</v>
      </c>
      <c r="N724" s="13">
        <v>0</v>
      </c>
      <c r="O724" s="13"/>
      <c r="P724" s="5">
        <v>45138</v>
      </c>
    </row>
    <row r="725" spans="1:16" x14ac:dyDescent="0.25">
      <c r="A725" s="12">
        <v>3</v>
      </c>
      <c r="B725" s="14">
        <v>0</v>
      </c>
      <c r="C725" s="13">
        <v>14705.000899999999</v>
      </c>
      <c r="D725" s="13">
        <v>21249.999</v>
      </c>
      <c r="E725" s="13">
        <v>1303.3334</v>
      </c>
      <c r="F725" s="13">
        <v>46353.33219999999</v>
      </c>
      <c r="G725" s="13">
        <v>0</v>
      </c>
      <c r="H725" s="13">
        <v>11602.499999999998</v>
      </c>
      <c r="I725" s="13">
        <v>0</v>
      </c>
      <c r="J725" s="10">
        <v>0</v>
      </c>
      <c r="K725" s="13">
        <v>22383.333200000001</v>
      </c>
      <c r="L725" s="13">
        <v>17198.332799999996</v>
      </c>
      <c r="M725" s="13">
        <v>0</v>
      </c>
      <c r="N725" s="13">
        <v>0</v>
      </c>
      <c r="O725" s="13"/>
      <c r="P725" s="5">
        <v>45138</v>
      </c>
    </row>
    <row r="726" spans="1:16" x14ac:dyDescent="0.25">
      <c r="A726" s="12">
        <v>4</v>
      </c>
      <c r="B726" s="14">
        <v>0</v>
      </c>
      <c r="C726" s="13">
        <v>34765.001299999996</v>
      </c>
      <c r="D726" s="13">
        <v>21249.999000000003</v>
      </c>
      <c r="E726" s="13">
        <v>0</v>
      </c>
      <c r="F726" s="13">
        <v>48726.248400000004</v>
      </c>
      <c r="G726" s="13">
        <v>173.54169999999999</v>
      </c>
      <c r="H726" s="13">
        <v>9093.5832999999984</v>
      </c>
      <c r="I726" s="13">
        <v>0</v>
      </c>
      <c r="J726" s="10">
        <v>0</v>
      </c>
      <c r="K726" s="13">
        <v>23119.999899999999</v>
      </c>
      <c r="L726" s="13">
        <v>18189.999500000002</v>
      </c>
      <c r="M726" s="13">
        <v>0</v>
      </c>
      <c r="N726" s="13">
        <v>0</v>
      </c>
      <c r="O726" s="13"/>
      <c r="P726" s="5">
        <v>45138</v>
      </c>
    </row>
    <row r="727" spans="1:16" x14ac:dyDescent="0.25">
      <c r="A727" s="12">
        <v>5</v>
      </c>
      <c r="B727" s="14">
        <v>0</v>
      </c>
      <c r="C727" s="13">
        <v>28050.001100000001</v>
      </c>
      <c r="D727" s="13">
        <v>21221.6656</v>
      </c>
      <c r="E727" s="13">
        <v>0</v>
      </c>
      <c r="F727" s="13">
        <v>46381.665300000008</v>
      </c>
      <c r="G727" s="13">
        <v>0</v>
      </c>
      <c r="H727" s="13">
        <v>9187.7916000000005</v>
      </c>
      <c r="I727" s="13">
        <v>0</v>
      </c>
      <c r="J727" s="10">
        <v>0</v>
      </c>
      <c r="K727" s="13">
        <v>23148.333299999998</v>
      </c>
      <c r="L727" s="13">
        <v>14258.749300000001</v>
      </c>
      <c r="M727" s="13">
        <v>0</v>
      </c>
      <c r="N727" s="13">
        <v>0</v>
      </c>
      <c r="O727" s="13"/>
      <c r="P727" s="5">
        <v>45138</v>
      </c>
    </row>
    <row r="728" spans="1:16" x14ac:dyDescent="0.25">
      <c r="A728" s="12">
        <v>6</v>
      </c>
      <c r="B728" s="14">
        <v>0</v>
      </c>
      <c r="C728" s="13">
        <v>12466.6675</v>
      </c>
      <c r="D728" s="13">
        <v>26718.3321</v>
      </c>
      <c r="E728" s="13">
        <v>0</v>
      </c>
      <c r="F728" s="13">
        <v>3045.8335999999999</v>
      </c>
      <c r="G728" s="13">
        <v>0</v>
      </c>
      <c r="H728" s="13">
        <v>6292.1247999999996</v>
      </c>
      <c r="I728" s="13">
        <v>0</v>
      </c>
      <c r="J728" s="10">
        <v>0</v>
      </c>
      <c r="K728" s="13">
        <v>22709.166800000003</v>
      </c>
      <c r="L728" s="13">
        <v>9881.2494999999999</v>
      </c>
      <c r="M728" s="13">
        <v>0</v>
      </c>
      <c r="N728" s="13">
        <v>0</v>
      </c>
      <c r="O728" s="13"/>
      <c r="P728" s="5">
        <v>45138</v>
      </c>
    </row>
    <row r="729" spans="1:16" x14ac:dyDescent="0.25">
      <c r="A729" s="12">
        <v>7</v>
      </c>
      <c r="B729" s="14">
        <v>156825</v>
      </c>
      <c r="C729" s="13">
        <v>242165.00329999998</v>
      </c>
      <c r="D729" s="13">
        <v>164829.16609999997</v>
      </c>
      <c r="E729" s="13">
        <v>419871.67290000006</v>
      </c>
      <c r="F729" s="13">
        <v>83781.666300000041</v>
      </c>
      <c r="G729" s="13">
        <v>127832.90799999998</v>
      </c>
      <c r="H729" s="13">
        <v>83533.047999999995</v>
      </c>
      <c r="I729" s="13">
        <v>63579.997399999993</v>
      </c>
      <c r="J729" s="10">
        <v>0</v>
      </c>
      <c r="K729" s="13">
        <v>183012.0919</v>
      </c>
      <c r="L729" s="13">
        <v>215064.16789999997</v>
      </c>
      <c r="M729" s="13">
        <v>256685.82770000002</v>
      </c>
      <c r="N729" s="13">
        <v>198.33330000000001</v>
      </c>
      <c r="O729" s="13"/>
      <c r="P729" s="5">
        <v>45138</v>
      </c>
    </row>
    <row r="730" spans="1:16" x14ac:dyDescent="0.25">
      <c r="A730" s="12">
        <v>8</v>
      </c>
      <c r="B730" s="14">
        <v>293915.01840749994</v>
      </c>
      <c r="C730" s="13">
        <v>1209649.1702999999</v>
      </c>
      <c r="D730" s="13">
        <v>868770.83729999966</v>
      </c>
      <c r="E730" s="13">
        <v>440073.33960000001</v>
      </c>
      <c r="F730" s="13">
        <v>70287.920800000007</v>
      </c>
      <c r="G730" s="13">
        <v>132872.70079999993</v>
      </c>
      <c r="H730" s="13">
        <v>185506.13960000005</v>
      </c>
      <c r="I730" s="13">
        <v>80523.329899999968</v>
      </c>
      <c r="J730" s="10">
        <v>63554.327470000004</v>
      </c>
      <c r="K730" s="13">
        <v>174483.75950000013</v>
      </c>
      <c r="L730" s="13">
        <v>221715.4186</v>
      </c>
      <c r="M730" s="13">
        <v>550346.66259999992</v>
      </c>
      <c r="N730" s="13">
        <v>10086.666500000001</v>
      </c>
      <c r="O730" s="13"/>
      <c r="P730" s="5">
        <v>45138</v>
      </c>
    </row>
    <row r="731" spans="1:16" x14ac:dyDescent="0.25">
      <c r="A731" s="12">
        <v>9</v>
      </c>
      <c r="B731" s="14">
        <v>1879871.3499495001</v>
      </c>
      <c r="C731" s="13">
        <v>6856646.2327999976</v>
      </c>
      <c r="D731" s="13">
        <v>4532178.75</v>
      </c>
      <c r="E731" s="13">
        <v>1900778.6462999987</v>
      </c>
      <c r="F731" s="13">
        <v>1632957.6772999999</v>
      </c>
      <c r="G731" s="13">
        <v>836442.5</v>
      </c>
      <c r="H731" s="13">
        <v>489995.25</v>
      </c>
      <c r="I731" s="13">
        <v>80013.331599999976</v>
      </c>
      <c r="J731" s="10">
        <v>114692.66170000004</v>
      </c>
      <c r="K731" s="13">
        <v>78525.826199999981</v>
      </c>
      <c r="L731" s="13">
        <v>487786.66079999984</v>
      </c>
      <c r="M731" s="13">
        <v>598442.49430000025</v>
      </c>
      <c r="N731" s="13">
        <v>14365</v>
      </c>
      <c r="O731" s="13"/>
      <c r="P731" s="5">
        <v>45138</v>
      </c>
    </row>
    <row r="732" spans="1:16" x14ac:dyDescent="0.25">
      <c r="A732" s="12">
        <v>10</v>
      </c>
      <c r="B732" s="14">
        <v>2809857.0842419993</v>
      </c>
      <c r="C732" s="13">
        <v>8451646.0250999983</v>
      </c>
      <c r="D732" s="13">
        <v>5010431.25</v>
      </c>
      <c r="E732" s="13">
        <v>2293776.0080999997</v>
      </c>
      <c r="F732" s="13">
        <v>1568133.8422000003</v>
      </c>
      <c r="G732" s="13">
        <v>838695</v>
      </c>
      <c r="H732" s="13">
        <v>518223.75</v>
      </c>
      <c r="I732" s="13">
        <v>536350.00720000011</v>
      </c>
      <c r="J732" s="10">
        <v>113480.96210000002</v>
      </c>
      <c r="K732" s="13">
        <v>237412.0864</v>
      </c>
      <c r="L732" s="13">
        <v>491767.49549999979</v>
      </c>
      <c r="M732" s="13">
        <v>638874.16300000029</v>
      </c>
      <c r="N732" s="13">
        <v>54570.000099999997</v>
      </c>
      <c r="O732" s="13"/>
      <c r="P732" s="5">
        <v>45138</v>
      </c>
    </row>
    <row r="733" spans="1:16" x14ac:dyDescent="0.25">
      <c r="A733" s="12">
        <v>11</v>
      </c>
      <c r="B733" s="14">
        <v>5140631.2491144985</v>
      </c>
      <c r="C733" s="13">
        <v>9975033.407200003</v>
      </c>
      <c r="D733" s="13">
        <v>6102277.5</v>
      </c>
      <c r="E733" s="13">
        <v>3353960.4708999991</v>
      </c>
      <c r="F733" s="13">
        <v>1392579.7975999995</v>
      </c>
      <c r="G733" s="13">
        <v>558095.82339999999</v>
      </c>
      <c r="H733" s="13">
        <v>546694.5</v>
      </c>
      <c r="I733" s="13">
        <v>563210.00749999995</v>
      </c>
      <c r="J733" s="10">
        <v>248081.44950000005</v>
      </c>
      <c r="K733" s="13">
        <v>237022.50299999997</v>
      </c>
      <c r="L733" s="13">
        <v>497986.66229999985</v>
      </c>
      <c r="M733" s="13">
        <v>664048.32760000019</v>
      </c>
      <c r="N733" s="13">
        <v>16390.833200000001</v>
      </c>
      <c r="O733" s="13"/>
      <c r="P733" s="5">
        <v>45138</v>
      </c>
    </row>
    <row r="734" spans="1:16" x14ac:dyDescent="0.25">
      <c r="A734" s="12">
        <v>12</v>
      </c>
      <c r="B734" s="14">
        <v>8827506.3852860034</v>
      </c>
      <c r="C734" s="13">
        <v>10314013.407699997</v>
      </c>
      <c r="D734" s="13">
        <v>8935766.6755000129</v>
      </c>
      <c r="E734" s="13">
        <v>2871977.6658000001</v>
      </c>
      <c r="F734" s="13">
        <v>926381.00019999954</v>
      </c>
      <c r="G734" s="13">
        <v>566992.49119999993</v>
      </c>
      <c r="H734" s="13">
        <v>572041.5</v>
      </c>
      <c r="I734" s="13">
        <v>898280.01229999913</v>
      </c>
      <c r="J734" s="10">
        <v>261621.11713000014</v>
      </c>
      <c r="K734" s="13">
        <v>359875.83820000017</v>
      </c>
      <c r="L734" s="13">
        <v>493934.99569999985</v>
      </c>
      <c r="M734" s="13">
        <v>652006.66049999988</v>
      </c>
      <c r="N734" s="13">
        <v>25287.500600000007</v>
      </c>
      <c r="O734" s="13"/>
      <c r="P734" s="5">
        <v>45138</v>
      </c>
    </row>
    <row r="735" spans="1:16" x14ac:dyDescent="0.25">
      <c r="A735" s="12">
        <v>13</v>
      </c>
      <c r="B735" s="14">
        <v>6176507.9034784958</v>
      </c>
      <c r="C735" s="13">
        <v>10950011.725599993</v>
      </c>
      <c r="D735" s="13">
        <v>7706666.6542000128</v>
      </c>
      <c r="E735" s="13">
        <v>2922801.6453999984</v>
      </c>
      <c r="F735" s="13">
        <v>911603.74739999906</v>
      </c>
      <c r="G735" s="13">
        <v>571369.99199999985</v>
      </c>
      <c r="H735" s="13">
        <v>555441</v>
      </c>
      <c r="I735" s="13">
        <v>884708.34590000007</v>
      </c>
      <c r="J735" s="10">
        <v>257620.45613000006</v>
      </c>
      <c r="K735" s="13">
        <v>352983.75530000014</v>
      </c>
      <c r="L735" s="13">
        <v>504503.3324999999</v>
      </c>
      <c r="M735" s="13">
        <v>690242.49209999992</v>
      </c>
      <c r="N735" s="13">
        <v>35430.833600000013</v>
      </c>
      <c r="O735" s="13"/>
      <c r="P735" s="5">
        <v>45138</v>
      </c>
    </row>
    <row r="736" spans="1:16" x14ac:dyDescent="0.25">
      <c r="A736" s="12">
        <v>14</v>
      </c>
      <c r="B736" s="14">
        <v>9977314.0401574988</v>
      </c>
      <c r="C736" s="13">
        <v>10028980.072999973</v>
      </c>
      <c r="D736" s="13">
        <v>8394316.6628000066</v>
      </c>
      <c r="E736" s="13">
        <v>3378140.8347999994</v>
      </c>
      <c r="F736" s="13">
        <v>1825007.3844000017</v>
      </c>
      <c r="G736" s="13">
        <v>580238.32640000037</v>
      </c>
      <c r="H736" s="13">
        <v>574744.5</v>
      </c>
      <c r="I736" s="13">
        <v>916725.01199999917</v>
      </c>
      <c r="J736" s="10">
        <v>306307.49526999996</v>
      </c>
      <c r="K736" s="13">
        <v>348995.83910000016</v>
      </c>
      <c r="L736" s="13">
        <v>507393.33319999994</v>
      </c>
      <c r="M736" s="13">
        <v>699974.99260000011</v>
      </c>
      <c r="N736" s="13">
        <v>37952.500500000002</v>
      </c>
      <c r="O736" s="13"/>
      <c r="P736" s="5">
        <v>45138</v>
      </c>
    </row>
    <row r="737" spans="1:16" x14ac:dyDescent="0.25">
      <c r="A737" s="12">
        <v>15</v>
      </c>
      <c r="B737" s="14">
        <v>8618094.5202834979</v>
      </c>
      <c r="C737" s="13">
        <v>9404371.7251999881</v>
      </c>
      <c r="D737" s="13">
        <v>8562616.6634000074</v>
      </c>
      <c r="E737" s="13">
        <v>3460265.0007999977</v>
      </c>
      <c r="F737" s="13">
        <v>1371329.8137999952</v>
      </c>
      <c r="G737" s="13">
        <v>573013.3247</v>
      </c>
      <c r="H737" s="13">
        <v>565284</v>
      </c>
      <c r="I737" s="13">
        <v>907601.68049999967</v>
      </c>
      <c r="J737" s="10">
        <v>200513.73907000007</v>
      </c>
      <c r="K737" s="13">
        <v>345022.08870000002</v>
      </c>
      <c r="L737" s="13">
        <v>508285.82379999984</v>
      </c>
      <c r="M737" s="13">
        <v>695384.99520000024</v>
      </c>
      <c r="N737" s="13">
        <v>36351.666799999999</v>
      </c>
      <c r="O737" s="13"/>
      <c r="P737" s="5">
        <v>45138</v>
      </c>
    </row>
    <row r="738" spans="1:16" x14ac:dyDescent="0.25">
      <c r="A738" s="12">
        <v>16</v>
      </c>
      <c r="B738" s="14">
        <v>9315828.4992625006</v>
      </c>
      <c r="C738" s="13">
        <v>9459253.4028999843</v>
      </c>
      <c r="D738" s="13">
        <v>5848283.3374000099</v>
      </c>
      <c r="E738" s="13">
        <v>3340599.1660000002</v>
      </c>
      <c r="F738" s="13">
        <v>1352532.7611999996</v>
      </c>
      <c r="G738" s="13">
        <v>564796.66020000004</v>
      </c>
      <c r="H738" s="13">
        <v>573495</v>
      </c>
      <c r="I738" s="13">
        <v>845750.01059999957</v>
      </c>
      <c r="J738" s="10">
        <v>177559.9718700001</v>
      </c>
      <c r="K738" s="13">
        <v>635495.43229999975</v>
      </c>
      <c r="L738" s="13">
        <v>507138.32829999976</v>
      </c>
      <c r="M738" s="13">
        <v>705627.49410000094</v>
      </c>
      <c r="N738" s="13">
        <v>16589.166699999998</v>
      </c>
      <c r="O738" s="13"/>
      <c r="P738" s="5">
        <v>45138</v>
      </c>
    </row>
    <row r="739" spans="1:16" x14ac:dyDescent="0.25">
      <c r="A739" s="12">
        <v>17</v>
      </c>
      <c r="B739" s="14">
        <v>7830204.329892003</v>
      </c>
      <c r="C739" s="13">
        <v>7074663.3453999823</v>
      </c>
      <c r="D739" s="13">
        <v>7600416.6704000272</v>
      </c>
      <c r="E739" s="13">
        <v>3055112.500599998</v>
      </c>
      <c r="F739" s="13">
        <v>1504974.5903999999</v>
      </c>
      <c r="G739" s="13">
        <v>568706.65719999978</v>
      </c>
      <c r="H739" s="13">
        <v>1399133.9990999994</v>
      </c>
      <c r="I739" s="13">
        <v>731255.01089999999</v>
      </c>
      <c r="J739" s="10">
        <v>295008.18767000013</v>
      </c>
      <c r="K739" s="13">
        <v>544134.59430000046</v>
      </c>
      <c r="L739" s="13">
        <v>506217.49669999996</v>
      </c>
      <c r="M739" s="13">
        <v>682280.8274000003</v>
      </c>
      <c r="N739" s="13">
        <v>28390.000100000005</v>
      </c>
      <c r="O739" s="13"/>
      <c r="P739" s="5">
        <v>45138</v>
      </c>
    </row>
    <row r="740" spans="1:16" x14ac:dyDescent="0.25">
      <c r="A740" s="12">
        <v>18</v>
      </c>
      <c r="B740" s="14">
        <v>15632147.000880994</v>
      </c>
      <c r="C740" s="13">
        <v>18559466.864</v>
      </c>
      <c r="D740" s="13">
        <v>19086750.11899998</v>
      </c>
      <c r="E740" s="13">
        <v>6775633.3555999985</v>
      </c>
      <c r="F740" s="13">
        <v>2233940.2762999996</v>
      </c>
      <c r="G740" s="13">
        <v>2768790.0038000001</v>
      </c>
      <c r="H740" s="13">
        <v>2563123.9986999994</v>
      </c>
      <c r="I740" s="13">
        <v>721154.16700000002</v>
      </c>
      <c r="J740" s="10">
        <v>498781.73306999973</v>
      </c>
      <c r="K740" s="13">
        <v>1197635.8234999997</v>
      </c>
      <c r="L740" s="13">
        <v>869372.91409999994</v>
      </c>
      <c r="M740" s="13">
        <v>708843.32569999993</v>
      </c>
      <c r="N740" s="13">
        <v>2443006.284</v>
      </c>
      <c r="O740" s="13"/>
      <c r="P740" s="5">
        <v>45138</v>
      </c>
    </row>
    <row r="741" spans="1:16" x14ac:dyDescent="0.25">
      <c r="A741" s="12">
        <v>19</v>
      </c>
      <c r="B741" s="14">
        <v>36591422.890117005</v>
      </c>
      <c r="C741" s="13">
        <v>35541758.52799996</v>
      </c>
      <c r="D741" s="13">
        <v>38975049.862900026</v>
      </c>
      <c r="E741" s="13">
        <v>12232704.246399982</v>
      </c>
      <c r="F741" s="13">
        <v>4059724.700299996</v>
      </c>
      <c r="G741" s="13">
        <v>3645706.6795000001</v>
      </c>
      <c r="H741" s="13">
        <v>3521601.0279999981</v>
      </c>
      <c r="I741" s="13">
        <v>1343099.1669999999</v>
      </c>
      <c r="J741" s="10">
        <v>1122199.6887000001</v>
      </c>
      <c r="K741" s="13">
        <v>1039812.0770999995</v>
      </c>
      <c r="L741" s="13">
        <v>770673.75</v>
      </c>
      <c r="M741" s="13">
        <v>632314.99049999996</v>
      </c>
      <c r="N741" s="13">
        <v>2639887.5284999995</v>
      </c>
      <c r="O741" s="13"/>
      <c r="P741" s="5">
        <v>45138</v>
      </c>
    </row>
    <row r="742" spans="1:16" x14ac:dyDescent="0.25">
      <c r="A742" s="12">
        <v>20</v>
      </c>
      <c r="B742" s="14">
        <v>104424464.07669994</v>
      </c>
      <c r="C742" s="13">
        <v>67504167.092700019</v>
      </c>
      <c r="D742" s="13">
        <v>79413658.358899996</v>
      </c>
      <c r="E742" s="13">
        <v>33314829.160300002</v>
      </c>
      <c r="F742" s="13">
        <v>7348123.9646999845</v>
      </c>
      <c r="G742" s="13">
        <v>6671196.6768999994</v>
      </c>
      <c r="H742" s="13">
        <v>5782465.0288999947</v>
      </c>
      <c r="I742" s="13">
        <v>1841815.4218999974</v>
      </c>
      <c r="J742" s="10">
        <f>1459839.4419+150000</f>
        <v>1609839.4419</v>
      </c>
      <c r="K742" s="13">
        <v>1906727.0654000016</v>
      </c>
      <c r="L742" s="13">
        <v>1296250.0101999999</v>
      </c>
      <c r="M742" s="13">
        <v>1305401.6839999978</v>
      </c>
      <c r="N742" s="13">
        <v>2721629.2051999969</v>
      </c>
      <c r="O742" s="13"/>
      <c r="P742" s="5">
        <v>45138</v>
      </c>
    </row>
    <row r="743" spans="1:16" x14ac:dyDescent="0.25">
      <c r="A743" s="12">
        <v>21</v>
      </c>
      <c r="B743" s="14">
        <v>81354051.709853977</v>
      </c>
      <c r="C743" s="13">
        <v>51271362.569800027</v>
      </c>
      <c r="D743" s="13">
        <v>45535916.518000089</v>
      </c>
      <c r="E743" s="13">
        <v>12503089.219599988</v>
      </c>
      <c r="F743" s="13">
        <v>5894516.2655999996</v>
      </c>
      <c r="G743" s="13">
        <v>5147982.5056000007</v>
      </c>
      <c r="H743" s="13">
        <v>5898518.3301999997</v>
      </c>
      <c r="I743" s="13">
        <v>1405489.1683999996</v>
      </c>
      <c r="J743" s="10">
        <v>1966230.4284000006</v>
      </c>
      <c r="K743" s="13">
        <v>2937670.8174999999</v>
      </c>
      <c r="L743" s="13">
        <v>1279852.0909000007</v>
      </c>
      <c r="M743" s="13">
        <v>1278910.0145999982</v>
      </c>
      <c r="N743" s="13">
        <v>2919112.5310999993</v>
      </c>
      <c r="O743" s="13"/>
      <c r="P743" s="5">
        <v>45138</v>
      </c>
    </row>
    <row r="744" spans="1:16" x14ac:dyDescent="0.25">
      <c r="A744" s="12">
        <v>22</v>
      </c>
      <c r="B744" s="15">
        <v>30234409.752858516</v>
      </c>
      <c r="C744" s="13">
        <v>22347426.867500007</v>
      </c>
      <c r="D744" s="16">
        <v>32880196.130600002</v>
      </c>
      <c r="E744" s="13">
        <v>7194824.9916000059</v>
      </c>
      <c r="F744" s="13">
        <v>3611456.6472999975</v>
      </c>
      <c r="G744" s="13">
        <v>4340440.0193000007</v>
      </c>
      <c r="H744" s="13">
        <v>5030851.1121999929</v>
      </c>
      <c r="I744" s="13">
        <v>2345504.1876999978</v>
      </c>
      <c r="J744" s="10">
        <v>1990195.4878399998</v>
      </c>
      <c r="K744" s="13">
        <v>1638176.6602999994</v>
      </c>
      <c r="L744" s="13">
        <v>772798.75</v>
      </c>
      <c r="M744" s="13">
        <v>664685.82399999991</v>
      </c>
      <c r="N744" s="13">
        <v>2948685.4514999995</v>
      </c>
      <c r="O744" s="13"/>
      <c r="P744" s="5">
        <v>45138</v>
      </c>
    </row>
    <row r="745" spans="1:16" x14ac:dyDescent="0.25">
      <c r="A745" s="12">
        <v>23</v>
      </c>
      <c r="B745" s="15">
        <v>13536905.219844991</v>
      </c>
      <c r="C745" s="13">
        <v>9547617.1505000014</v>
      </c>
      <c r="D745" s="16">
        <v>18589641.694699995</v>
      </c>
      <c r="E745" s="13">
        <v>5331554.175599996</v>
      </c>
      <c r="F745" s="13">
        <v>2446386.4478999991</v>
      </c>
      <c r="G745" s="13">
        <v>3145410.8472000002</v>
      </c>
      <c r="H745" s="13">
        <v>1824434.3186999999</v>
      </c>
      <c r="I745" s="13">
        <v>1094502.5</v>
      </c>
      <c r="J745" s="13">
        <v>1400786.5584100003</v>
      </c>
      <c r="K745" s="13">
        <v>1386867.0756999997</v>
      </c>
      <c r="L745" s="13">
        <v>726027.5</v>
      </c>
      <c r="M745" s="13">
        <v>615130.82720000076</v>
      </c>
      <c r="N745" s="13">
        <v>2851962.5365999993</v>
      </c>
      <c r="O745" s="13"/>
      <c r="P745" s="5">
        <v>45138</v>
      </c>
    </row>
    <row r="746" spans="1:16" x14ac:dyDescent="0.25">
      <c r="A746" s="9">
        <v>0</v>
      </c>
      <c r="B746" s="11">
        <v>610486.4580150001</v>
      </c>
      <c r="C746" s="10">
        <v>5895430.022499999</v>
      </c>
      <c r="D746" s="10">
        <v>5655021.7702999888</v>
      </c>
      <c r="E746" s="10">
        <v>597331.33019999985</v>
      </c>
      <c r="F746" s="10">
        <v>598062.8273</v>
      </c>
      <c r="G746" s="10">
        <v>402432.5</v>
      </c>
      <c r="H746" s="10">
        <v>187177.07869999998</v>
      </c>
      <c r="I746" s="10">
        <v>590509.14910000016</v>
      </c>
      <c r="J746" s="10">
        <v>222776.30230000004</v>
      </c>
      <c r="K746" s="10">
        <v>217175.01780000018</v>
      </c>
      <c r="L746" s="10">
        <v>179987.51140000005</v>
      </c>
      <c r="M746" s="10">
        <v>200486.66589999993</v>
      </c>
      <c r="N746" s="10">
        <v>8103.3330999999998</v>
      </c>
      <c r="O746" s="10"/>
      <c r="P746" s="5">
        <v>45169</v>
      </c>
    </row>
    <row r="747" spans="1:16" x14ac:dyDescent="0.25">
      <c r="A747" s="12">
        <v>1</v>
      </c>
      <c r="B747" s="14">
        <v>124428.54150750002</v>
      </c>
      <c r="C747" s="13">
        <v>871363.33349999995</v>
      </c>
      <c r="D747" s="13">
        <v>375345.83820000006</v>
      </c>
      <c r="E747" s="13">
        <v>199098.33350000001</v>
      </c>
      <c r="F747" s="13">
        <v>73262.920299999983</v>
      </c>
      <c r="G747" s="13">
        <v>106.25</v>
      </c>
      <c r="H747" s="13">
        <v>10362.917600000001</v>
      </c>
      <c r="I747" s="13">
        <v>163568.32589999994</v>
      </c>
      <c r="J747" s="13">
        <v>0</v>
      </c>
      <c r="K747" s="13">
        <v>3534.5834</v>
      </c>
      <c r="L747" s="13">
        <v>25896.666200000011</v>
      </c>
      <c r="M747" s="13">
        <v>117441.66569999995</v>
      </c>
      <c r="N747" s="10">
        <v>9293.3333000000002</v>
      </c>
      <c r="O747" s="10"/>
      <c r="P747" s="5">
        <v>45169</v>
      </c>
    </row>
    <row r="748" spans="1:16" x14ac:dyDescent="0.25">
      <c r="A748" s="12">
        <v>2</v>
      </c>
      <c r="B748" s="14">
        <v>0</v>
      </c>
      <c r="C748" s="13">
        <v>124411.66970000001</v>
      </c>
      <c r="D748" s="13">
        <v>31733.332499999993</v>
      </c>
      <c r="E748" s="13">
        <v>194593.33390000003</v>
      </c>
      <c r="F748" s="13">
        <v>67929.169000000038</v>
      </c>
      <c r="G748" s="13">
        <v>0</v>
      </c>
      <c r="H748" s="13">
        <v>2652.7087000000001</v>
      </c>
      <c r="I748" s="13">
        <v>75805.830699999977</v>
      </c>
      <c r="J748" s="13">
        <v>0</v>
      </c>
      <c r="K748" s="13">
        <v>3669.1666999999998</v>
      </c>
      <c r="L748" s="13">
        <v>21646.666000000005</v>
      </c>
      <c r="M748" s="13">
        <v>54314.998399999997</v>
      </c>
      <c r="N748" s="10">
        <v>5780</v>
      </c>
      <c r="O748" s="10"/>
      <c r="P748" s="5">
        <v>45169</v>
      </c>
    </row>
    <row r="749" spans="1:16" x14ac:dyDescent="0.25">
      <c r="A749" s="12">
        <v>3</v>
      </c>
      <c r="B749" s="14">
        <v>0</v>
      </c>
      <c r="C749" s="13">
        <v>19578.334099999996</v>
      </c>
      <c r="D749" s="13">
        <v>11560</v>
      </c>
      <c r="E749" s="13">
        <v>188360.00060000003</v>
      </c>
      <c r="F749" s="13">
        <v>70174.587000000014</v>
      </c>
      <c r="G749" s="13">
        <v>0</v>
      </c>
      <c r="H749" s="13">
        <v>4586.4588000000003</v>
      </c>
      <c r="I749" s="13">
        <v>66809.996799999994</v>
      </c>
      <c r="J749" s="13">
        <v>0</v>
      </c>
      <c r="K749" s="13">
        <v>2904.1666999999998</v>
      </c>
      <c r="L749" s="13">
        <v>29147.916000000005</v>
      </c>
      <c r="M749" s="13">
        <v>0</v>
      </c>
      <c r="N749" s="10">
        <v>0</v>
      </c>
      <c r="O749" s="10"/>
      <c r="P749" s="5">
        <v>45169</v>
      </c>
    </row>
    <row r="750" spans="1:16" x14ac:dyDescent="0.25">
      <c r="A750" s="12">
        <v>4</v>
      </c>
      <c r="B750" s="14">
        <v>0</v>
      </c>
      <c r="C750" s="13">
        <v>28248.334399999996</v>
      </c>
      <c r="D750" s="13">
        <v>23091.666499999999</v>
      </c>
      <c r="E750" s="13">
        <v>180171.66720000003</v>
      </c>
      <c r="F750" s="13">
        <v>67688.33520000003</v>
      </c>
      <c r="G750" s="13">
        <v>0</v>
      </c>
      <c r="H750" s="13">
        <v>2632.8754000000004</v>
      </c>
      <c r="I750" s="13">
        <v>69544.163499999981</v>
      </c>
      <c r="J750" s="13">
        <v>0</v>
      </c>
      <c r="K750" s="13">
        <v>4561.6667999999991</v>
      </c>
      <c r="L750" s="13">
        <v>23714.999899999999</v>
      </c>
      <c r="M750" s="13">
        <v>0</v>
      </c>
      <c r="N750" s="10">
        <v>2890</v>
      </c>
      <c r="O750" s="10"/>
      <c r="P750" s="5">
        <v>45169</v>
      </c>
    </row>
    <row r="751" spans="1:16" x14ac:dyDescent="0.25">
      <c r="A751" s="12">
        <v>5</v>
      </c>
      <c r="B751" s="14">
        <v>0</v>
      </c>
      <c r="C751" s="13">
        <v>44370.001499999998</v>
      </c>
      <c r="D751" s="13">
        <v>11701.6667</v>
      </c>
      <c r="E751" s="13">
        <v>179945.00030000001</v>
      </c>
      <c r="F751" s="13">
        <v>72327.918399999995</v>
      </c>
      <c r="G751" s="13">
        <v>0</v>
      </c>
      <c r="H751" s="13">
        <v>4675.7088000000003</v>
      </c>
      <c r="I751" s="13">
        <v>3258.3334000000004</v>
      </c>
      <c r="J751" s="13">
        <v>0</v>
      </c>
      <c r="K751" s="13">
        <v>2904.1666999999998</v>
      </c>
      <c r="L751" s="13">
        <v>26534.1666</v>
      </c>
      <c r="M751" s="13">
        <v>0</v>
      </c>
      <c r="N751" s="10">
        <v>5780</v>
      </c>
      <c r="O751" s="10"/>
      <c r="P751" s="5">
        <v>45169</v>
      </c>
    </row>
    <row r="752" spans="1:16" x14ac:dyDescent="0.25">
      <c r="A752" s="12">
        <v>6</v>
      </c>
      <c r="B752" s="14">
        <v>0</v>
      </c>
      <c r="C752" s="13">
        <v>21703.333999999999</v>
      </c>
      <c r="D752" s="13">
        <v>23544.999899999999</v>
      </c>
      <c r="E752" s="13">
        <v>184761.6667</v>
      </c>
      <c r="F752" s="13">
        <v>616.24980000000005</v>
      </c>
      <c r="G752" s="13">
        <v>0</v>
      </c>
      <c r="H752" s="13">
        <v>1016.4584</v>
      </c>
      <c r="I752" s="13">
        <v>69784.997100000008</v>
      </c>
      <c r="J752" s="13">
        <v>0</v>
      </c>
      <c r="K752" s="13">
        <v>3074.1666999999998</v>
      </c>
      <c r="L752" s="13">
        <v>10008.749900000003</v>
      </c>
      <c r="M752" s="13">
        <v>0</v>
      </c>
      <c r="N752" s="10">
        <v>8655.8333000000002</v>
      </c>
      <c r="O752" s="10"/>
      <c r="P752" s="5">
        <v>45169</v>
      </c>
    </row>
    <row r="753" spans="1:16" x14ac:dyDescent="0.25">
      <c r="A753" s="12">
        <v>7</v>
      </c>
      <c r="B753" s="14">
        <v>142181.33249999999</v>
      </c>
      <c r="C753" s="13">
        <v>323793.33379999996</v>
      </c>
      <c r="D753" s="13">
        <v>113829.16750000003</v>
      </c>
      <c r="E753" s="13">
        <v>704508.33859999967</v>
      </c>
      <c r="F753" s="13">
        <v>79581.25330000004</v>
      </c>
      <c r="G753" s="13">
        <v>130467.90409999994</v>
      </c>
      <c r="H753" s="13">
        <v>2176.7084</v>
      </c>
      <c r="I753" s="13">
        <v>83328.330400000006</v>
      </c>
      <c r="J753" s="13">
        <v>0</v>
      </c>
      <c r="K753" s="13">
        <v>258003.35089999999</v>
      </c>
      <c r="L753" s="13">
        <v>211990.01089999999</v>
      </c>
      <c r="M753" s="13">
        <v>86388.3364</v>
      </c>
      <c r="N753" s="10">
        <v>0</v>
      </c>
      <c r="O753" s="10"/>
      <c r="P753" s="5">
        <v>45169</v>
      </c>
    </row>
    <row r="754" spans="1:16" x14ac:dyDescent="0.25">
      <c r="A754" s="12">
        <v>8</v>
      </c>
      <c r="B754" s="14">
        <v>165285.71674849998</v>
      </c>
      <c r="C754" s="13">
        <v>1288557.5025999998</v>
      </c>
      <c r="D754" s="13">
        <v>1502870.8350000011</v>
      </c>
      <c r="E754" s="13">
        <v>751371.6716999996</v>
      </c>
      <c r="F754" s="13">
        <v>126232.09190000006</v>
      </c>
      <c r="G754" s="13">
        <v>137384.77999999988</v>
      </c>
      <c r="H754" s="13">
        <v>106341.3797</v>
      </c>
      <c r="I754" s="13">
        <v>571582.48420000006</v>
      </c>
      <c r="J754" s="13">
        <v>10006.125000000005</v>
      </c>
      <c r="K754" s="13">
        <v>292817.93290000025</v>
      </c>
      <c r="L754" s="13">
        <v>247165.84069999994</v>
      </c>
      <c r="M754" s="13">
        <v>439209.17089999997</v>
      </c>
      <c r="N754" s="10">
        <v>0</v>
      </c>
      <c r="O754" s="10"/>
      <c r="P754" s="5">
        <v>45169</v>
      </c>
    </row>
    <row r="755" spans="1:16" x14ac:dyDescent="0.25">
      <c r="A755" s="12">
        <v>9</v>
      </c>
      <c r="B755" s="14">
        <v>2237338.3833849998</v>
      </c>
      <c r="C755" s="13">
        <v>7972522.8253000043</v>
      </c>
      <c r="D755" s="13">
        <v>6638733.75</v>
      </c>
      <c r="E755" s="13">
        <v>3345588.5396999954</v>
      </c>
      <c r="F755" s="13">
        <v>1512860.4630000005</v>
      </c>
      <c r="G755" s="13">
        <v>958481.25</v>
      </c>
      <c r="H755" s="13">
        <v>326438.25</v>
      </c>
      <c r="I755" s="13">
        <v>189748.33029999994</v>
      </c>
      <c r="J755" s="13">
        <v>334661.99409999995</v>
      </c>
      <c r="K755" s="13">
        <v>138762.49539999999</v>
      </c>
      <c r="L755" s="13">
        <v>484485.82559999998</v>
      </c>
      <c r="M755" s="13">
        <v>622440.83809999994</v>
      </c>
      <c r="N755" s="10">
        <v>40148.333099999996</v>
      </c>
      <c r="O755" s="10"/>
      <c r="P755" s="5">
        <v>45169</v>
      </c>
    </row>
    <row r="756" spans="1:16" x14ac:dyDescent="0.25">
      <c r="A756" s="12">
        <v>10</v>
      </c>
      <c r="B756" s="14">
        <v>6537524.998778997</v>
      </c>
      <c r="C756" s="13">
        <v>10783313.454600001</v>
      </c>
      <c r="D756" s="13">
        <v>6763790</v>
      </c>
      <c r="E756" s="13">
        <v>3841515.4468999943</v>
      </c>
      <c r="F756" s="13">
        <v>1631439.0015</v>
      </c>
      <c r="G756" s="13">
        <v>962093.75</v>
      </c>
      <c r="H756" s="13">
        <v>351747</v>
      </c>
      <c r="I756" s="13">
        <v>1190566.6884999992</v>
      </c>
      <c r="J756" s="13">
        <v>494234.62180000014</v>
      </c>
      <c r="K756" s="13">
        <v>302536.26080000011</v>
      </c>
      <c r="L756" s="13">
        <v>474512.49190000008</v>
      </c>
      <c r="M756" s="13">
        <v>630685.83589999983</v>
      </c>
      <c r="N756" s="10">
        <v>52501.667099999999</v>
      </c>
      <c r="O756" s="10"/>
      <c r="P756" s="5">
        <v>45169</v>
      </c>
    </row>
    <row r="757" spans="1:16" x14ac:dyDescent="0.25">
      <c r="A757" s="12">
        <v>11</v>
      </c>
      <c r="B757" s="14">
        <v>8898197.0840394963</v>
      </c>
      <c r="C757" s="13">
        <v>13579543.486899996</v>
      </c>
      <c r="D757" s="13">
        <v>8303735</v>
      </c>
      <c r="E757" s="13">
        <v>4376770.7896999968</v>
      </c>
      <c r="F757" s="13">
        <v>1524028.0454999993</v>
      </c>
      <c r="G757" s="13">
        <v>638916.65340000007</v>
      </c>
      <c r="H757" s="13">
        <v>399253.5</v>
      </c>
      <c r="I757" s="13">
        <v>1150163.3542999988</v>
      </c>
      <c r="J757" s="13">
        <v>623178.01240000012</v>
      </c>
      <c r="K757" s="13">
        <v>280882.50990000012</v>
      </c>
      <c r="L757" s="13">
        <v>487049.99130000005</v>
      </c>
      <c r="M757" s="13">
        <v>735221.66410000063</v>
      </c>
      <c r="N757" s="10">
        <v>33914.998999999996</v>
      </c>
      <c r="O757" s="10"/>
      <c r="P757" s="5">
        <v>45169</v>
      </c>
    </row>
    <row r="758" spans="1:16" x14ac:dyDescent="0.25">
      <c r="A758" s="12">
        <v>12</v>
      </c>
      <c r="B758" s="14">
        <v>11580596.582410002</v>
      </c>
      <c r="C758" s="13">
        <v>12200163.411199981</v>
      </c>
      <c r="D758" s="13">
        <v>10353283.310400005</v>
      </c>
      <c r="E758" s="13">
        <v>3736254.2629000004</v>
      </c>
      <c r="F758" s="13">
        <v>1102061.8391000002</v>
      </c>
      <c r="G758" s="13">
        <v>627852.49120000028</v>
      </c>
      <c r="H758" s="13">
        <v>391794.75</v>
      </c>
      <c r="I758" s="13">
        <v>1229978.3460999981</v>
      </c>
      <c r="J758" s="13">
        <v>854754.79440000013</v>
      </c>
      <c r="K758" s="13">
        <v>468994.59370000008</v>
      </c>
      <c r="L758" s="13">
        <v>491923.32190000004</v>
      </c>
      <c r="M758" s="13">
        <v>764532.50000000116</v>
      </c>
      <c r="N758" s="10">
        <v>61327.498899999999</v>
      </c>
      <c r="O758" s="10"/>
      <c r="P758" s="5">
        <v>45169</v>
      </c>
    </row>
    <row r="759" spans="1:16" x14ac:dyDescent="0.25">
      <c r="A759" s="12">
        <v>13</v>
      </c>
      <c r="B759" s="14">
        <v>9455442.0818430018</v>
      </c>
      <c r="C759" s="13">
        <v>12435131.744699979</v>
      </c>
      <c r="D759" s="13">
        <v>9376349.976000024</v>
      </c>
      <c r="E759" s="13">
        <v>3693673.0172000001</v>
      </c>
      <c r="F759" s="13">
        <v>1164062.2537999989</v>
      </c>
      <c r="G759" s="13">
        <v>633703.32240000053</v>
      </c>
      <c r="H759" s="13">
        <v>383698.5</v>
      </c>
      <c r="I759" s="13">
        <v>1198953.3434999988</v>
      </c>
      <c r="J759" s="13">
        <v>452431.4411</v>
      </c>
      <c r="K759" s="13">
        <v>446172.09410000022</v>
      </c>
      <c r="L759" s="13">
        <v>492461.65620000026</v>
      </c>
      <c r="M759" s="13">
        <v>784649.16730000044</v>
      </c>
      <c r="N759" s="10">
        <v>30798.332600000005</v>
      </c>
      <c r="O759" s="10"/>
      <c r="P759" s="5">
        <v>45169</v>
      </c>
    </row>
    <row r="760" spans="1:16" x14ac:dyDescent="0.25">
      <c r="A760" s="12">
        <v>14</v>
      </c>
      <c r="B760" s="14">
        <v>11136011.350993494</v>
      </c>
      <c r="C760" s="13">
        <v>12205886.728199955</v>
      </c>
      <c r="D760" s="13">
        <v>9334133.3056000005</v>
      </c>
      <c r="E760" s="13">
        <v>3858277.4985000007</v>
      </c>
      <c r="F760" s="13">
        <v>1850443.6290999975</v>
      </c>
      <c r="G760" s="13">
        <v>615527.48990000039</v>
      </c>
      <c r="H760" s="13">
        <v>386847.75</v>
      </c>
      <c r="I760" s="13">
        <v>1226295.011999998</v>
      </c>
      <c r="J760" s="13">
        <v>694407.11710000015</v>
      </c>
      <c r="K760" s="13">
        <v>460423.76139999996</v>
      </c>
      <c r="L760" s="13">
        <v>492447.49120000011</v>
      </c>
      <c r="M760" s="13">
        <v>792454.99790000054</v>
      </c>
      <c r="N760" s="10">
        <v>57148.332499999997</v>
      </c>
      <c r="O760" s="10"/>
      <c r="P760" s="5">
        <v>45169</v>
      </c>
    </row>
    <row r="761" spans="1:16" x14ac:dyDescent="0.25">
      <c r="A761" s="12">
        <v>15</v>
      </c>
      <c r="B761" s="14">
        <v>12584667.182243997</v>
      </c>
      <c r="C761" s="13">
        <v>12330496.715899978</v>
      </c>
      <c r="D761" s="13">
        <v>9639566.6490000039</v>
      </c>
      <c r="E761" s="13">
        <v>3870786.6657000007</v>
      </c>
      <c r="F761" s="13">
        <v>1636649.518999994</v>
      </c>
      <c r="G761" s="13">
        <v>634539.15789999976</v>
      </c>
      <c r="H761" s="13">
        <v>388237.5</v>
      </c>
      <c r="I761" s="13">
        <v>1238110.0105999985</v>
      </c>
      <c r="J761" s="13">
        <v>696306.05340000009</v>
      </c>
      <c r="K761" s="13">
        <v>489819.59620000009</v>
      </c>
      <c r="L761" s="13">
        <v>498864.98889999982</v>
      </c>
      <c r="M761" s="13">
        <v>763555.00240000011</v>
      </c>
      <c r="N761" s="10">
        <v>25471.666099999999</v>
      </c>
      <c r="O761" s="10"/>
      <c r="P761" s="5">
        <v>45169</v>
      </c>
    </row>
    <row r="762" spans="1:16" x14ac:dyDescent="0.25">
      <c r="A762" s="12">
        <v>16</v>
      </c>
      <c r="B762" s="14">
        <v>13103047.499280499</v>
      </c>
      <c r="C762" s="13">
        <v>12288818.383399971</v>
      </c>
      <c r="D762" s="13">
        <v>8392049.9820000101</v>
      </c>
      <c r="E762" s="13">
        <v>3824716.6649000011</v>
      </c>
      <c r="F762" s="13">
        <v>1579173.9243999992</v>
      </c>
      <c r="G762" s="13">
        <v>632187.48830000067</v>
      </c>
      <c r="H762" s="13">
        <v>374072.25</v>
      </c>
      <c r="I762" s="13">
        <v>1213998.3455999985</v>
      </c>
      <c r="J762" s="13">
        <v>441307.6748000001</v>
      </c>
      <c r="K762" s="13">
        <v>832178.34440000041</v>
      </c>
      <c r="L762" s="13">
        <v>497901.65550000023</v>
      </c>
      <c r="M762" s="13">
        <v>768315.00220000104</v>
      </c>
      <c r="N762" s="10">
        <v>27837.498899999999</v>
      </c>
      <c r="O762" s="10"/>
      <c r="P762" s="5">
        <v>45169</v>
      </c>
    </row>
    <row r="763" spans="1:16" x14ac:dyDescent="0.25">
      <c r="A763" s="12">
        <v>17</v>
      </c>
      <c r="B763" s="14">
        <v>13214047.915692499</v>
      </c>
      <c r="C763" s="13">
        <v>11870519.157799972</v>
      </c>
      <c r="D763" s="13">
        <v>9998266.6603000239</v>
      </c>
      <c r="E763" s="13">
        <v>3715123.3329000007</v>
      </c>
      <c r="F763" s="13">
        <v>1846462.7998999995</v>
      </c>
      <c r="G763" s="13">
        <v>632357.48790000007</v>
      </c>
      <c r="H763" s="13">
        <v>937275.16950000043</v>
      </c>
      <c r="I763" s="13">
        <v>1236551.6789999998</v>
      </c>
      <c r="J763" s="13">
        <v>741351.42180000013</v>
      </c>
      <c r="K763" s="13">
        <v>788275.84510000038</v>
      </c>
      <c r="L763" s="13">
        <v>498000.82300000009</v>
      </c>
      <c r="M763" s="13">
        <v>789310.00180000009</v>
      </c>
      <c r="N763" s="10">
        <v>29452.499299999999</v>
      </c>
      <c r="O763" s="10"/>
      <c r="P763" s="5">
        <v>45169</v>
      </c>
    </row>
    <row r="764" spans="1:16" x14ac:dyDescent="0.25">
      <c r="A764" s="12">
        <v>18</v>
      </c>
      <c r="B764" s="14">
        <v>17846249.049802504</v>
      </c>
      <c r="C764" s="13">
        <v>28276737.745799977</v>
      </c>
      <c r="D764" s="13">
        <v>25626791.843800027</v>
      </c>
      <c r="E764" s="13">
        <v>8764208.3573000059</v>
      </c>
      <c r="F764" s="13">
        <v>2050728.4183999992</v>
      </c>
      <c r="G764" s="13">
        <v>3367728.3402</v>
      </c>
      <c r="H764" s="13">
        <v>3162323.0233999989</v>
      </c>
      <c r="I764" s="13">
        <v>1572160</v>
      </c>
      <c r="J764" s="13">
        <v>891490.10774000001</v>
      </c>
      <c r="K764" s="13">
        <v>1361742.5059000005</v>
      </c>
      <c r="L764" s="13">
        <v>757031.25</v>
      </c>
      <c r="M764" s="13">
        <v>755055.00599999982</v>
      </c>
      <c r="N764" s="10">
        <v>1190672.9294</v>
      </c>
      <c r="O764" s="10"/>
      <c r="P764" s="5">
        <v>45169</v>
      </c>
    </row>
    <row r="765" spans="1:16" x14ac:dyDescent="0.25">
      <c r="A765" s="12">
        <v>19</v>
      </c>
      <c r="B765" s="14">
        <v>43009469.242072016</v>
      </c>
      <c r="C765" s="13">
        <v>45008917.07539998</v>
      </c>
      <c r="D765" s="13">
        <v>45386599.95949997</v>
      </c>
      <c r="E765" s="13">
        <v>15617333.399899958</v>
      </c>
      <c r="F765" s="13">
        <v>4646029.1975999977</v>
      </c>
      <c r="G765" s="13">
        <v>4736504.5921999998</v>
      </c>
      <c r="H765" s="13">
        <v>4232242.1234999988</v>
      </c>
      <c r="I765" s="13">
        <v>1915390</v>
      </c>
      <c r="J765" s="13">
        <v>1566756.5482999999</v>
      </c>
      <c r="K765" s="13">
        <v>1331794.1691999999</v>
      </c>
      <c r="L765" s="13">
        <v>746725</v>
      </c>
      <c r="M765" s="13">
        <v>612169.99830000044</v>
      </c>
      <c r="N765" s="10">
        <v>1099368.7507</v>
      </c>
      <c r="O765" s="10"/>
      <c r="P765" s="5">
        <v>45169</v>
      </c>
    </row>
    <row r="766" spans="1:16" x14ac:dyDescent="0.25">
      <c r="A766" s="12">
        <v>20</v>
      </c>
      <c r="B766" s="14">
        <f>135399744.6608+3607500</f>
        <v>139007244.66080001</v>
      </c>
      <c r="C766" s="13">
        <v>101363137.85499983</v>
      </c>
      <c r="D766" s="13">
        <v>117426366.668</v>
      </c>
      <c r="E766" s="13">
        <v>42166587.5</v>
      </c>
      <c r="F766" s="13">
        <v>8622500.6235999819</v>
      </c>
      <c r="G766" s="13">
        <v>7199811.6812999928</v>
      </c>
      <c r="H766" s="13">
        <v>6328108.3852999965</v>
      </c>
      <c r="I766" s="13">
        <v>4108942.5085999924</v>
      </c>
      <c r="J766" s="13">
        <f>2395843.9893+150000</f>
        <v>2545843.9893</v>
      </c>
      <c r="K766" s="13">
        <v>2310299.997299999</v>
      </c>
      <c r="L766" s="13">
        <v>1280666.6928999994</v>
      </c>
      <c r="M766" s="13">
        <v>1225473.3391999993</v>
      </c>
      <c r="N766" s="10">
        <v>1212383.333099999</v>
      </c>
      <c r="O766" s="10"/>
      <c r="P766" s="5">
        <v>45169</v>
      </c>
    </row>
    <row r="767" spans="1:16" x14ac:dyDescent="0.25">
      <c r="A767" s="12">
        <v>21</v>
      </c>
      <c r="B767" s="14">
        <v>93478382.230858549</v>
      </c>
      <c r="C767" s="13">
        <v>79034062.900200099</v>
      </c>
      <c r="D767" s="13">
        <v>69941116.51439999</v>
      </c>
      <c r="E767" s="13">
        <v>14650401.720299976</v>
      </c>
      <c r="F767" s="13">
        <v>5867566.9919999996</v>
      </c>
      <c r="G767" s="13">
        <v>5075477.5240000002</v>
      </c>
      <c r="H767" s="13">
        <v>6495014.348199998</v>
      </c>
      <c r="I767" s="13">
        <v>3705525.422999993</v>
      </c>
      <c r="J767" s="13">
        <v>3276335.0322000012</v>
      </c>
      <c r="K767" s="13">
        <v>3328210.4126999979</v>
      </c>
      <c r="L767" s="13">
        <v>1263135.4427</v>
      </c>
      <c r="M767" s="13">
        <v>1213233.3398999982</v>
      </c>
      <c r="N767" s="10">
        <v>1278895.8332999998</v>
      </c>
      <c r="O767" s="10"/>
      <c r="P767" s="5">
        <v>45169</v>
      </c>
    </row>
    <row r="768" spans="1:16" x14ac:dyDescent="0.25">
      <c r="A768" s="12">
        <v>22</v>
      </c>
      <c r="B768" s="15">
        <v>41773578.503368519</v>
      </c>
      <c r="C768" s="16">
        <v>33786512.512800008</v>
      </c>
      <c r="D768" s="13">
        <v>42353517.067699946</v>
      </c>
      <c r="E768" s="13">
        <v>8561200.0141000059</v>
      </c>
      <c r="F768" s="13">
        <v>2874126.246799998</v>
      </c>
      <c r="G768" s="13">
        <v>4450670.8559000008</v>
      </c>
      <c r="H768" s="13">
        <v>5042051.2893999973</v>
      </c>
      <c r="I768" s="13">
        <v>2990937.5148999952</v>
      </c>
      <c r="J768" s="13">
        <v>2223126.8978999997</v>
      </c>
      <c r="K768" s="13">
        <v>1802042.5108999982</v>
      </c>
      <c r="L768" s="13">
        <v>755841.25</v>
      </c>
      <c r="M768" s="13">
        <v>709849.16840000136</v>
      </c>
      <c r="N768" s="10">
        <v>1690791.6730999998</v>
      </c>
      <c r="O768" s="10"/>
      <c r="P768" s="5">
        <v>45169</v>
      </c>
    </row>
    <row r="769" spans="1:16" x14ac:dyDescent="0.25">
      <c r="A769" s="12">
        <v>23</v>
      </c>
      <c r="B769" s="15">
        <v>17324433.655099988</v>
      </c>
      <c r="C769" s="16">
        <v>27395901.225400016</v>
      </c>
      <c r="D769" s="13">
        <v>25497308.329499997</v>
      </c>
      <c r="E769" s="13">
        <v>6372733.3500999929</v>
      </c>
      <c r="F769" s="13">
        <v>2827674.466599999</v>
      </c>
      <c r="G769" s="13">
        <v>3244591.6720000003</v>
      </c>
      <c r="H769" s="13">
        <v>3235907.5199000002</v>
      </c>
      <c r="I769" s="13">
        <v>1864985</v>
      </c>
      <c r="J769" s="13">
        <v>1684984.1902000005</v>
      </c>
      <c r="K769" s="13">
        <v>1438001.6713999994</v>
      </c>
      <c r="L769" s="13">
        <v>719078.75</v>
      </c>
      <c r="M769" s="13">
        <v>670111.66950000077</v>
      </c>
      <c r="N769" s="13">
        <v>1562725.0049000001</v>
      </c>
      <c r="O769" s="13"/>
      <c r="P769" s="5">
        <v>45169</v>
      </c>
    </row>
    <row r="770" spans="1:16" x14ac:dyDescent="0.25">
      <c r="A770" s="9">
        <v>0</v>
      </c>
      <c r="B770" s="40">
        <v>308292.29090299999</v>
      </c>
      <c r="C770" s="11">
        <v>5629390.6249000002</v>
      </c>
      <c r="D770" s="10">
        <v>3647789.2552999971</v>
      </c>
      <c r="E770" s="10">
        <v>267438.33900000015</v>
      </c>
      <c r="F770" s="10">
        <v>407732.25</v>
      </c>
      <c r="G770" s="10">
        <v>467903.75</v>
      </c>
      <c r="H770" s="10">
        <v>127320.07609999999</v>
      </c>
      <c r="I770" s="10">
        <v>558931.65860000008</v>
      </c>
      <c r="J770" s="10">
        <v>124391.98110000015</v>
      </c>
      <c r="K770" s="10">
        <v>166047.49479999996</v>
      </c>
      <c r="L770" s="10">
        <v>124595.83380000004</v>
      </c>
      <c r="M770" s="10">
        <v>309059.99009999994</v>
      </c>
      <c r="N770" s="10">
        <v>3258.3334</v>
      </c>
      <c r="O770" s="10">
        <v>182652.76450000002</v>
      </c>
      <c r="P770" s="5">
        <v>45199</v>
      </c>
    </row>
    <row r="771" spans="1:16" x14ac:dyDescent="0.25">
      <c r="A771" s="12">
        <v>1</v>
      </c>
      <c r="B771" s="41">
        <v>97408.208301499995</v>
      </c>
      <c r="C771" s="14">
        <v>644909.41619999998</v>
      </c>
      <c r="D771" s="13">
        <v>101220.83309999997</v>
      </c>
      <c r="E771" s="13">
        <v>47855</v>
      </c>
      <c r="F771" s="13">
        <v>71258.338700000008</v>
      </c>
      <c r="G771" s="13">
        <v>92795.206000000035</v>
      </c>
      <c r="H771" s="13">
        <v>649.54179999999997</v>
      </c>
      <c r="I771" s="13">
        <v>20102.4997</v>
      </c>
      <c r="J771" s="13">
        <v>0</v>
      </c>
      <c r="K771" s="13">
        <v>3400.0003999999999</v>
      </c>
      <c r="L771" s="13">
        <v>0</v>
      </c>
      <c r="M771" s="13">
        <v>273827.49169999996</v>
      </c>
      <c r="N771" s="10">
        <v>354.16669999999999</v>
      </c>
      <c r="O771" s="10">
        <v>5007.9168</v>
      </c>
      <c r="P771" s="5">
        <v>45199</v>
      </c>
    </row>
    <row r="772" spans="1:16" x14ac:dyDescent="0.25">
      <c r="A772" s="12">
        <v>2</v>
      </c>
      <c r="B772" s="41">
        <v>37102.5</v>
      </c>
      <c r="C772" s="14">
        <v>179679.04160000006</v>
      </c>
      <c r="D772" s="13">
        <v>7621.6666999999998</v>
      </c>
      <c r="E772" s="13">
        <v>34113.333099999996</v>
      </c>
      <c r="F772" s="13">
        <v>67490.003900000054</v>
      </c>
      <c r="G772" s="13">
        <v>91350.20670000001</v>
      </c>
      <c r="H772" s="13"/>
      <c r="I772" s="13">
        <v>22765.833300000002</v>
      </c>
      <c r="J772" s="13"/>
      <c r="K772" s="13">
        <v>3357.5002999999997</v>
      </c>
      <c r="L772" s="13">
        <v>0</v>
      </c>
      <c r="M772" s="13">
        <v>102920.8282</v>
      </c>
      <c r="N772" s="10">
        <v>0</v>
      </c>
      <c r="O772" s="10">
        <v>4114</v>
      </c>
      <c r="P772" s="5">
        <v>45199</v>
      </c>
    </row>
    <row r="773" spans="1:16" x14ac:dyDescent="0.25">
      <c r="A773" s="12">
        <v>3</v>
      </c>
      <c r="B773" s="41">
        <v>18551.25</v>
      </c>
      <c r="C773" s="14">
        <v>6749.2128000000002</v>
      </c>
      <c r="D773" s="13">
        <v>5638.3335999999999</v>
      </c>
      <c r="E773" s="13">
        <v>34453.332999999999</v>
      </c>
      <c r="F773" s="13">
        <v>71258.337500000067</v>
      </c>
      <c r="G773" s="13"/>
      <c r="H773" s="13"/>
      <c r="I773" s="13">
        <v>20456.666399999998</v>
      </c>
      <c r="J773" s="13"/>
      <c r="K773" s="13">
        <v>3357.5003999999999</v>
      </c>
      <c r="L773" s="13">
        <v>0</v>
      </c>
      <c r="M773" s="13"/>
      <c r="N773" s="10">
        <v>0</v>
      </c>
      <c r="O773" s="10">
        <v>3366</v>
      </c>
      <c r="P773" s="5">
        <v>45199</v>
      </c>
    </row>
    <row r="774" spans="1:16" x14ac:dyDescent="0.25">
      <c r="A774" s="12">
        <v>4</v>
      </c>
      <c r="B774" s="41">
        <v>18551.25</v>
      </c>
      <c r="C774" s="14">
        <v>6949.1893</v>
      </c>
      <c r="D774" s="13">
        <v>5638.3335999999999</v>
      </c>
      <c r="E774" s="13">
        <v>34113.333200000008</v>
      </c>
      <c r="F774" s="13">
        <v>68680.004700000063</v>
      </c>
      <c r="G774" s="13"/>
      <c r="H774" s="13">
        <v>0</v>
      </c>
      <c r="I774" s="13">
        <v>21944.166799999999</v>
      </c>
      <c r="J774" s="13"/>
      <c r="K774" s="13">
        <v>3371.6669999999995</v>
      </c>
      <c r="L774" s="13">
        <v>212.5</v>
      </c>
      <c r="M774" s="13"/>
      <c r="N774" s="10">
        <v>0</v>
      </c>
      <c r="O774" s="10">
        <v>2686</v>
      </c>
      <c r="P774" s="5">
        <v>45199</v>
      </c>
    </row>
    <row r="775" spans="1:16" x14ac:dyDescent="0.25">
      <c r="A775" s="12">
        <v>5</v>
      </c>
      <c r="B775" s="41">
        <v>18551.25</v>
      </c>
      <c r="C775" s="14">
        <v>9348.9094000000005</v>
      </c>
      <c r="D775" s="13">
        <v>5666.6669999999995</v>
      </c>
      <c r="E775" s="13">
        <v>35274.999600000003</v>
      </c>
      <c r="F775" s="13">
        <v>72200.421500000011</v>
      </c>
      <c r="G775" s="13"/>
      <c r="H775" s="13"/>
      <c r="I775" s="13"/>
      <c r="J775" s="13"/>
      <c r="K775" s="13">
        <v>3371.6670999999997</v>
      </c>
      <c r="L775" s="13">
        <v>0</v>
      </c>
      <c r="M775" s="13"/>
      <c r="N775" s="10">
        <v>0</v>
      </c>
      <c r="O775" s="10">
        <v>3366</v>
      </c>
      <c r="P775" s="5">
        <v>45199</v>
      </c>
    </row>
    <row r="776" spans="1:16" x14ac:dyDescent="0.25">
      <c r="A776" s="12">
        <v>6</v>
      </c>
      <c r="B776" s="41">
        <v>18551.25</v>
      </c>
      <c r="C776" s="14">
        <v>6849.2009000000007</v>
      </c>
      <c r="D776" s="13">
        <v>13004.9998</v>
      </c>
      <c r="E776" s="13">
        <v>31194.999799999994</v>
      </c>
      <c r="F776" s="13">
        <v>3095.4168999999997</v>
      </c>
      <c r="G776" s="13">
        <v>13012.083199999997</v>
      </c>
      <c r="H776" s="13"/>
      <c r="I776" s="13">
        <v>20173.3331</v>
      </c>
      <c r="J776" s="13"/>
      <c r="K776" s="13">
        <v>3400.0003999999999</v>
      </c>
      <c r="L776" s="13">
        <v>0</v>
      </c>
      <c r="M776" s="13"/>
      <c r="N776" s="10">
        <v>0</v>
      </c>
      <c r="O776" s="10">
        <v>3366</v>
      </c>
      <c r="P776" s="5">
        <v>45199</v>
      </c>
    </row>
    <row r="777" spans="1:16" x14ac:dyDescent="0.25">
      <c r="A777" s="12">
        <v>7</v>
      </c>
      <c r="B777" s="41">
        <v>124037.5833</v>
      </c>
      <c r="C777" s="14">
        <v>48494.341699999997</v>
      </c>
      <c r="D777" s="13">
        <v>139825.0007</v>
      </c>
      <c r="E777" s="13">
        <v>203206.67110000001</v>
      </c>
      <c r="F777" s="13">
        <v>71123.753600000055</v>
      </c>
      <c r="G777" s="13">
        <v>153396.66709999999</v>
      </c>
      <c r="H777" s="13">
        <v>24.791699999999999</v>
      </c>
      <c r="I777" s="13">
        <v>20173.333299999998</v>
      </c>
      <c r="J777" s="13"/>
      <c r="K777" s="13">
        <v>185951.6617</v>
      </c>
      <c r="L777" s="13">
        <v>156654.99860000005</v>
      </c>
      <c r="M777" s="13">
        <v>168229.15890000001</v>
      </c>
      <c r="N777" s="10">
        <v>0</v>
      </c>
      <c r="O777" s="10">
        <v>2006</v>
      </c>
      <c r="P777" s="5">
        <v>45199</v>
      </c>
    </row>
    <row r="778" spans="1:16" x14ac:dyDescent="0.25">
      <c r="A778" s="12">
        <v>8</v>
      </c>
      <c r="B778" s="41">
        <v>316571.1026015</v>
      </c>
      <c r="C778" s="14">
        <v>1199939.027999999</v>
      </c>
      <c r="D778" s="13">
        <v>604704.16810000013</v>
      </c>
      <c r="E778" s="13">
        <v>207258.33730000007</v>
      </c>
      <c r="F778" s="13">
        <v>113616.67220000003</v>
      </c>
      <c r="G778" s="13">
        <v>155001.04390000005</v>
      </c>
      <c r="H778" s="13">
        <v>81103.466600000014</v>
      </c>
      <c r="I778" s="13">
        <v>499134.16629999981</v>
      </c>
      <c r="J778" s="13">
        <v>43904.505599999997</v>
      </c>
      <c r="K778" s="13">
        <v>183189.1618</v>
      </c>
      <c r="L778" s="13">
        <v>181843.33419999995</v>
      </c>
      <c r="M778" s="13">
        <v>526759.16</v>
      </c>
      <c r="N778" s="10">
        <v>850</v>
      </c>
      <c r="O778" s="10">
        <v>117946</v>
      </c>
      <c r="P778" s="5">
        <v>45199</v>
      </c>
    </row>
    <row r="779" spans="1:16" x14ac:dyDescent="0.25">
      <c r="A779" s="12">
        <v>9</v>
      </c>
      <c r="B779" s="41">
        <v>3818568.752562501</v>
      </c>
      <c r="C779" s="14">
        <v>9655968.0659999903</v>
      </c>
      <c r="D779" s="13">
        <v>5444505</v>
      </c>
      <c r="E779" s="13">
        <v>2534926.6836999943</v>
      </c>
      <c r="F779" s="13">
        <v>1425144.0026000005</v>
      </c>
      <c r="G779" s="13">
        <v>1015133.75</v>
      </c>
      <c r="H779" s="13">
        <v>309888.75</v>
      </c>
      <c r="I779" s="13">
        <v>333724.16410000011</v>
      </c>
      <c r="J779" s="13">
        <v>217701.1522000001</v>
      </c>
      <c r="K779" s="13">
        <v>38249.999000000003</v>
      </c>
      <c r="L779" s="13">
        <v>374949.16489999986</v>
      </c>
      <c r="M779" s="13">
        <v>532397.49219999998</v>
      </c>
      <c r="N779" s="10">
        <v>3824.9999000000003</v>
      </c>
      <c r="O779" s="10">
        <v>924630</v>
      </c>
      <c r="P779" s="5">
        <v>45199</v>
      </c>
    </row>
    <row r="780" spans="1:16" x14ac:dyDescent="0.25">
      <c r="A780" s="12">
        <v>10</v>
      </c>
      <c r="B780" s="41">
        <v>4740581.2582124956</v>
      </c>
      <c r="C780" s="14">
        <v>13091956.727900004</v>
      </c>
      <c r="D780" s="13">
        <v>5287191.25</v>
      </c>
      <c r="E780" s="13">
        <v>3371780.0183999971</v>
      </c>
      <c r="F780" s="13">
        <v>1623992.9971000005</v>
      </c>
      <c r="G780" s="13">
        <v>1022082.5</v>
      </c>
      <c r="H780" s="13">
        <v>359664.75</v>
      </c>
      <c r="I780" s="13">
        <v>1075448.3511999999</v>
      </c>
      <c r="J780" s="13">
        <v>386706.74399999989</v>
      </c>
      <c r="K780" s="13">
        <v>204297.49409999998</v>
      </c>
      <c r="L780" s="13">
        <v>394584.1644999999</v>
      </c>
      <c r="M780" s="13">
        <v>526164.1594</v>
      </c>
      <c r="N780" s="10">
        <v>3116.6666</v>
      </c>
      <c r="O780" s="10">
        <v>834105</v>
      </c>
      <c r="P780" s="5">
        <v>45199</v>
      </c>
    </row>
    <row r="781" spans="1:16" x14ac:dyDescent="0.25">
      <c r="A781" s="12">
        <v>11</v>
      </c>
      <c r="B781" s="41">
        <v>6445510.1701249983</v>
      </c>
      <c r="C781" s="14">
        <v>12858457.474499993</v>
      </c>
      <c r="D781" s="13">
        <v>7684531.25</v>
      </c>
      <c r="E781" s="13">
        <v>4779153.3701999886</v>
      </c>
      <c r="F781" s="13">
        <v>1477107.335</v>
      </c>
      <c r="G781" s="13">
        <v>678923.33180000016</v>
      </c>
      <c r="H781" s="13">
        <v>347386.5</v>
      </c>
      <c r="I781" s="13">
        <v>1133276.6857999999</v>
      </c>
      <c r="J781" s="13">
        <v>392218.21220000001</v>
      </c>
      <c r="K781" s="13">
        <v>202115.82739999998</v>
      </c>
      <c r="L781" s="13">
        <v>386268.3321</v>
      </c>
      <c r="M781" s="13">
        <v>585239.15980000014</v>
      </c>
      <c r="N781" s="10">
        <v>0</v>
      </c>
      <c r="O781" s="10">
        <v>2219265</v>
      </c>
      <c r="P781" s="5">
        <v>45199</v>
      </c>
    </row>
    <row r="782" spans="1:16" x14ac:dyDescent="0.25">
      <c r="A782" s="12">
        <v>12</v>
      </c>
      <c r="B782" s="41">
        <v>9117613.7742919941</v>
      </c>
      <c r="C782" s="14">
        <v>14941044.744299987</v>
      </c>
      <c r="D782" s="13">
        <v>12624161.634599987</v>
      </c>
      <c r="E782" s="13">
        <v>3567875</v>
      </c>
      <c r="F782" s="13">
        <v>1038088.0130999984</v>
      </c>
      <c r="G782" s="13">
        <v>686913.3335000003</v>
      </c>
      <c r="H782" s="13">
        <v>378343.5</v>
      </c>
      <c r="I782" s="13">
        <v>1214055.0202000006</v>
      </c>
      <c r="J782" s="13">
        <v>395886.74400000001</v>
      </c>
      <c r="K782" s="13">
        <v>425524.15769999987</v>
      </c>
      <c r="L782" s="13">
        <v>393309.15879999992</v>
      </c>
      <c r="M782" s="13">
        <v>611574.99210000003</v>
      </c>
      <c r="N782" s="10">
        <v>354.16669999999999</v>
      </c>
      <c r="O782" s="10">
        <v>3486742.5</v>
      </c>
      <c r="P782" s="5">
        <v>45199</v>
      </c>
    </row>
    <row r="783" spans="1:16" x14ac:dyDescent="0.25">
      <c r="A783" s="12">
        <v>13</v>
      </c>
      <c r="B783" s="41">
        <v>7496218.7231965</v>
      </c>
      <c r="C783" s="14">
        <v>15312240.861400004</v>
      </c>
      <c r="D783" s="13">
        <v>9887765.4934999868</v>
      </c>
      <c r="E783" s="13">
        <v>3748585</v>
      </c>
      <c r="F783" s="13">
        <v>1038136.1783999988</v>
      </c>
      <c r="G783" s="13">
        <v>695285.83589999971</v>
      </c>
      <c r="H783" s="13">
        <v>361054.5</v>
      </c>
      <c r="I783" s="13">
        <v>1172235.0189999992</v>
      </c>
      <c r="J783" s="13">
        <v>445383.28870000015</v>
      </c>
      <c r="K783" s="13">
        <v>413255.82509999996</v>
      </c>
      <c r="L783" s="13">
        <v>380686.66350000008</v>
      </c>
      <c r="M783" s="13">
        <v>638548.32410000043</v>
      </c>
      <c r="N783" s="10">
        <v>0</v>
      </c>
      <c r="O783" s="10">
        <v>2256367.5</v>
      </c>
      <c r="P783" s="5">
        <v>45199</v>
      </c>
    </row>
    <row r="784" spans="1:16" x14ac:dyDescent="0.25">
      <c r="A784" s="12">
        <v>14</v>
      </c>
      <c r="B784" s="41">
        <v>8508822.3715204932</v>
      </c>
      <c r="C784" s="14">
        <v>14447849.875899965</v>
      </c>
      <c r="D784" s="13">
        <v>10969050.808099968</v>
      </c>
      <c r="E784" s="13">
        <v>3606720</v>
      </c>
      <c r="F784" s="13">
        <v>1585356.2508000038</v>
      </c>
      <c r="G784" s="13">
        <v>663396.66499999992</v>
      </c>
      <c r="H784" s="13">
        <v>358351.5</v>
      </c>
      <c r="I784" s="13">
        <v>1150135.0185999989</v>
      </c>
      <c r="J784" s="13">
        <v>375364.34900000005</v>
      </c>
      <c r="K784" s="13">
        <v>419701.65849999984</v>
      </c>
      <c r="L784" s="13">
        <v>398139.99560000002</v>
      </c>
      <c r="M784" s="13">
        <v>633419.99159999995</v>
      </c>
      <c r="N784" s="10">
        <v>1714.1668</v>
      </c>
      <c r="O784" s="10">
        <v>2751641.25</v>
      </c>
      <c r="P784" s="5">
        <v>45199</v>
      </c>
    </row>
    <row r="785" spans="1:16" x14ac:dyDescent="0.25">
      <c r="A785" s="12">
        <v>15</v>
      </c>
      <c r="B785" s="41">
        <v>7878625.9542674944</v>
      </c>
      <c r="C785" s="14">
        <v>14910245.009799981</v>
      </c>
      <c r="D785" s="13">
        <v>10870418.766799986</v>
      </c>
      <c r="E785" s="13">
        <v>3747225</v>
      </c>
      <c r="F785" s="13">
        <v>1224850.0145999973</v>
      </c>
      <c r="G785" s="13">
        <v>695739.16649999993</v>
      </c>
      <c r="H785" s="13">
        <v>358402.5</v>
      </c>
      <c r="I785" s="13">
        <v>1191076.6880999997</v>
      </c>
      <c r="J785" s="13">
        <v>427599.93240000017</v>
      </c>
      <c r="K785" s="13">
        <v>411414.15919999994</v>
      </c>
      <c r="L785" s="13">
        <v>397275.82709999982</v>
      </c>
      <c r="M785" s="13">
        <v>606659.15799999982</v>
      </c>
      <c r="N785" s="10">
        <v>935.00009999999997</v>
      </c>
      <c r="O785" s="10">
        <v>3250357.5</v>
      </c>
      <c r="P785" s="5">
        <v>45199</v>
      </c>
    </row>
    <row r="786" spans="1:16" x14ac:dyDescent="0.25">
      <c r="A786" s="12">
        <v>16</v>
      </c>
      <c r="B786" s="41">
        <v>9883252.3903540038</v>
      </c>
      <c r="C786" s="14">
        <v>13268662.148999978</v>
      </c>
      <c r="D786" s="13">
        <v>10064496.402699986</v>
      </c>
      <c r="E786" s="13">
        <v>3351635</v>
      </c>
      <c r="F786" s="13">
        <v>1318095</v>
      </c>
      <c r="G786" s="13">
        <v>692041.66630000062</v>
      </c>
      <c r="H786" s="13">
        <v>364548</v>
      </c>
      <c r="I786" s="13">
        <v>1182066.6877999995</v>
      </c>
      <c r="J786" s="13">
        <v>430819.52650000009</v>
      </c>
      <c r="K786" s="13">
        <v>965458.30550000037</v>
      </c>
      <c r="L786" s="13">
        <v>407036.65840000001</v>
      </c>
      <c r="M786" s="13">
        <v>650179.15720000025</v>
      </c>
      <c r="N786" s="10">
        <v>5553.3337000000001</v>
      </c>
      <c r="O786" s="10">
        <v>3335081.25</v>
      </c>
      <c r="P786" s="5">
        <v>45199</v>
      </c>
    </row>
    <row r="787" spans="1:16" x14ac:dyDescent="0.25">
      <c r="A787" s="12">
        <v>17</v>
      </c>
      <c r="B787" s="41">
        <v>11458329.6659135</v>
      </c>
      <c r="C787" s="14">
        <v>13909055.505099978</v>
      </c>
      <c r="D787" s="13">
        <v>11626108.548399951</v>
      </c>
      <c r="E787" s="13">
        <v>3474035</v>
      </c>
      <c r="F787" s="13">
        <v>1676837.5055999998</v>
      </c>
      <c r="G787" s="13">
        <v>691687.50129999977</v>
      </c>
      <c r="H787" s="13">
        <v>895729.9916000003</v>
      </c>
      <c r="I787" s="13">
        <v>1189348.3541999997</v>
      </c>
      <c r="J787" s="13">
        <v>529242.03720000014</v>
      </c>
      <c r="K787" s="13">
        <v>743891.64690000017</v>
      </c>
      <c r="L787" s="13">
        <v>397998.32710000005</v>
      </c>
      <c r="M787" s="13">
        <v>620542.49100000027</v>
      </c>
      <c r="N787" s="10">
        <v>7791.6672999999992</v>
      </c>
      <c r="O787" s="10">
        <v>2357156.25</v>
      </c>
      <c r="P787" s="5">
        <v>45199</v>
      </c>
    </row>
    <row r="788" spans="1:16" x14ac:dyDescent="0.25">
      <c r="A788" s="12">
        <v>18</v>
      </c>
      <c r="B788" s="41">
        <v>16427917.532487497</v>
      </c>
      <c r="C788" s="14">
        <v>15993650.823099963</v>
      </c>
      <c r="D788" s="13">
        <v>21996583.422900014</v>
      </c>
      <c r="E788" s="13">
        <v>5640883.3236999996</v>
      </c>
      <c r="F788" s="13">
        <v>1636781.2487999997</v>
      </c>
      <c r="G788" s="13">
        <v>2073320</v>
      </c>
      <c r="H788" s="13">
        <v>1306869.3474999988</v>
      </c>
      <c r="I788" s="13">
        <v>1657542.5</v>
      </c>
      <c r="J788" s="13">
        <v>626048.64581999998</v>
      </c>
      <c r="K788" s="13">
        <v>994145.83730000013</v>
      </c>
      <c r="L788" s="13">
        <v>687600.41799999995</v>
      </c>
      <c r="M788" s="13">
        <v>630855.82660000003</v>
      </c>
      <c r="N788" s="10">
        <v>800700.01599999995</v>
      </c>
      <c r="O788" s="10">
        <v>2987891.6703000013</v>
      </c>
      <c r="P788" s="5">
        <v>45199</v>
      </c>
    </row>
    <row r="789" spans="1:16" x14ac:dyDescent="0.25">
      <c r="A789" s="12">
        <v>19</v>
      </c>
      <c r="B789" s="41">
        <v>42027205.924382024</v>
      </c>
      <c r="C789" s="14">
        <v>43618604.911099985</v>
      </c>
      <c r="D789" s="13">
        <v>41211399.883200042</v>
      </c>
      <c r="E789" s="13">
        <v>12499604.302199982</v>
      </c>
      <c r="F789" s="13">
        <v>3416900.864999996</v>
      </c>
      <c r="G789" s="13">
        <v>3111000</v>
      </c>
      <c r="H789" s="13">
        <v>2133423.5259999973</v>
      </c>
      <c r="I789" s="13">
        <v>1810117.5</v>
      </c>
      <c r="J789" s="13">
        <v>976592.5824000003</v>
      </c>
      <c r="K789" s="13">
        <v>1007745.8354999999</v>
      </c>
      <c r="L789" s="13">
        <v>660825.41599999997</v>
      </c>
      <c r="M789" s="13">
        <v>620358.32519999973</v>
      </c>
      <c r="N789" s="10">
        <v>621350.00189999992</v>
      </c>
      <c r="O789" s="10">
        <v>7675514.1080000037</v>
      </c>
      <c r="P789" s="5">
        <v>45199</v>
      </c>
    </row>
    <row r="790" spans="1:16" x14ac:dyDescent="0.25">
      <c r="A790" s="12">
        <v>20</v>
      </c>
      <c r="B790" s="41">
        <f>105470278.0774+1403333</f>
        <v>106873611.0774</v>
      </c>
      <c r="C790" s="14">
        <v>87670799.889800146</v>
      </c>
      <c r="D790" s="13">
        <v>94629507.724699795</v>
      </c>
      <c r="E790" s="13">
        <v>37420187.5</v>
      </c>
      <c r="F790" s="13">
        <v>7466574.309999981</v>
      </c>
      <c r="G790" s="13">
        <v>5094446.6995999999</v>
      </c>
      <c r="H790" s="13">
        <v>3560975.8678999953</v>
      </c>
      <c r="I790" s="13">
        <v>3856265.8776999959</v>
      </c>
      <c r="J790" s="13">
        <v>1000399.2284000001</v>
      </c>
      <c r="K790" s="13">
        <v>2040495.8270999987</v>
      </c>
      <c r="L790" s="13">
        <v>1073443.7575000001</v>
      </c>
      <c r="M790" s="13">
        <v>1371560.0184999984</v>
      </c>
      <c r="N790" s="10">
        <v>628150.00370000012</v>
      </c>
      <c r="O790" s="10">
        <v>21380198.75</v>
      </c>
      <c r="P790" s="5">
        <v>45199</v>
      </c>
    </row>
    <row r="791" spans="1:16" x14ac:dyDescent="0.25">
      <c r="A791" s="12">
        <v>21</v>
      </c>
      <c r="B791" s="41">
        <v>89645523.691725001</v>
      </c>
      <c r="C791" s="14">
        <v>66796576.777299963</v>
      </c>
      <c r="D791" s="13">
        <v>59578483.083200015</v>
      </c>
      <c r="E791" s="13">
        <v>11050708.465299983</v>
      </c>
      <c r="F791" s="13">
        <v>5002840.75</v>
      </c>
      <c r="G791" s="13">
        <v>2862247.5</v>
      </c>
      <c r="H791" s="13">
        <v>3316836</v>
      </c>
      <c r="I791" s="13">
        <v>3537841.7003999944</v>
      </c>
      <c r="J791" s="13">
        <v>1074780.5802999998</v>
      </c>
      <c r="K791" s="13">
        <v>4318779.1647999957</v>
      </c>
      <c r="L791" s="13">
        <v>1062216.6710000006</v>
      </c>
      <c r="M791" s="13">
        <v>1365865.0188999982</v>
      </c>
      <c r="N791" s="10">
        <v>650533.34729999991</v>
      </c>
      <c r="O791" s="10">
        <v>4317263.3599999957</v>
      </c>
      <c r="P791" s="5">
        <v>45199</v>
      </c>
    </row>
    <row r="792" spans="1:16" x14ac:dyDescent="0.25">
      <c r="A792" s="12">
        <v>22</v>
      </c>
      <c r="B792" s="13">
        <v>34959083.669039011</v>
      </c>
      <c r="C792" s="42">
        <v>44788169.969799988</v>
      </c>
      <c r="D792" s="16">
        <v>37411191.952899955</v>
      </c>
      <c r="E792" s="13">
        <v>5845733.2975000069</v>
      </c>
      <c r="F792" s="13">
        <v>2419448.5</v>
      </c>
      <c r="G792" s="13">
        <v>2064607.5</v>
      </c>
      <c r="H792" s="13">
        <v>1695554.5275999976</v>
      </c>
      <c r="I792" s="13">
        <v>3071475.0209999913</v>
      </c>
      <c r="J792" s="13">
        <v>706743.89389999979</v>
      </c>
      <c r="K792" s="13">
        <v>2199445.8538999991</v>
      </c>
      <c r="L792" s="13">
        <v>595021.25</v>
      </c>
      <c r="M792" s="13">
        <v>616802.48969999992</v>
      </c>
      <c r="N792" s="10">
        <v>508300.00219999999</v>
      </c>
      <c r="O792" s="10">
        <v>6253704.9233000027</v>
      </c>
      <c r="P792" s="5">
        <v>45199</v>
      </c>
    </row>
    <row r="793" spans="1:16" x14ac:dyDescent="0.25">
      <c r="A793" s="12">
        <v>23</v>
      </c>
      <c r="B793" s="13">
        <v>11322736.338973492</v>
      </c>
      <c r="C793" s="42">
        <v>17805923.449999988</v>
      </c>
      <c r="D793" s="16">
        <v>18914058.333999999</v>
      </c>
      <c r="E793" s="13">
        <v>3624187.5</v>
      </c>
      <c r="F793" s="13">
        <v>2494523.3339999998</v>
      </c>
      <c r="G793" s="13">
        <v>2034347.5</v>
      </c>
      <c r="H793" s="13">
        <v>741741.16599999997</v>
      </c>
      <c r="I793" s="13">
        <v>1741565</v>
      </c>
      <c r="J793" s="13">
        <v>605959.29220000014</v>
      </c>
      <c r="K793" s="13">
        <v>1628847.9281999988</v>
      </c>
      <c r="L793" s="13">
        <v>611525.41800000006</v>
      </c>
      <c r="M793" s="13">
        <v>519250.8254999998</v>
      </c>
      <c r="N793" s="13">
        <v>486447.91580000008</v>
      </c>
      <c r="O793" s="13">
        <v>1939738.9686999992</v>
      </c>
      <c r="P793" s="5">
        <v>45199</v>
      </c>
    </row>
    <row r="794" spans="1:16" x14ac:dyDescent="0.25">
      <c r="A794" s="9">
        <v>0</v>
      </c>
      <c r="B794" s="10">
        <v>180898.083109</v>
      </c>
      <c r="C794" s="11">
        <v>5828622.9763000021</v>
      </c>
      <c r="D794" s="40">
        <v>3851109.2411999987</v>
      </c>
      <c r="E794" s="10">
        <v>242136.6687000001</v>
      </c>
      <c r="F794" s="10">
        <v>330174</v>
      </c>
      <c r="G794" s="10">
        <v>478316.25</v>
      </c>
      <c r="H794" s="10">
        <v>138109.4185</v>
      </c>
      <c r="I794" s="10">
        <v>306113.32679999975</v>
      </c>
      <c r="J794" s="10">
        <v>390077.68490000011</v>
      </c>
      <c r="K794" s="10">
        <v>571639.14849999954</v>
      </c>
      <c r="L794" s="10">
        <v>133372.08129999999</v>
      </c>
      <c r="M794" s="10">
        <v>303279.99329999991</v>
      </c>
      <c r="N794" s="10">
        <v>0</v>
      </c>
      <c r="O794" s="10">
        <v>203661.77340000009</v>
      </c>
      <c r="P794" s="5">
        <v>45230</v>
      </c>
    </row>
    <row r="795" spans="1:16" x14ac:dyDescent="0.25">
      <c r="A795" s="12">
        <v>1</v>
      </c>
      <c r="B795" s="13">
        <v>28693.499808999997</v>
      </c>
      <c r="C795" s="14">
        <v>1618336.3706</v>
      </c>
      <c r="D795" s="41">
        <v>134724.99969999999</v>
      </c>
      <c r="E795" s="13">
        <v>101319.99969999999</v>
      </c>
      <c r="F795" s="13">
        <v>51177.084299999995</v>
      </c>
      <c r="G795" s="13">
        <v>150063.9591999999</v>
      </c>
      <c r="H795" s="13">
        <v>932.16630000000009</v>
      </c>
      <c r="I795" s="13">
        <v>0</v>
      </c>
      <c r="J795" s="13">
        <v>24879.2984</v>
      </c>
      <c r="K795" s="13">
        <v>76868.336100000073</v>
      </c>
      <c r="L795" s="13">
        <v>23750.4172</v>
      </c>
      <c r="M795" s="13">
        <v>207470.82670000001</v>
      </c>
      <c r="N795" s="10">
        <v>0</v>
      </c>
      <c r="O795" s="13">
        <v>24047.9166</v>
      </c>
      <c r="P795" s="5">
        <v>45230</v>
      </c>
    </row>
    <row r="796" spans="1:16" x14ac:dyDescent="0.25">
      <c r="A796" s="12">
        <v>2</v>
      </c>
      <c r="B796" s="13">
        <v>3060</v>
      </c>
      <c r="C796" s="14">
        <v>507590.78590000002</v>
      </c>
      <c r="D796" s="41">
        <v>18246.666400000002</v>
      </c>
      <c r="E796" s="13">
        <v>97594.166499999992</v>
      </c>
      <c r="F796" s="13">
        <v>51325.834400000007</v>
      </c>
      <c r="G796" s="13">
        <v>150255.20890000017</v>
      </c>
      <c r="H796" s="13">
        <v>267.74990000000003</v>
      </c>
      <c r="I796" s="13">
        <v>0</v>
      </c>
      <c r="J796" s="13">
        <v>0</v>
      </c>
      <c r="K796" s="13">
        <v>54626.66930000003</v>
      </c>
      <c r="L796" s="13">
        <v>27355.833900000001</v>
      </c>
      <c r="M796" s="13">
        <v>112341.66099999999</v>
      </c>
      <c r="N796" s="10">
        <v>0</v>
      </c>
      <c r="O796" s="13">
        <v>816</v>
      </c>
      <c r="P796" s="5">
        <v>45230</v>
      </c>
    </row>
    <row r="797" spans="1:16" x14ac:dyDescent="0.25">
      <c r="A797" s="12">
        <v>3</v>
      </c>
      <c r="B797" s="13">
        <v>1530</v>
      </c>
      <c r="C797" s="14">
        <v>204926.09770000004</v>
      </c>
      <c r="D797" s="41">
        <v>1133.3334</v>
      </c>
      <c r="E797" s="13">
        <v>98033.332999999984</v>
      </c>
      <c r="F797" s="13">
        <v>52473.334700000029</v>
      </c>
      <c r="G797" s="13">
        <v>842.91630000000009</v>
      </c>
      <c r="H797" s="13">
        <v>436.33320000000003</v>
      </c>
      <c r="I797" s="13">
        <v>0</v>
      </c>
      <c r="J797" s="13">
        <v>0</v>
      </c>
      <c r="K797" s="13">
        <v>45885.834199999998</v>
      </c>
      <c r="L797" s="13">
        <v>30741.667100000002</v>
      </c>
      <c r="M797" s="13">
        <v>0</v>
      </c>
      <c r="N797" s="10">
        <v>0</v>
      </c>
      <c r="O797" s="13">
        <v>408</v>
      </c>
      <c r="P797" s="5">
        <v>45230</v>
      </c>
    </row>
    <row r="798" spans="1:16" x14ac:dyDescent="0.25">
      <c r="A798" s="12">
        <v>4</v>
      </c>
      <c r="B798" s="13">
        <v>1530</v>
      </c>
      <c r="C798" s="14">
        <v>208925.63089999999</v>
      </c>
      <c r="D798" s="41">
        <v>1133.3334</v>
      </c>
      <c r="E798" s="13">
        <v>100668.33289999999</v>
      </c>
      <c r="F798" s="13">
        <v>53082.501000000011</v>
      </c>
      <c r="G798" s="13">
        <v>849.99959999999987</v>
      </c>
      <c r="H798" s="13">
        <v>927.20820000000003</v>
      </c>
      <c r="I798" s="13">
        <v>0</v>
      </c>
      <c r="J798" s="13">
        <v>0</v>
      </c>
      <c r="K798" s="13">
        <v>49852.501000000011</v>
      </c>
      <c r="L798" s="13">
        <v>14832.500299999998</v>
      </c>
      <c r="M798" s="13">
        <v>0</v>
      </c>
      <c r="N798" s="10">
        <v>0</v>
      </c>
      <c r="O798" s="13">
        <v>0</v>
      </c>
      <c r="P798" s="5">
        <v>45230</v>
      </c>
    </row>
    <row r="799" spans="1:16" x14ac:dyDescent="0.25">
      <c r="A799" s="12">
        <v>5</v>
      </c>
      <c r="B799" s="13">
        <v>3060</v>
      </c>
      <c r="C799" s="14">
        <v>263419.2709</v>
      </c>
      <c r="D799" s="41">
        <v>1133.3334</v>
      </c>
      <c r="E799" s="13">
        <v>99605.832899999979</v>
      </c>
      <c r="F799" s="13">
        <v>52877.0841</v>
      </c>
      <c r="G799" s="13">
        <v>849.99959999999999</v>
      </c>
      <c r="H799" s="13">
        <v>436.33320000000003</v>
      </c>
      <c r="I799" s="13">
        <v>0</v>
      </c>
      <c r="J799" s="13">
        <v>0</v>
      </c>
      <c r="K799" s="13">
        <v>46480.834300000002</v>
      </c>
      <c r="L799" s="13">
        <v>10249.5838</v>
      </c>
      <c r="M799" s="13">
        <v>0</v>
      </c>
      <c r="N799" s="10">
        <v>0</v>
      </c>
      <c r="O799" s="13">
        <v>0</v>
      </c>
      <c r="P799" s="5">
        <v>45230</v>
      </c>
    </row>
    <row r="800" spans="1:16" x14ac:dyDescent="0.25">
      <c r="A800" s="12">
        <v>6</v>
      </c>
      <c r="B800" s="13">
        <v>3060</v>
      </c>
      <c r="C800" s="14">
        <v>330361.46109999996</v>
      </c>
      <c r="D800" s="41">
        <v>14336.6672</v>
      </c>
      <c r="E800" s="13">
        <v>111775.00020000001</v>
      </c>
      <c r="F800" s="13">
        <v>0</v>
      </c>
      <c r="G800" s="13">
        <v>846.45799999999997</v>
      </c>
      <c r="H800" s="13">
        <v>654.49980000000005</v>
      </c>
      <c r="I800" s="13">
        <v>0</v>
      </c>
      <c r="J800" s="13">
        <v>0</v>
      </c>
      <c r="K800" s="13">
        <v>15611.6675</v>
      </c>
      <c r="L800" s="13">
        <v>5595.8332</v>
      </c>
      <c r="M800" s="13">
        <v>0</v>
      </c>
      <c r="N800" s="10">
        <v>0</v>
      </c>
      <c r="O800" s="13">
        <v>0</v>
      </c>
      <c r="P800" s="5">
        <v>45230</v>
      </c>
    </row>
    <row r="801" spans="1:16" x14ac:dyDescent="0.25">
      <c r="A801" s="12">
        <v>7</v>
      </c>
      <c r="B801" s="13">
        <v>127296</v>
      </c>
      <c r="C801" s="14">
        <v>556285.09660000005</v>
      </c>
      <c r="D801" s="41">
        <v>107383.33500000004</v>
      </c>
      <c r="E801" s="13">
        <v>225675.00159999999</v>
      </c>
      <c r="F801" s="13">
        <v>77137.502600000007</v>
      </c>
      <c r="G801" s="13">
        <v>157565.20749999996</v>
      </c>
      <c r="H801" s="13">
        <v>4194.7499000000016</v>
      </c>
      <c r="I801" s="13">
        <v>0</v>
      </c>
      <c r="J801" s="13">
        <v>350002.95760000008</v>
      </c>
      <c r="K801" s="13">
        <v>545699.97969999991</v>
      </c>
      <c r="L801" s="13">
        <v>160033.74699999992</v>
      </c>
      <c r="M801" s="13">
        <v>220574.99460000003</v>
      </c>
      <c r="N801" s="10">
        <v>0</v>
      </c>
      <c r="O801" s="13">
        <v>20400</v>
      </c>
      <c r="P801" s="5">
        <v>45230</v>
      </c>
    </row>
    <row r="802" spans="1:16" x14ac:dyDescent="0.25">
      <c r="A802" s="12">
        <v>8</v>
      </c>
      <c r="B802" s="13">
        <v>490922.83104999992</v>
      </c>
      <c r="C802" s="14">
        <v>1933103.1675999996</v>
      </c>
      <c r="D802" s="41">
        <v>464170.83549999999</v>
      </c>
      <c r="E802" s="13">
        <v>244460.00090000007</v>
      </c>
      <c r="F802" s="13">
        <v>128392.50670000004</v>
      </c>
      <c r="G802" s="13">
        <v>158751.66570000007</v>
      </c>
      <c r="H802" s="13">
        <v>91183.751000000047</v>
      </c>
      <c r="I802" s="13">
        <v>174320.82649999982</v>
      </c>
      <c r="J802" s="13">
        <v>375433.07400000008</v>
      </c>
      <c r="K802" s="13">
        <v>588653.31350000016</v>
      </c>
      <c r="L802" s="13">
        <v>187035.41139999995</v>
      </c>
      <c r="M802" s="13">
        <v>453007.49559999997</v>
      </c>
      <c r="N802" s="10">
        <v>0</v>
      </c>
      <c r="O802" s="13">
        <v>16830</v>
      </c>
      <c r="P802" s="5">
        <v>45230</v>
      </c>
    </row>
    <row r="803" spans="1:16" x14ac:dyDescent="0.25">
      <c r="A803" s="12">
        <v>9</v>
      </c>
      <c r="B803" s="13">
        <v>2921450.0001729992</v>
      </c>
      <c r="C803" s="14">
        <v>8667971.3531999961</v>
      </c>
      <c r="D803" s="41">
        <v>3758232.5</v>
      </c>
      <c r="E803" s="13">
        <v>2545863.3497999986</v>
      </c>
      <c r="F803" s="13">
        <v>1354537.344</v>
      </c>
      <c r="G803" s="13">
        <v>1065262.5</v>
      </c>
      <c r="H803" s="13">
        <v>284350.5</v>
      </c>
      <c r="I803" s="13">
        <v>222926.66199999998</v>
      </c>
      <c r="J803" s="13">
        <v>398057.31359999999</v>
      </c>
      <c r="K803" s="13">
        <v>192255.83339999994</v>
      </c>
      <c r="L803" s="13">
        <v>348287.50129999995</v>
      </c>
      <c r="M803" s="13">
        <v>534451.6621999999</v>
      </c>
      <c r="N803" s="10">
        <v>39921.666100000002</v>
      </c>
      <c r="O803" s="13">
        <v>1422135</v>
      </c>
      <c r="P803" s="5">
        <v>45230</v>
      </c>
    </row>
    <row r="804" spans="1:16" x14ac:dyDescent="0.25">
      <c r="A804" s="12">
        <v>10</v>
      </c>
      <c r="B804" s="13">
        <v>2994612.2525564982</v>
      </c>
      <c r="C804" s="14">
        <v>11859460.772000005</v>
      </c>
      <c r="D804" s="41">
        <v>3920922.5</v>
      </c>
      <c r="E804" s="13">
        <v>3850840.0118999989</v>
      </c>
      <c r="F804" s="13">
        <v>1465326.3428</v>
      </c>
      <c r="G804" s="13">
        <v>1076355</v>
      </c>
      <c r="H804" s="13">
        <v>324551.25</v>
      </c>
      <c r="I804" s="13">
        <v>718221.67820000008</v>
      </c>
      <c r="J804" s="13">
        <v>435327.46179999987</v>
      </c>
      <c r="K804" s="13">
        <v>675976.64839999995</v>
      </c>
      <c r="L804" s="13">
        <v>377598.33520000009</v>
      </c>
      <c r="M804" s="13">
        <v>547513.32750000001</v>
      </c>
      <c r="N804" s="10">
        <v>42244.999500000005</v>
      </c>
      <c r="O804" s="13">
        <v>2519655</v>
      </c>
      <c r="P804" s="5">
        <v>45230</v>
      </c>
    </row>
    <row r="805" spans="1:16" x14ac:dyDescent="0.25">
      <c r="A805" s="12">
        <v>11</v>
      </c>
      <c r="B805" s="13">
        <v>4657159.0838339999</v>
      </c>
      <c r="C805" s="14">
        <v>12285959.330399999</v>
      </c>
      <c r="D805" s="41">
        <v>6168896.25</v>
      </c>
      <c r="E805" s="13">
        <v>4323666.6787999952</v>
      </c>
      <c r="F805" s="13">
        <v>1389563.0085999984</v>
      </c>
      <c r="G805" s="13">
        <v>726707.50909999991</v>
      </c>
      <c r="H805" s="13">
        <v>310296.75</v>
      </c>
      <c r="I805" s="13">
        <v>676798.34439999971</v>
      </c>
      <c r="J805" s="13">
        <v>458543.33149999991</v>
      </c>
      <c r="K805" s="13">
        <v>648323.31429999974</v>
      </c>
      <c r="L805" s="13">
        <v>380049.16820000007</v>
      </c>
      <c r="M805" s="13">
        <v>557614.16440000013</v>
      </c>
      <c r="N805" s="10">
        <v>23417.500800000002</v>
      </c>
      <c r="O805" s="13">
        <v>3120817.5</v>
      </c>
      <c r="P805" s="5">
        <v>45230</v>
      </c>
    </row>
    <row r="806" spans="1:16" x14ac:dyDescent="0.25">
      <c r="A806" s="12">
        <v>12</v>
      </c>
      <c r="B806" s="13">
        <v>9079101.7461300045</v>
      </c>
      <c r="C806" s="14">
        <v>14885445.318299994</v>
      </c>
      <c r="D806" s="41">
        <v>12297099.34019999</v>
      </c>
      <c r="E806" s="13">
        <v>2877675</v>
      </c>
      <c r="F806" s="13">
        <v>997266.75550000009</v>
      </c>
      <c r="G806" s="13">
        <v>730135.84869999951</v>
      </c>
      <c r="H806" s="13">
        <v>352027.5</v>
      </c>
      <c r="I806" s="13">
        <v>710231.67720000003</v>
      </c>
      <c r="J806" s="13">
        <v>507087.23179999983</v>
      </c>
      <c r="K806" s="13">
        <v>896806.64690000005</v>
      </c>
      <c r="L806" s="13">
        <v>385970.82260000013</v>
      </c>
      <c r="M806" s="13">
        <v>616434.16429999995</v>
      </c>
      <c r="N806" s="10">
        <v>46509.168400000017</v>
      </c>
      <c r="O806" s="13">
        <v>4033462.5</v>
      </c>
      <c r="P806" s="5">
        <v>45230</v>
      </c>
    </row>
    <row r="807" spans="1:16" x14ac:dyDescent="0.25">
      <c r="A807" s="12">
        <v>13</v>
      </c>
      <c r="B807" s="13">
        <v>8607060.7547670007</v>
      </c>
      <c r="C807" s="14">
        <v>15537038.514699979</v>
      </c>
      <c r="D807" s="41">
        <v>8750380.8589999974</v>
      </c>
      <c r="E807" s="13">
        <v>2883965</v>
      </c>
      <c r="F807" s="13">
        <v>1050201.9237999986</v>
      </c>
      <c r="G807" s="13">
        <v>732062.51049999963</v>
      </c>
      <c r="H807" s="13">
        <v>345984</v>
      </c>
      <c r="I807" s="13">
        <v>714000.00889999978</v>
      </c>
      <c r="J807" s="13">
        <v>616159.9421000001</v>
      </c>
      <c r="K807" s="13">
        <v>863344.9799000005</v>
      </c>
      <c r="L807" s="13">
        <v>392742.49609999999</v>
      </c>
      <c r="M807" s="13">
        <v>686091.6618</v>
      </c>
      <c r="N807" s="10">
        <v>46537.501800000005</v>
      </c>
      <c r="O807" s="13">
        <v>4058707.5</v>
      </c>
      <c r="P807" s="5">
        <v>45230</v>
      </c>
    </row>
    <row r="808" spans="1:16" x14ac:dyDescent="0.25">
      <c r="A808" s="12">
        <v>14</v>
      </c>
      <c r="B808" s="13">
        <v>8179718.745327007</v>
      </c>
      <c r="C808" s="14">
        <v>14627047.988799965</v>
      </c>
      <c r="D808" s="41">
        <v>9100542.7738999743</v>
      </c>
      <c r="E808" s="13">
        <v>2772997.5</v>
      </c>
      <c r="F808" s="13">
        <v>1392866.6733999969</v>
      </c>
      <c r="G808" s="13">
        <v>707610.8470999992</v>
      </c>
      <c r="H808" s="13">
        <v>343931.25</v>
      </c>
      <c r="I808" s="13">
        <v>635573.3422999999</v>
      </c>
      <c r="J808" s="13">
        <v>512056.13389999978</v>
      </c>
      <c r="K808" s="13">
        <v>996653.32540000067</v>
      </c>
      <c r="L808" s="13">
        <v>392770.83049999998</v>
      </c>
      <c r="M808" s="13">
        <v>618403.32850000041</v>
      </c>
      <c r="N808" s="10">
        <v>46679.168300000005</v>
      </c>
      <c r="O808" s="13">
        <v>5536050</v>
      </c>
      <c r="P808" s="5">
        <v>45230</v>
      </c>
    </row>
    <row r="809" spans="1:16" x14ac:dyDescent="0.25">
      <c r="A809" s="12">
        <v>15</v>
      </c>
      <c r="B809" s="13">
        <v>8412214.5840865001</v>
      </c>
      <c r="C809" s="14">
        <v>13277862.034099983</v>
      </c>
      <c r="D809" s="41">
        <v>10814319.430899991</v>
      </c>
      <c r="E809" s="13">
        <v>3443902.5</v>
      </c>
      <c r="F809" s="13">
        <v>1238195.0096999998</v>
      </c>
      <c r="G809" s="13">
        <v>734371.67709999951</v>
      </c>
      <c r="H809" s="13">
        <v>348980.25</v>
      </c>
      <c r="I809" s="13">
        <v>737006.67659999966</v>
      </c>
      <c r="J809" s="13">
        <v>493931.94280000002</v>
      </c>
      <c r="K809" s="13">
        <v>1019759.1576999999</v>
      </c>
      <c r="L809" s="13">
        <v>395349.15830000007</v>
      </c>
      <c r="M809" s="13">
        <v>654471.66240000038</v>
      </c>
      <c r="N809" s="10">
        <v>43534.1685</v>
      </c>
      <c r="O809" s="13">
        <v>5525148.75</v>
      </c>
      <c r="P809" s="5">
        <v>45230</v>
      </c>
    </row>
    <row r="810" spans="1:16" x14ac:dyDescent="0.25">
      <c r="A810" s="12">
        <v>16</v>
      </c>
      <c r="B810" s="13">
        <v>9660278.3329624962</v>
      </c>
      <c r="C810" s="14">
        <v>13579858.897499973</v>
      </c>
      <c r="D810" s="41">
        <v>10925051.284299994</v>
      </c>
      <c r="E810" s="13">
        <v>2863182.5</v>
      </c>
      <c r="F810" s="13">
        <v>1382195.625</v>
      </c>
      <c r="G810" s="13">
        <v>729866.68159999966</v>
      </c>
      <c r="H810" s="13">
        <v>344326.5</v>
      </c>
      <c r="I810" s="13">
        <v>722925.0111</v>
      </c>
      <c r="J810" s="13">
        <v>451473.89179999998</v>
      </c>
      <c r="K810" s="13">
        <v>1068364.9921000001</v>
      </c>
      <c r="L810" s="13">
        <v>406243.32370000001</v>
      </c>
      <c r="M810" s="13">
        <v>643279.99749999982</v>
      </c>
      <c r="N810" s="10">
        <v>44582.501800000027</v>
      </c>
      <c r="O810" s="13">
        <v>5410462.5</v>
      </c>
      <c r="P810" s="5">
        <v>45230</v>
      </c>
    </row>
    <row r="811" spans="1:16" x14ac:dyDescent="0.25">
      <c r="A811" s="12">
        <v>17</v>
      </c>
      <c r="B811" s="13">
        <v>10173837.500803001</v>
      </c>
      <c r="C811" s="14">
        <v>12583469.25669997</v>
      </c>
      <c r="D811" s="41">
        <v>10992150.382499976</v>
      </c>
      <c r="E811" s="13">
        <v>2945717.5</v>
      </c>
      <c r="F811" s="13">
        <v>1625447.9304999998</v>
      </c>
      <c r="G811" s="13">
        <v>728464.18069999979</v>
      </c>
      <c r="H811" s="13">
        <v>807964.66879999998</v>
      </c>
      <c r="I811" s="13">
        <v>719695.01039999991</v>
      </c>
      <c r="J811" s="13">
        <v>545255.76780000003</v>
      </c>
      <c r="K811" s="13">
        <v>944293.31609999936</v>
      </c>
      <c r="L811" s="13">
        <v>383434.99110000004</v>
      </c>
      <c r="M811" s="13">
        <v>589829.16740000038</v>
      </c>
      <c r="N811" s="10">
        <v>43690.001600000011</v>
      </c>
      <c r="O811" s="13">
        <v>4640936.25</v>
      </c>
      <c r="P811" s="5">
        <v>45230</v>
      </c>
    </row>
    <row r="812" spans="1:16" x14ac:dyDescent="0.25">
      <c r="A812" s="12">
        <v>18</v>
      </c>
      <c r="B812" s="13">
        <v>13554617.47036699</v>
      </c>
      <c r="C812" s="14">
        <v>13340097.759699982</v>
      </c>
      <c r="D812" s="41">
        <v>18984750.148599967</v>
      </c>
      <c r="E812" s="13">
        <v>5918974.9998000013</v>
      </c>
      <c r="F812" s="13">
        <v>1747918.7605000001</v>
      </c>
      <c r="G812" s="13">
        <v>2188537.5</v>
      </c>
      <c r="H812" s="13">
        <v>1199293.3390000006</v>
      </c>
      <c r="I812" s="13">
        <v>874140</v>
      </c>
      <c r="J812" s="13">
        <v>776417.0564</v>
      </c>
      <c r="K812" s="13">
        <v>2187474.9936000006</v>
      </c>
      <c r="L812" s="13">
        <v>818861.66999999993</v>
      </c>
      <c r="M812" s="13">
        <v>605709.99910000013</v>
      </c>
      <c r="N812" s="10">
        <v>234635.42189999999</v>
      </c>
      <c r="O812" s="13">
        <v>4404859.3682000097</v>
      </c>
      <c r="P812" s="5">
        <v>45230</v>
      </c>
    </row>
    <row r="813" spans="1:16" x14ac:dyDescent="0.25">
      <c r="A813" s="12">
        <v>19</v>
      </c>
      <c r="B813" s="13">
        <v>38304732.646454014</v>
      </c>
      <c r="C813" s="14">
        <v>41664861.274399981</v>
      </c>
      <c r="D813" s="41">
        <v>42774266.410000041</v>
      </c>
      <c r="E813" s="13">
        <v>12482427.200299997</v>
      </c>
      <c r="F813" s="13">
        <v>3928059.6987999943</v>
      </c>
      <c r="G813" s="13">
        <v>3270438.75</v>
      </c>
      <c r="H813" s="13">
        <v>2112346.3698999975</v>
      </c>
      <c r="I813" s="13">
        <v>1227485</v>
      </c>
      <c r="J813" s="13">
        <v>831697.23699999996</v>
      </c>
      <c r="K813" s="13">
        <v>2554002.0785999992</v>
      </c>
      <c r="L813" s="13">
        <v>637181.25</v>
      </c>
      <c r="M813" s="13">
        <v>644994.16260000004</v>
      </c>
      <c r="N813" s="10">
        <v>209206.25059999997</v>
      </c>
      <c r="O813" s="13">
        <v>7884978.8630000055</v>
      </c>
      <c r="P813" s="5">
        <v>45230</v>
      </c>
    </row>
    <row r="814" spans="1:16" x14ac:dyDescent="0.25">
      <c r="A814" s="12">
        <v>20</v>
      </c>
      <c r="B814" s="13">
        <f>89388397.408161+1500000</f>
        <v>90888397.408160999</v>
      </c>
      <c r="C814" s="14">
        <v>85587129.901500016</v>
      </c>
      <c r="D814" s="41">
        <v>92909838.281199798</v>
      </c>
      <c r="E814" s="13">
        <v>34412781.25</v>
      </c>
      <c r="F814" s="13">
        <v>7864836.1414999636</v>
      </c>
      <c r="G814" s="13">
        <v>5205173.4026999911</v>
      </c>
      <c r="H814" s="13">
        <v>3512185.8793999939</v>
      </c>
      <c r="I814" s="13">
        <v>2610654.607599996</v>
      </c>
      <c r="J814" s="13">
        <f>1405718.8482+300000</f>
        <v>1705718.8481999999</v>
      </c>
      <c r="K814" s="13">
        <v>3978708.3104999992</v>
      </c>
      <c r="L814" s="13">
        <v>1056125.0116000003</v>
      </c>
      <c r="M814" s="13">
        <v>1278173.3407999997</v>
      </c>
      <c r="N814" s="10">
        <v>331925.00160000002</v>
      </c>
      <c r="O814" s="13">
        <v>25162135.625</v>
      </c>
      <c r="P814" s="5">
        <v>45230</v>
      </c>
    </row>
    <row r="815" spans="1:16" x14ac:dyDescent="0.25">
      <c r="A815" s="12">
        <v>21</v>
      </c>
      <c r="B815" s="13">
        <v>85911888.582534969</v>
      </c>
      <c r="C815" s="14">
        <v>64498329.981000029</v>
      </c>
      <c r="D815" s="41">
        <v>56025199.618100062</v>
      </c>
      <c r="E815" s="13">
        <v>12701479.274699975</v>
      </c>
      <c r="F815" s="13">
        <v>5198685</v>
      </c>
      <c r="G815" s="13">
        <v>2927400</v>
      </c>
      <c r="H815" s="13">
        <v>3208512</v>
      </c>
      <c r="I815" s="13">
        <v>2063219.1837999974</v>
      </c>
      <c r="J815" s="13">
        <v>1015798.5255000001</v>
      </c>
      <c r="K815" s="13">
        <v>3854820.8125000005</v>
      </c>
      <c r="L815" s="13">
        <v>1129402.0910999996</v>
      </c>
      <c r="M815" s="13">
        <v>1366035.0122999994</v>
      </c>
      <c r="N815" s="10">
        <v>350908.33430000005</v>
      </c>
      <c r="O815" s="13">
        <v>7171025.0889999978</v>
      </c>
      <c r="P815" s="5">
        <v>45230</v>
      </c>
    </row>
    <row r="816" spans="1:16" x14ac:dyDescent="0.25">
      <c r="A816" s="12">
        <v>22</v>
      </c>
      <c r="B816" s="16">
        <v>32097877.508899018</v>
      </c>
      <c r="C816" s="42">
        <v>30422782.086499933</v>
      </c>
      <c r="D816" s="13">
        <v>33825042.08199998</v>
      </c>
      <c r="E816" s="13">
        <v>6379674.9934000019</v>
      </c>
      <c r="F816" s="13">
        <v>2845825.5</v>
      </c>
      <c r="G816" s="13">
        <v>2160360</v>
      </c>
      <c r="H816" s="13">
        <v>1652912.8626999974</v>
      </c>
      <c r="I816" s="13">
        <v>1878854.1889999984</v>
      </c>
      <c r="J816" s="13">
        <v>1253373.4387999999</v>
      </c>
      <c r="K816" s="13">
        <v>2247789.5774000003</v>
      </c>
      <c r="L816" s="13">
        <v>686417.50199999998</v>
      </c>
      <c r="M816" s="13">
        <v>643364.99329999997</v>
      </c>
      <c r="N816" s="10">
        <v>165997.91639999999</v>
      </c>
      <c r="O816" s="13">
        <v>13242525.231799996</v>
      </c>
      <c r="P816" s="5">
        <v>45230</v>
      </c>
    </row>
    <row r="817" spans="1:16" x14ac:dyDescent="0.25">
      <c r="A817" s="12">
        <v>23</v>
      </c>
      <c r="B817" s="16">
        <v>13922467.696402989</v>
      </c>
      <c r="C817" s="42">
        <v>22764902.150500003</v>
      </c>
      <c r="D817" s="13">
        <v>20833075</v>
      </c>
      <c r="E817" s="13">
        <v>4824068.75</v>
      </c>
      <c r="F817" s="13">
        <v>2532957.5</v>
      </c>
      <c r="G817" s="13">
        <v>2139237.5</v>
      </c>
      <c r="H817" s="13">
        <v>858208.17200000002</v>
      </c>
      <c r="I817" s="13">
        <v>915280</v>
      </c>
      <c r="J817" s="13">
        <v>577092.7636000003</v>
      </c>
      <c r="K817" s="13">
        <v>2017864.5799999987</v>
      </c>
      <c r="L817" s="13">
        <v>615796.66799999995</v>
      </c>
      <c r="M817" s="13">
        <v>585366.66179999989</v>
      </c>
      <c r="N817" s="13">
        <v>135468.75110000002</v>
      </c>
      <c r="O817" s="13">
        <v>3880143.7882999964</v>
      </c>
      <c r="P817" s="5">
        <v>45230</v>
      </c>
    </row>
    <row r="818" spans="1:16" x14ac:dyDescent="0.25">
      <c r="A818" s="9">
        <v>0</v>
      </c>
      <c r="B818" s="40">
        <v>242490.000294</v>
      </c>
      <c r="C818" s="11">
        <v>4055956.2023999975</v>
      </c>
      <c r="D818" s="10">
        <v>4271193.3938999986</v>
      </c>
      <c r="E818" s="10">
        <v>283616.66509999993</v>
      </c>
      <c r="F818" s="10">
        <v>409313.25</v>
      </c>
      <c r="G818" s="10">
        <v>505420.625</v>
      </c>
      <c r="H818" s="10">
        <v>201566.16360000003</v>
      </c>
      <c r="I818" s="10">
        <v>240620.82849999997</v>
      </c>
      <c r="J818" s="10">
        <v>500329.9927</v>
      </c>
      <c r="K818" s="10">
        <v>501230.82609999983</v>
      </c>
      <c r="L818" s="10">
        <v>124029.1691</v>
      </c>
      <c r="M818" s="10">
        <v>259037.48219999994</v>
      </c>
      <c r="N818" s="10">
        <v>3683.3333000000002</v>
      </c>
      <c r="O818" s="10">
        <v>1283849.8090999997</v>
      </c>
      <c r="P818" s="5">
        <v>45260</v>
      </c>
    </row>
    <row r="819" spans="1:16" x14ac:dyDescent="0.25">
      <c r="A819" s="12">
        <v>1</v>
      </c>
      <c r="B819" s="41">
        <v>22180.666829999998</v>
      </c>
      <c r="C819" s="14">
        <v>873671.62509999995</v>
      </c>
      <c r="D819" s="13">
        <v>243029.16400000002</v>
      </c>
      <c r="E819" s="13">
        <v>41734.999899999995</v>
      </c>
      <c r="F819" s="13">
        <v>60952.085200000009</v>
      </c>
      <c r="G819" s="13">
        <v>105421.24219999996</v>
      </c>
      <c r="H819" s="13">
        <v>87841.836800000034</v>
      </c>
      <c r="I819" s="13">
        <v>0</v>
      </c>
      <c r="J819" s="13">
        <v>0</v>
      </c>
      <c r="K819" s="13">
        <v>4986.6668999999993</v>
      </c>
      <c r="L819" s="13">
        <v>0</v>
      </c>
      <c r="M819" s="13">
        <v>157873.326</v>
      </c>
      <c r="N819" s="10">
        <v>3116.6666</v>
      </c>
      <c r="O819" s="13">
        <v>83848.605599999995</v>
      </c>
      <c r="P819" s="5">
        <v>45260</v>
      </c>
    </row>
    <row r="820" spans="1:16" x14ac:dyDescent="0.25">
      <c r="A820" s="12">
        <v>2</v>
      </c>
      <c r="B820" s="41">
        <v>0</v>
      </c>
      <c r="C820" s="14">
        <v>134284.33840000001</v>
      </c>
      <c r="D820" s="13">
        <v>850</v>
      </c>
      <c r="E820" s="13">
        <v>40587.499799999998</v>
      </c>
      <c r="F820" s="13">
        <v>61639.168100000032</v>
      </c>
      <c r="G820" s="13">
        <v>104532.28359999997</v>
      </c>
      <c r="H820" s="13">
        <v>1591.6244000000002</v>
      </c>
      <c r="I820" s="13">
        <v>0</v>
      </c>
      <c r="J820" s="13">
        <v>0</v>
      </c>
      <c r="K820" s="13">
        <v>9406.6670999999988</v>
      </c>
      <c r="L820" s="13">
        <v>0</v>
      </c>
      <c r="M820" s="13">
        <v>105867.49459999998</v>
      </c>
      <c r="N820" s="10">
        <v>0</v>
      </c>
      <c r="O820" s="13">
        <v>16467.220400000002</v>
      </c>
      <c r="P820" s="5">
        <v>45260</v>
      </c>
    </row>
    <row r="821" spans="1:16" x14ac:dyDescent="0.25">
      <c r="A821" s="12">
        <v>3</v>
      </c>
      <c r="B821" s="41">
        <v>0</v>
      </c>
      <c r="C821" s="14">
        <v>0</v>
      </c>
      <c r="D821" s="13">
        <v>0</v>
      </c>
      <c r="E821" s="13">
        <v>40658.333199999994</v>
      </c>
      <c r="F821" s="13">
        <v>62035.83430000001</v>
      </c>
      <c r="G821" s="13">
        <v>0</v>
      </c>
      <c r="H821" s="13">
        <v>1551.9577000000002</v>
      </c>
      <c r="I821" s="13">
        <v>0</v>
      </c>
      <c r="J821" s="13">
        <v>0</v>
      </c>
      <c r="K821" s="13">
        <v>9293.3337999999985</v>
      </c>
      <c r="L821" s="13">
        <v>0</v>
      </c>
      <c r="M821" s="13">
        <v>0</v>
      </c>
      <c r="N821" s="10">
        <v>0</v>
      </c>
      <c r="O821" s="13">
        <v>14221.689899999999</v>
      </c>
      <c r="P821" s="5">
        <v>45260</v>
      </c>
    </row>
    <row r="822" spans="1:16" x14ac:dyDescent="0.25">
      <c r="A822" s="12">
        <v>4</v>
      </c>
      <c r="B822" s="41">
        <v>0</v>
      </c>
      <c r="C822" s="14">
        <v>2599.6965</v>
      </c>
      <c r="D822" s="13">
        <v>0</v>
      </c>
      <c r="E822" s="13">
        <v>40658.332999999999</v>
      </c>
      <c r="F822" s="13">
        <v>61802.085000000014</v>
      </c>
      <c r="G822" s="13">
        <v>0</v>
      </c>
      <c r="H822" s="13">
        <v>1611.4577000000002</v>
      </c>
      <c r="I822" s="13">
        <v>0</v>
      </c>
      <c r="J822" s="13">
        <v>0</v>
      </c>
      <c r="K822" s="13">
        <v>8840.000399999999</v>
      </c>
      <c r="L822" s="13">
        <v>0</v>
      </c>
      <c r="M822" s="13">
        <v>0</v>
      </c>
      <c r="N822" s="10">
        <v>0</v>
      </c>
      <c r="O822" s="13">
        <v>15658.020399999999</v>
      </c>
      <c r="P822" s="5">
        <v>45260</v>
      </c>
    </row>
    <row r="823" spans="1:16" x14ac:dyDescent="0.25">
      <c r="A823" s="12">
        <v>5</v>
      </c>
      <c r="B823" s="41">
        <v>0</v>
      </c>
      <c r="C823" s="14">
        <v>0</v>
      </c>
      <c r="D823" s="13">
        <v>0</v>
      </c>
      <c r="E823" s="13">
        <v>40644.166400000002</v>
      </c>
      <c r="F823" s="13">
        <v>61724.168000000012</v>
      </c>
      <c r="G823" s="13">
        <v>0</v>
      </c>
      <c r="H823" s="13">
        <v>1304.0411000000001</v>
      </c>
      <c r="I823" s="13">
        <v>0</v>
      </c>
      <c r="J823" s="13">
        <v>0</v>
      </c>
      <c r="K823" s="13">
        <v>9973.3337999999985</v>
      </c>
      <c r="L823" s="13">
        <v>0</v>
      </c>
      <c r="M823" s="13">
        <v>0</v>
      </c>
      <c r="N823" s="10">
        <v>0</v>
      </c>
      <c r="O823" s="13">
        <v>11328.800000000001</v>
      </c>
      <c r="P823" s="5">
        <v>45260</v>
      </c>
    </row>
    <row r="824" spans="1:16" x14ac:dyDescent="0.25">
      <c r="A824" s="12">
        <v>6</v>
      </c>
      <c r="B824" s="41">
        <v>0</v>
      </c>
      <c r="C824" s="14">
        <v>154182.01710000003</v>
      </c>
      <c r="D824" s="13">
        <v>69303.332599999994</v>
      </c>
      <c r="E824" s="13">
        <v>62149.165999999997</v>
      </c>
      <c r="F824" s="13">
        <v>0</v>
      </c>
      <c r="G824" s="13">
        <v>0</v>
      </c>
      <c r="H824" s="13">
        <v>376.83330000000001</v>
      </c>
      <c r="I824" s="13">
        <v>0</v>
      </c>
      <c r="J824" s="13">
        <v>0</v>
      </c>
      <c r="K824" s="13">
        <v>14435.833599999998</v>
      </c>
      <c r="L824" s="13">
        <v>0</v>
      </c>
      <c r="M824" s="13">
        <v>0</v>
      </c>
      <c r="N824" s="10">
        <v>0</v>
      </c>
      <c r="O824" s="13">
        <v>11328.800000000001</v>
      </c>
      <c r="P824" s="5">
        <v>45260</v>
      </c>
    </row>
    <row r="825" spans="1:16" x14ac:dyDescent="0.25">
      <c r="A825" s="12">
        <v>7</v>
      </c>
      <c r="B825" s="41">
        <v>121673.25</v>
      </c>
      <c r="C825" s="14">
        <v>175379.54489999995</v>
      </c>
      <c r="D825" s="13">
        <v>201095.83340000003</v>
      </c>
      <c r="E825" s="13">
        <v>79829.165599999993</v>
      </c>
      <c r="F825" s="13">
        <v>110627.49980000008</v>
      </c>
      <c r="G825" s="13">
        <v>167000.20649999994</v>
      </c>
      <c r="H825" s="13">
        <v>86954.294899999994</v>
      </c>
      <c r="I825" s="13">
        <v>0</v>
      </c>
      <c r="J825" s="13">
        <v>294049.27219999995</v>
      </c>
      <c r="K825" s="13">
        <v>480391.6583999999</v>
      </c>
      <c r="L825" s="13">
        <v>201705.00510000004</v>
      </c>
      <c r="M825" s="13">
        <v>240819.14929999993</v>
      </c>
      <c r="N825" s="10">
        <v>0</v>
      </c>
      <c r="O825" s="13">
        <v>12623.519899999999</v>
      </c>
      <c r="P825" s="5">
        <v>45260</v>
      </c>
    </row>
    <row r="826" spans="1:16" x14ac:dyDescent="0.25">
      <c r="A826" s="12">
        <v>8</v>
      </c>
      <c r="B826" s="41">
        <v>443387.46533799998</v>
      </c>
      <c r="C826" s="14">
        <v>1382448.7758999995</v>
      </c>
      <c r="D826" s="13">
        <v>428612.50300000003</v>
      </c>
      <c r="E826" s="13">
        <v>93372.4997</v>
      </c>
      <c r="F826" s="13">
        <v>115670.83450000016</v>
      </c>
      <c r="G826" s="13">
        <v>167025.0002000001</v>
      </c>
      <c r="H826" s="13">
        <v>106257.08699999997</v>
      </c>
      <c r="I826" s="13">
        <v>117894.99399999988</v>
      </c>
      <c r="J826" s="13">
        <v>284829.28080000012</v>
      </c>
      <c r="K826" s="13">
        <v>500338.32469999988</v>
      </c>
      <c r="L826" s="13">
        <v>216877.50850000005</v>
      </c>
      <c r="M826" s="13">
        <v>395929.9878</v>
      </c>
      <c r="N826" s="10">
        <v>850</v>
      </c>
      <c r="O826" s="13">
        <v>198597.91010000004</v>
      </c>
      <c r="P826" s="5">
        <v>45260</v>
      </c>
    </row>
    <row r="827" spans="1:16" x14ac:dyDescent="0.25">
      <c r="A827" s="12">
        <v>9</v>
      </c>
      <c r="B827" s="41">
        <v>2693628.3359539993</v>
      </c>
      <c r="C827" s="14">
        <v>11388962.352599991</v>
      </c>
      <c r="D827" s="13">
        <v>3910170</v>
      </c>
      <c r="E827" s="13">
        <v>2353933.3488999982</v>
      </c>
      <c r="F827" s="13">
        <v>1434108.668199999</v>
      </c>
      <c r="G827" s="13">
        <v>1057846.25</v>
      </c>
      <c r="H827" s="13">
        <v>309646.5</v>
      </c>
      <c r="I827" s="13">
        <v>219554.9964</v>
      </c>
      <c r="J827" s="13">
        <v>315086.0024</v>
      </c>
      <c r="K827" s="13">
        <v>44865.8344</v>
      </c>
      <c r="L827" s="13">
        <v>459821.65759999992</v>
      </c>
      <c r="M827" s="13">
        <v>579388.32810000016</v>
      </c>
      <c r="N827" s="10">
        <v>16943.333199999997</v>
      </c>
      <c r="O827" s="13">
        <v>2447627.7089000009</v>
      </c>
      <c r="P827" s="5">
        <v>45260</v>
      </c>
    </row>
    <row r="828" spans="1:16" x14ac:dyDescent="0.25">
      <c r="A828" s="12">
        <v>10</v>
      </c>
      <c r="B828" s="41">
        <v>3996921.668159999</v>
      </c>
      <c r="C828" s="14">
        <v>12472458.745300002</v>
      </c>
      <c r="D828" s="13">
        <v>4150231.25</v>
      </c>
      <c r="E828" s="13">
        <v>2403346.6818000004</v>
      </c>
      <c r="F828" s="13">
        <v>1587935.999199999</v>
      </c>
      <c r="G828" s="13">
        <v>1061926.25</v>
      </c>
      <c r="H828" s="13">
        <v>339634.5</v>
      </c>
      <c r="I828" s="13">
        <v>520965.00610000017</v>
      </c>
      <c r="J828" s="13">
        <v>562082.73549999984</v>
      </c>
      <c r="K828" s="13">
        <v>554469.15809999988</v>
      </c>
      <c r="L828" s="13">
        <v>462867.49309999985</v>
      </c>
      <c r="M828" s="13">
        <v>584445.8241000002</v>
      </c>
      <c r="N828" s="10">
        <v>21646.666700000002</v>
      </c>
      <c r="O828" s="13">
        <v>2841505.8124000011</v>
      </c>
      <c r="P828" s="5">
        <v>45260</v>
      </c>
    </row>
    <row r="829" spans="1:16" x14ac:dyDescent="0.25">
      <c r="A829" s="12">
        <v>11</v>
      </c>
      <c r="B829" s="41">
        <v>7227200.3150640009</v>
      </c>
      <c r="C829" s="14">
        <v>11519461.860400004</v>
      </c>
      <c r="D829" s="13">
        <v>6073993.75</v>
      </c>
      <c r="E829" s="13">
        <v>3544726.6816999959</v>
      </c>
      <c r="F829" s="13">
        <v>1511577.6686999984</v>
      </c>
      <c r="G829" s="13">
        <v>709395.84279999998</v>
      </c>
      <c r="H829" s="13">
        <v>340896.75</v>
      </c>
      <c r="I829" s="13">
        <v>502775.00570000004</v>
      </c>
      <c r="J829" s="13">
        <v>543110.04550000001</v>
      </c>
      <c r="K829" s="13">
        <v>537993.3237999999</v>
      </c>
      <c r="L829" s="13">
        <v>466876.65899999987</v>
      </c>
      <c r="M829" s="13">
        <v>617510.82679999992</v>
      </c>
      <c r="N829" s="10">
        <v>10440.834099999996</v>
      </c>
      <c r="O829" s="13">
        <v>3093748.6188999997</v>
      </c>
      <c r="P829" s="5">
        <v>45260</v>
      </c>
    </row>
    <row r="830" spans="1:16" x14ac:dyDescent="0.25">
      <c r="A830" s="12">
        <v>12</v>
      </c>
      <c r="B830" s="41">
        <v>6507744.9146540007</v>
      </c>
      <c r="C830" s="14">
        <v>11629479.086000001</v>
      </c>
      <c r="D830" s="13">
        <v>11799906.157199994</v>
      </c>
      <c r="E830" s="13">
        <v>2943975</v>
      </c>
      <c r="F830" s="13">
        <v>1048660.5884000007</v>
      </c>
      <c r="G830" s="13">
        <v>709636.6717000003</v>
      </c>
      <c r="H830" s="13">
        <v>414757.5</v>
      </c>
      <c r="I830" s="13">
        <v>623475.00619999971</v>
      </c>
      <c r="J830" s="13">
        <v>306757.00989999989</v>
      </c>
      <c r="K830" s="13">
        <v>654188.32229999977</v>
      </c>
      <c r="L830" s="13">
        <v>477048.32339999988</v>
      </c>
      <c r="M830" s="13">
        <v>665195.81960000016</v>
      </c>
      <c r="N830" s="10">
        <v>18416.667399999998</v>
      </c>
      <c r="O830" s="13">
        <v>3610144.6602000017</v>
      </c>
      <c r="P830" s="5">
        <v>45260</v>
      </c>
    </row>
    <row r="831" spans="1:16" x14ac:dyDescent="0.25">
      <c r="A831" s="12">
        <v>13</v>
      </c>
      <c r="B831" s="41">
        <v>6256050.3357900009</v>
      </c>
      <c r="C831" s="14">
        <v>14141452.987299986</v>
      </c>
      <c r="D831" s="13">
        <v>9086976.3066999931</v>
      </c>
      <c r="E831" s="13">
        <v>3319335</v>
      </c>
      <c r="F831" s="13">
        <v>1072936.5915999981</v>
      </c>
      <c r="G831" s="13">
        <v>704862.5015000006</v>
      </c>
      <c r="H831" s="13">
        <v>379911.75</v>
      </c>
      <c r="I831" s="13">
        <v>613048.3394000004</v>
      </c>
      <c r="J831" s="13">
        <v>284254.90629999992</v>
      </c>
      <c r="K831" s="13">
        <v>656950.82530000014</v>
      </c>
      <c r="L831" s="13">
        <v>477912.48980000016</v>
      </c>
      <c r="M831" s="13">
        <v>687380.82420000073</v>
      </c>
      <c r="N831" s="10">
        <v>19790.834499999997</v>
      </c>
      <c r="O831" s="13">
        <v>3120300.5056999973</v>
      </c>
      <c r="P831" s="5">
        <v>45260</v>
      </c>
    </row>
    <row r="832" spans="1:16" x14ac:dyDescent="0.25">
      <c r="A832" s="12">
        <v>14</v>
      </c>
      <c r="B832" s="41">
        <v>5343725.0012400039</v>
      </c>
      <c r="C832" s="14">
        <v>13547859.173799993</v>
      </c>
      <c r="D832" s="13">
        <v>8865879.3138999939</v>
      </c>
      <c r="E832" s="13">
        <v>3141855</v>
      </c>
      <c r="F832" s="13">
        <v>1716645.833899999</v>
      </c>
      <c r="G832" s="13">
        <v>709296.66979999968</v>
      </c>
      <c r="H832" s="13">
        <v>390341.25</v>
      </c>
      <c r="I832" s="13">
        <v>597465.00499999977</v>
      </c>
      <c r="J832" s="13">
        <v>302856.48989999987</v>
      </c>
      <c r="K832" s="13">
        <v>860199.99660000065</v>
      </c>
      <c r="L832" s="13">
        <v>478096.65869999997</v>
      </c>
      <c r="M832" s="13">
        <v>690695.82469999988</v>
      </c>
      <c r="N832" s="10">
        <v>14931.667100000001</v>
      </c>
      <c r="O832" s="13">
        <v>3799042.2886999985</v>
      </c>
      <c r="P832" s="5">
        <v>45260</v>
      </c>
    </row>
    <row r="833" spans="1:16" x14ac:dyDescent="0.25">
      <c r="A833" s="12">
        <v>15</v>
      </c>
      <c r="B833" s="41">
        <v>8924552.4994340073</v>
      </c>
      <c r="C833" s="14">
        <v>12454670.512200002</v>
      </c>
      <c r="D833" s="13">
        <v>9620469.0838999916</v>
      </c>
      <c r="E833" s="13">
        <v>3512115</v>
      </c>
      <c r="F833" s="13">
        <v>1366658.3453999977</v>
      </c>
      <c r="G833" s="13">
        <v>706095.00190000026</v>
      </c>
      <c r="H833" s="13">
        <v>389079</v>
      </c>
      <c r="I833" s="13">
        <v>595708.33779999986</v>
      </c>
      <c r="J833" s="13">
        <v>291237.14709999994</v>
      </c>
      <c r="K833" s="13">
        <v>883574.99650000001</v>
      </c>
      <c r="L833" s="13">
        <v>481128.32119999989</v>
      </c>
      <c r="M833" s="13">
        <v>633575.82500000065</v>
      </c>
      <c r="N833" s="10">
        <v>16702.500800000002</v>
      </c>
      <c r="O833" s="13">
        <v>2975934.1634000018</v>
      </c>
      <c r="P833" s="5">
        <v>45260</v>
      </c>
    </row>
    <row r="834" spans="1:16" x14ac:dyDescent="0.25">
      <c r="A834" s="12">
        <v>16</v>
      </c>
      <c r="B834" s="41">
        <v>9499807.4976140056</v>
      </c>
      <c r="C834" s="14">
        <v>11463080.864599997</v>
      </c>
      <c r="D834" s="13">
        <v>9505703.9845999889</v>
      </c>
      <c r="E834" s="13">
        <v>3121880</v>
      </c>
      <c r="F834" s="13">
        <v>1358512.5</v>
      </c>
      <c r="G834" s="13">
        <v>706137.51009999996</v>
      </c>
      <c r="H834" s="13">
        <v>381237.75</v>
      </c>
      <c r="I834" s="13">
        <v>568253.33909999998</v>
      </c>
      <c r="J834" s="13">
        <v>305181.80669999996</v>
      </c>
      <c r="K834" s="13">
        <v>918609.1641000011</v>
      </c>
      <c r="L834" s="13">
        <v>480674.98839999986</v>
      </c>
      <c r="M834" s="13">
        <v>661710.8223</v>
      </c>
      <c r="N834" s="10">
        <v>16575.000799999998</v>
      </c>
      <c r="O834" s="13">
        <v>3797297.4525000001</v>
      </c>
      <c r="P834" s="5">
        <v>45260</v>
      </c>
    </row>
    <row r="835" spans="1:16" x14ac:dyDescent="0.25">
      <c r="A835" s="12">
        <v>17</v>
      </c>
      <c r="B835" s="41">
        <v>10176688.329258002</v>
      </c>
      <c r="C835" s="14">
        <v>9921496.8751999885</v>
      </c>
      <c r="D835" s="13">
        <v>8281787.3000000184</v>
      </c>
      <c r="E835" s="13">
        <v>3078827.5</v>
      </c>
      <c r="F835" s="13">
        <v>1686435.4175000004</v>
      </c>
      <c r="G835" s="13">
        <v>704749.17709999997</v>
      </c>
      <c r="H835" s="13">
        <v>934314.32909999904</v>
      </c>
      <c r="I835" s="13">
        <v>539750.00480000011</v>
      </c>
      <c r="J835" s="13">
        <v>644568.3787</v>
      </c>
      <c r="K835" s="13">
        <v>735703.32450000022</v>
      </c>
      <c r="L835" s="13">
        <v>475107.48759999993</v>
      </c>
      <c r="M835" s="13">
        <v>543886.65839999984</v>
      </c>
      <c r="N835" s="10">
        <v>17283.3344</v>
      </c>
      <c r="O835" s="13">
        <v>3116507.3744000001</v>
      </c>
      <c r="P835" s="5">
        <v>45260</v>
      </c>
    </row>
    <row r="836" spans="1:16" x14ac:dyDescent="0.25">
      <c r="A836" s="12">
        <v>18</v>
      </c>
      <c r="B836" s="41">
        <v>13634123.238060987</v>
      </c>
      <c r="C836" s="14">
        <v>14677041.089099977</v>
      </c>
      <c r="D836" s="13">
        <v>16499916.805799933</v>
      </c>
      <c r="E836" s="13">
        <v>7219049.9827000033</v>
      </c>
      <c r="F836" s="13">
        <v>1651195.8301999995</v>
      </c>
      <c r="G836" s="13">
        <v>2055682.5</v>
      </c>
      <c r="H836" s="13">
        <v>1458736.0145999971</v>
      </c>
      <c r="I836" s="13">
        <v>796960</v>
      </c>
      <c r="J836" s="13">
        <v>726570.89373000013</v>
      </c>
      <c r="K836" s="13">
        <v>1740552.0913999991</v>
      </c>
      <c r="L836" s="13">
        <v>791952.08199999994</v>
      </c>
      <c r="M836" s="13">
        <v>621024.15629999992</v>
      </c>
      <c r="N836" s="10">
        <v>41933.33400000001</v>
      </c>
      <c r="O836" s="13">
        <v>2670601.7740000021</v>
      </c>
      <c r="P836" s="5">
        <v>45260</v>
      </c>
    </row>
    <row r="837" spans="1:16" x14ac:dyDescent="0.25">
      <c r="A837" s="12">
        <v>19</v>
      </c>
      <c r="B837" s="41">
        <v>38391822.391199991</v>
      </c>
      <c r="C837" s="14">
        <v>40162366.37439999</v>
      </c>
      <c r="D837" s="13">
        <v>40475866.454100005</v>
      </c>
      <c r="E837" s="13">
        <v>13781510.541299989</v>
      </c>
      <c r="F837" s="13">
        <v>3963227.0280999937</v>
      </c>
      <c r="G837" s="13">
        <v>3071283.75</v>
      </c>
      <c r="H837" s="13">
        <v>2394268.7038999982</v>
      </c>
      <c r="I837" s="13">
        <v>879877.5</v>
      </c>
      <c r="J837" s="13">
        <v>853010.65350000036</v>
      </c>
      <c r="K837" s="13">
        <v>2159247.9336999995</v>
      </c>
      <c r="L837" s="13">
        <v>728620</v>
      </c>
      <c r="M837" s="13">
        <v>594362.49600000028</v>
      </c>
      <c r="N837" s="10">
        <v>44979.166700000002</v>
      </c>
      <c r="O837" s="13">
        <v>12300823.802999994</v>
      </c>
      <c r="P837" s="5">
        <v>45260</v>
      </c>
    </row>
    <row r="838" spans="1:16" x14ac:dyDescent="0.25">
      <c r="A838" s="12">
        <v>20</v>
      </c>
      <c r="B838" s="41">
        <f>80696736.9971439+1500000</f>
        <v>82196736.997143894</v>
      </c>
      <c r="C838" s="14">
        <v>85226795.725300089</v>
      </c>
      <c r="D838" s="13">
        <v>72064799.553799883</v>
      </c>
      <c r="E838" s="13">
        <v>33280687.5</v>
      </c>
      <c r="F838" s="13">
        <v>7485132.6352999853</v>
      </c>
      <c r="G838" s="13">
        <v>5071440.040399991</v>
      </c>
      <c r="H838" s="13">
        <v>3870772.5480999872</v>
      </c>
      <c r="I838" s="13">
        <v>1677574.184599997</v>
      </c>
      <c r="J838" s="13">
        <f>1281885.0353+150000</f>
        <v>1431885.0353000001</v>
      </c>
      <c r="K838" s="13">
        <v>3638283.3313999963</v>
      </c>
      <c r="L838" s="13">
        <v>1190956.2674999994</v>
      </c>
      <c r="M838" s="13">
        <v>1240235.0090999997</v>
      </c>
      <c r="N838" s="10">
        <v>90241.667100000021</v>
      </c>
      <c r="O838" s="13">
        <v>27029288.32400002</v>
      </c>
      <c r="P838" s="5">
        <v>45260</v>
      </c>
    </row>
    <row r="839" spans="1:16" x14ac:dyDescent="0.25">
      <c r="A839" s="12">
        <v>21</v>
      </c>
      <c r="B839" s="41">
        <v>86889306.707807913</v>
      </c>
      <c r="C839" s="14">
        <v>66325327.516599938</v>
      </c>
      <c r="D839" s="13">
        <v>57496266.323700078</v>
      </c>
      <c r="E839" s="13">
        <v>13169687.587799976</v>
      </c>
      <c r="F839" s="13">
        <v>5474272</v>
      </c>
      <c r="G839" s="13">
        <v>2860143.75</v>
      </c>
      <c r="H839" s="13">
        <v>3745644</v>
      </c>
      <c r="I839" s="13">
        <v>1268079.600099999</v>
      </c>
      <c r="J839" s="13">
        <v>1552736.2653000008</v>
      </c>
      <c r="K839" s="13">
        <v>3645437.4977999977</v>
      </c>
      <c r="L839" s="13">
        <v>1192868.7636000004</v>
      </c>
      <c r="M839" s="13">
        <v>1168070.0048000007</v>
      </c>
      <c r="N839" s="10">
        <v>77279.166800000006</v>
      </c>
      <c r="O839" s="13">
        <v>14989123.773100005</v>
      </c>
      <c r="P839" s="5">
        <v>45260</v>
      </c>
    </row>
    <row r="840" spans="1:16" x14ac:dyDescent="0.25">
      <c r="A840" s="12">
        <v>22</v>
      </c>
      <c r="B840" s="13">
        <v>32150386.739921998</v>
      </c>
      <c r="C840" s="42">
        <v>25936764.254399963</v>
      </c>
      <c r="D840" s="16">
        <v>36827029.575999998</v>
      </c>
      <c r="E840" s="13">
        <v>6718683.288700005</v>
      </c>
      <c r="F840" s="13">
        <v>2674227.5</v>
      </c>
      <c r="G840" s="13">
        <v>2125637.5</v>
      </c>
      <c r="H840" s="13">
        <v>1977111.3615999972</v>
      </c>
      <c r="I840" s="13">
        <v>1191487.509899999</v>
      </c>
      <c r="J840" s="13">
        <v>1013820.7500899998</v>
      </c>
      <c r="K840" s="13">
        <v>2221970.8507999969</v>
      </c>
      <c r="L840" s="13">
        <v>721926.25</v>
      </c>
      <c r="M840" s="13">
        <v>615017.49040000048</v>
      </c>
      <c r="N840" s="10">
        <v>32972.916700000002</v>
      </c>
      <c r="O840" s="13">
        <v>10893248.523499986</v>
      </c>
      <c r="P840" s="5">
        <v>45260</v>
      </c>
    </row>
    <row r="841" spans="1:16" x14ac:dyDescent="0.25">
      <c r="A841" s="12">
        <v>23</v>
      </c>
      <c r="B841" s="13">
        <v>9562389.6038479973</v>
      </c>
      <c r="C841" s="42">
        <v>14261556.806299979</v>
      </c>
      <c r="D841" s="16">
        <v>18711900</v>
      </c>
      <c r="E841" s="13">
        <v>4373037.5</v>
      </c>
      <c r="F841" s="13">
        <v>2556162.5</v>
      </c>
      <c r="G841" s="13">
        <v>2100860</v>
      </c>
      <c r="H841" s="13">
        <v>772667</v>
      </c>
      <c r="I841" s="13">
        <v>752590</v>
      </c>
      <c r="J841" s="13">
        <v>884627.20190000022</v>
      </c>
      <c r="K841" s="13">
        <v>2147489.5947000002</v>
      </c>
      <c r="L841" s="13">
        <v>739400.83199999994</v>
      </c>
      <c r="M841" s="13">
        <v>556707.48830000008</v>
      </c>
      <c r="N841" s="13">
        <v>36479.166600000004</v>
      </c>
      <c r="O841" s="13">
        <v>7022890.4504999956</v>
      </c>
      <c r="P841" s="5">
        <v>45260</v>
      </c>
    </row>
    <row r="842" spans="1:16" x14ac:dyDescent="0.25">
      <c r="A842" s="9">
        <v>0</v>
      </c>
      <c r="B842" s="40">
        <v>568422.95029800013</v>
      </c>
      <c r="C842" s="11">
        <v>4780861.1685999986</v>
      </c>
      <c r="D842" s="10">
        <v>4212812.5458999919</v>
      </c>
      <c r="E842" s="10">
        <v>124241.66740000001</v>
      </c>
      <c r="F842" s="10">
        <v>313254.75</v>
      </c>
      <c r="G842" s="10">
        <v>527935</v>
      </c>
      <c r="H842" s="10">
        <v>109202.33069999992</v>
      </c>
      <c r="I842" s="10">
        <v>309130.83309999993</v>
      </c>
      <c r="J842" s="10">
        <v>335473.3949999999</v>
      </c>
      <c r="K842" s="10">
        <v>93783.331099999952</v>
      </c>
      <c r="L842" s="10">
        <v>26916.666299999997</v>
      </c>
      <c r="M842" s="10">
        <v>257804.99219999986</v>
      </c>
      <c r="N842" s="10">
        <v>0</v>
      </c>
      <c r="O842" s="10">
        <v>1543222.4079000012</v>
      </c>
      <c r="P842" s="5">
        <v>45291</v>
      </c>
    </row>
    <row r="843" spans="1:16" x14ac:dyDescent="0.25">
      <c r="A843" s="12">
        <v>1</v>
      </c>
      <c r="B843" s="41">
        <v>11882.500098</v>
      </c>
      <c r="C843" s="14">
        <v>1047055.8723</v>
      </c>
      <c r="D843" s="13">
        <v>243666.6624</v>
      </c>
      <c r="E843" s="13">
        <v>80225.832799999989</v>
      </c>
      <c r="F843" s="13">
        <v>85460.415299999993</v>
      </c>
      <c r="G843" s="13">
        <v>132107.70879999999</v>
      </c>
      <c r="H843" s="13">
        <v>58280.252500000031</v>
      </c>
      <c r="I843" s="13">
        <v>73808.337100000004</v>
      </c>
      <c r="J843" s="13">
        <v>0</v>
      </c>
      <c r="K843" s="13">
        <v>34949.165800000002</v>
      </c>
      <c r="L843" s="13">
        <v>49271.666499999985</v>
      </c>
      <c r="M843" s="13">
        <v>156385.82880000002</v>
      </c>
      <c r="N843" s="10">
        <v>0</v>
      </c>
      <c r="O843" s="13">
        <v>192862.27960000007</v>
      </c>
      <c r="P843" s="5">
        <v>45291</v>
      </c>
    </row>
    <row r="844" spans="1:16" x14ac:dyDescent="0.25">
      <c r="A844" s="12">
        <v>2</v>
      </c>
      <c r="B844" s="41">
        <v>0</v>
      </c>
      <c r="C844" s="14">
        <v>298115.22269999993</v>
      </c>
      <c r="D844" s="13">
        <v>62106.668800000007</v>
      </c>
      <c r="E844" s="13">
        <v>79347.499199999991</v>
      </c>
      <c r="F844" s="13">
        <v>85701.248999999967</v>
      </c>
      <c r="G844" s="13">
        <v>131944.79229999997</v>
      </c>
      <c r="H844" s="13">
        <v>32239.0834</v>
      </c>
      <c r="I844" s="13">
        <v>18005.8351</v>
      </c>
      <c r="J844" s="13">
        <v>0</v>
      </c>
      <c r="K844" s="13">
        <v>36068.332300000002</v>
      </c>
      <c r="L844" s="13">
        <v>51092.08340000001</v>
      </c>
      <c r="M844" s="13">
        <v>0</v>
      </c>
      <c r="N844" s="10">
        <v>0</v>
      </c>
      <c r="O844" s="13">
        <v>70258.792199999982</v>
      </c>
      <c r="P844" s="5">
        <v>45291</v>
      </c>
    </row>
    <row r="845" spans="1:16" x14ac:dyDescent="0.25">
      <c r="A845" s="12">
        <v>3</v>
      </c>
      <c r="B845" s="41">
        <v>0</v>
      </c>
      <c r="C845" s="14">
        <v>236022.46189999997</v>
      </c>
      <c r="D845" s="13">
        <v>62050.002000000008</v>
      </c>
      <c r="E845" s="13">
        <v>77803.332800000004</v>
      </c>
      <c r="F845" s="13">
        <v>86480.415299999993</v>
      </c>
      <c r="G845" s="13">
        <v>4065.8325000000004</v>
      </c>
      <c r="H845" s="13">
        <v>31951.500199999999</v>
      </c>
      <c r="I845" s="13">
        <v>18090.835200000001</v>
      </c>
      <c r="J845" s="13">
        <v>0</v>
      </c>
      <c r="K845" s="13">
        <v>36479.165900000007</v>
      </c>
      <c r="L845" s="13">
        <v>54952.500400000004</v>
      </c>
      <c r="M845" s="13">
        <v>0</v>
      </c>
      <c r="N845" s="10">
        <v>0</v>
      </c>
      <c r="O845" s="13">
        <v>88587.173600000009</v>
      </c>
      <c r="P845" s="5">
        <v>45291</v>
      </c>
    </row>
    <row r="846" spans="1:16" x14ac:dyDescent="0.25">
      <c r="A846" s="12">
        <v>4</v>
      </c>
      <c r="B846" s="41">
        <v>0</v>
      </c>
      <c r="C846" s="14">
        <v>77940.906799999997</v>
      </c>
      <c r="D846" s="13">
        <v>61936.668400000002</v>
      </c>
      <c r="E846" s="13">
        <v>78100.832399999999</v>
      </c>
      <c r="F846" s="13">
        <v>86636.248699999982</v>
      </c>
      <c r="G846" s="13">
        <v>4072.9159000000004</v>
      </c>
      <c r="H846" s="13">
        <v>33265.458400000003</v>
      </c>
      <c r="I846" s="13">
        <v>18700.002</v>
      </c>
      <c r="J846" s="13">
        <v>0</v>
      </c>
      <c r="K846" s="13">
        <v>34524.165699999998</v>
      </c>
      <c r="L846" s="13">
        <v>57750.417499999996</v>
      </c>
      <c r="M846" s="13">
        <v>0</v>
      </c>
      <c r="N846" s="10">
        <v>0</v>
      </c>
      <c r="O846" s="13">
        <v>103860.82509999999</v>
      </c>
      <c r="P846" s="5">
        <v>45291</v>
      </c>
    </row>
    <row r="847" spans="1:16" x14ac:dyDescent="0.25">
      <c r="A847" s="12">
        <v>5</v>
      </c>
      <c r="B847" s="41">
        <v>0</v>
      </c>
      <c r="C847" s="14">
        <v>153682.0704</v>
      </c>
      <c r="D847" s="13">
        <v>62163.335700000003</v>
      </c>
      <c r="E847" s="13">
        <v>78313.332800000004</v>
      </c>
      <c r="F847" s="13">
        <v>86274.999200000006</v>
      </c>
      <c r="G847" s="13">
        <v>4065.8322000000003</v>
      </c>
      <c r="H847" s="13">
        <v>31877.125100000005</v>
      </c>
      <c r="I847" s="13">
        <v>0</v>
      </c>
      <c r="J847" s="13">
        <v>0</v>
      </c>
      <c r="K847" s="13">
        <v>35912.499100000001</v>
      </c>
      <c r="L847" s="13">
        <v>21037.499799999998</v>
      </c>
      <c r="M847" s="13">
        <v>0</v>
      </c>
      <c r="N847" s="10">
        <v>0</v>
      </c>
      <c r="O847" s="13">
        <v>293962.14840000001</v>
      </c>
      <c r="P847" s="5">
        <v>45291</v>
      </c>
    </row>
    <row r="848" spans="1:16" x14ac:dyDescent="0.25">
      <c r="A848" s="12">
        <v>6</v>
      </c>
      <c r="B848" s="41">
        <v>0</v>
      </c>
      <c r="C848" s="14">
        <v>78040.897199999978</v>
      </c>
      <c r="D848" s="13">
        <v>73610.001600000003</v>
      </c>
      <c r="E848" s="13">
        <v>94364.165400000013</v>
      </c>
      <c r="F848" s="13">
        <v>0</v>
      </c>
      <c r="G848" s="13">
        <v>2719.9994000000002</v>
      </c>
      <c r="H848" s="13">
        <v>33062.166899999997</v>
      </c>
      <c r="I848" s="13">
        <v>18685.835300000002</v>
      </c>
      <c r="J848" s="13">
        <v>0</v>
      </c>
      <c r="K848" s="13">
        <v>34283.332300000002</v>
      </c>
      <c r="L848" s="13">
        <v>10525.833300000002</v>
      </c>
      <c r="M848" s="13">
        <v>0</v>
      </c>
      <c r="N848" s="10">
        <v>0</v>
      </c>
      <c r="O848" s="13">
        <v>72463.863699999987</v>
      </c>
      <c r="P848" s="5">
        <v>45291</v>
      </c>
    </row>
    <row r="849" spans="1:16" x14ac:dyDescent="0.25">
      <c r="A849" s="12">
        <v>7</v>
      </c>
      <c r="B849" s="41">
        <v>40659.75</v>
      </c>
      <c r="C849" s="14">
        <v>201576.48450000002</v>
      </c>
      <c r="D849" s="13">
        <v>199749.99540000001</v>
      </c>
      <c r="E849" s="13">
        <v>100413.33199999998</v>
      </c>
      <c r="F849" s="13">
        <v>96645.005100000068</v>
      </c>
      <c r="G849" s="13">
        <v>166433.55599999992</v>
      </c>
      <c r="H849" s="13">
        <v>21310.916799999999</v>
      </c>
      <c r="I849" s="13">
        <v>18076.668599999997</v>
      </c>
      <c r="J849" s="13">
        <v>0</v>
      </c>
      <c r="K849" s="13">
        <v>25089.165200000003</v>
      </c>
      <c r="L849" s="13">
        <v>16277.499</v>
      </c>
      <c r="M849" s="13">
        <v>202229.1563</v>
      </c>
      <c r="N849" s="10">
        <v>0</v>
      </c>
      <c r="O849" s="13">
        <v>126376.81449999996</v>
      </c>
      <c r="P849" s="5">
        <v>45291</v>
      </c>
    </row>
    <row r="850" spans="1:16" x14ac:dyDescent="0.25">
      <c r="A850" s="12">
        <v>8</v>
      </c>
      <c r="B850" s="41">
        <v>477519.75339399994</v>
      </c>
      <c r="C850" s="14">
        <v>1635462.2700999998</v>
      </c>
      <c r="D850" s="13">
        <v>592450.00269999984</v>
      </c>
      <c r="E850" s="13">
        <v>50348.332200000004</v>
      </c>
      <c r="F850" s="13">
        <v>99357.921700000108</v>
      </c>
      <c r="G850" s="13">
        <v>174894.60070000001</v>
      </c>
      <c r="H850" s="13">
        <v>48943.709800000011</v>
      </c>
      <c r="I850" s="13">
        <v>153594.99950000001</v>
      </c>
      <c r="J850" s="13">
        <v>0</v>
      </c>
      <c r="K850" s="13">
        <v>30231.665200000007</v>
      </c>
      <c r="L850" s="13">
        <v>105251.25460000001</v>
      </c>
      <c r="M850" s="13">
        <v>377640.83159999992</v>
      </c>
      <c r="N850" s="10">
        <v>0</v>
      </c>
      <c r="O850" s="13">
        <v>175515.4822</v>
      </c>
      <c r="P850" s="5">
        <v>45291</v>
      </c>
    </row>
    <row r="851" spans="1:16" x14ac:dyDescent="0.25">
      <c r="A851" s="12">
        <v>9</v>
      </c>
      <c r="B851" s="41">
        <v>2435041.6693940009</v>
      </c>
      <c r="C851" s="14">
        <v>13977953.775300011</v>
      </c>
      <c r="D851" s="13">
        <v>4669390</v>
      </c>
      <c r="E851" s="13">
        <v>3180926.6924999929</v>
      </c>
      <c r="F851" s="13">
        <v>1600748.3478000003</v>
      </c>
      <c r="G851" s="13">
        <v>1098115</v>
      </c>
      <c r="H851" s="13">
        <v>221416.5</v>
      </c>
      <c r="I851" s="13">
        <v>202385.00250000003</v>
      </c>
      <c r="J851" s="13">
        <v>169846.61499999999</v>
      </c>
      <c r="K851" s="13">
        <v>172351.65930000006</v>
      </c>
      <c r="L851" s="13">
        <v>318622.49300000002</v>
      </c>
      <c r="M851" s="13">
        <v>582405.83089999983</v>
      </c>
      <c r="N851" s="10">
        <v>0</v>
      </c>
      <c r="O851" s="13">
        <v>3312308.4835000006</v>
      </c>
      <c r="P851" s="5">
        <v>45291</v>
      </c>
    </row>
    <row r="852" spans="1:16" x14ac:dyDescent="0.25">
      <c r="A852" s="12">
        <v>10</v>
      </c>
      <c r="B852" s="41">
        <v>4491902.0042300019</v>
      </c>
      <c r="C852" s="14">
        <v>15931447.298300002</v>
      </c>
      <c r="D852" s="13">
        <v>5526317.5</v>
      </c>
      <c r="E852" s="13">
        <v>4313693.3586999997</v>
      </c>
      <c r="F852" s="13">
        <v>1651402.6804999998</v>
      </c>
      <c r="G852" s="13">
        <v>1107316.25</v>
      </c>
      <c r="H852" s="13">
        <v>267405.75</v>
      </c>
      <c r="I852" s="13">
        <v>646793.33499999985</v>
      </c>
      <c r="J852" s="13">
        <v>169187.85499999998</v>
      </c>
      <c r="K852" s="13">
        <v>210049.15830000001</v>
      </c>
      <c r="L852" s="13">
        <v>324600.82599999994</v>
      </c>
      <c r="M852" s="13">
        <v>592974.16380000021</v>
      </c>
      <c r="N852" s="10">
        <v>765</v>
      </c>
      <c r="O852" s="13">
        <v>3344929.3695999999</v>
      </c>
      <c r="P852" s="5">
        <v>45291</v>
      </c>
    </row>
    <row r="853" spans="1:16" x14ac:dyDescent="0.25">
      <c r="A853" s="12">
        <v>11</v>
      </c>
      <c r="B853" s="41">
        <v>8798901.6761130076</v>
      </c>
      <c r="C853" s="14">
        <v>14331452.630699981</v>
      </c>
      <c r="D853" s="13">
        <v>7468780</v>
      </c>
      <c r="E853" s="13">
        <v>4485733.3549999902</v>
      </c>
      <c r="F853" s="13">
        <v>1603168.0135999974</v>
      </c>
      <c r="G853" s="13">
        <v>735009.1869000009</v>
      </c>
      <c r="H853" s="13">
        <v>273015.75</v>
      </c>
      <c r="I853" s="13">
        <v>623871.66479999956</v>
      </c>
      <c r="J853" s="13">
        <v>329886.81000000011</v>
      </c>
      <c r="K853" s="13">
        <v>200925.82509999993</v>
      </c>
      <c r="L853" s="13">
        <v>362638.32449999999</v>
      </c>
      <c r="M853" s="13">
        <v>712399.1682999999</v>
      </c>
      <c r="N853" s="10">
        <v>2989.1669999999999</v>
      </c>
      <c r="O853" s="13">
        <v>3358053.5765000009</v>
      </c>
      <c r="P853" s="5">
        <v>45291</v>
      </c>
    </row>
    <row r="854" spans="1:16" x14ac:dyDescent="0.25">
      <c r="A854" s="12">
        <v>12</v>
      </c>
      <c r="B854" s="41">
        <v>6785889.7454640027</v>
      </c>
      <c r="C854" s="14">
        <v>15039043.687800001</v>
      </c>
      <c r="D854" s="13">
        <v>12887791.361299997</v>
      </c>
      <c r="E854" s="13">
        <v>3378197.5</v>
      </c>
      <c r="F854" s="13">
        <v>1107207.1621000017</v>
      </c>
      <c r="G854" s="13">
        <v>727812.51639999961</v>
      </c>
      <c r="H854" s="13">
        <v>336357.75</v>
      </c>
      <c r="I854" s="13">
        <v>615768.33279999963</v>
      </c>
      <c r="J854" s="13">
        <v>231314.36500000002</v>
      </c>
      <c r="K854" s="13">
        <v>337648.32719999983</v>
      </c>
      <c r="L854" s="13">
        <v>389370.81969999999</v>
      </c>
      <c r="M854" s="13">
        <v>729895.00020000013</v>
      </c>
      <c r="N854" s="10">
        <v>2748.3335999999999</v>
      </c>
      <c r="O854" s="13">
        <v>3640868.9861000003</v>
      </c>
      <c r="P854" s="5">
        <v>45291</v>
      </c>
    </row>
    <row r="855" spans="1:16" x14ac:dyDescent="0.25">
      <c r="A855" s="12">
        <v>13</v>
      </c>
      <c r="B855" s="41">
        <v>8495924.2495980058</v>
      </c>
      <c r="C855" s="14">
        <v>15564238.234399999</v>
      </c>
      <c r="D855" s="13">
        <v>11054849.568999968</v>
      </c>
      <c r="E855" s="13">
        <v>3415895</v>
      </c>
      <c r="F855" s="13">
        <v>1109037.4988999995</v>
      </c>
      <c r="G855" s="13">
        <v>723420.84959999903</v>
      </c>
      <c r="H855" s="13">
        <v>324270.75</v>
      </c>
      <c r="I855" s="13">
        <v>784946.66909999901</v>
      </c>
      <c r="J855" s="13">
        <v>274463.43050000002</v>
      </c>
      <c r="K855" s="13">
        <v>346148.32649999985</v>
      </c>
      <c r="L855" s="13">
        <v>423498.32500000013</v>
      </c>
      <c r="M855" s="13">
        <v>734385.83490000002</v>
      </c>
      <c r="N855" s="10">
        <v>4618.3338999999996</v>
      </c>
      <c r="O855" s="13">
        <v>3134486.7904000008</v>
      </c>
      <c r="P855" s="5">
        <v>45291</v>
      </c>
    </row>
    <row r="856" spans="1:16" x14ac:dyDescent="0.25">
      <c r="A856" s="12">
        <v>14</v>
      </c>
      <c r="B856" s="41">
        <v>6973842.6546280039</v>
      </c>
      <c r="C856" s="14">
        <v>15659437.260599976</v>
      </c>
      <c r="D856" s="13">
        <v>10753820.298599977</v>
      </c>
      <c r="E856" s="13">
        <v>3576545</v>
      </c>
      <c r="F856" s="13">
        <v>1685337.519599996</v>
      </c>
      <c r="G856" s="13">
        <v>729385.01619999961</v>
      </c>
      <c r="H856" s="13">
        <v>332673</v>
      </c>
      <c r="I856" s="13">
        <v>763158.33099999966</v>
      </c>
      <c r="J856" s="13">
        <v>276542.2156</v>
      </c>
      <c r="K856" s="13">
        <v>878503.33589999948</v>
      </c>
      <c r="L856" s="13">
        <v>408339.99400000006</v>
      </c>
      <c r="M856" s="13">
        <v>741015.83540000056</v>
      </c>
      <c r="N856" s="10">
        <v>1855.8333</v>
      </c>
      <c r="O856" s="13">
        <v>4009484.8866000008</v>
      </c>
      <c r="P856" s="5">
        <v>45291</v>
      </c>
    </row>
    <row r="857" spans="1:16" x14ac:dyDescent="0.25">
      <c r="A857" s="12">
        <v>15</v>
      </c>
      <c r="B857" s="41">
        <v>12201160.164392</v>
      </c>
      <c r="C857" s="14">
        <v>15085443.217299964</v>
      </c>
      <c r="D857" s="13">
        <v>12286466.187099991</v>
      </c>
      <c r="E857" s="13">
        <v>3753132.5</v>
      </c>
      <c r="F857" s="13">
        <v>1371843.3366999975</v>
      </c>
      <c r="G857" s="13">
        <v>730079.1841000003</v>
      </c>
      <c r="H857" s="13">
        <v>359562.75</v>
      </c>
      <c r="I857" s="13">
        <v>738168.33189999976</v>
      </c>
      <c r="J857" s="13">
        <v>516571.79050000006</v>
      </c>
      <c r="K857" s="13">
        <v>900858.33489999932</v>
      </c>
      <c r="L857" s="13">
        <v>410578.32270000002</v>
      </c>
      <c r="M857" s="13">
        <v>727005.00189999898</v>
      </c>
      <c r="N857" s="10">
        <v>3244.1668</v>
      </c>
      <c r="O857" s="13">
        <v>3224232.1430000002</v>
      </c>
      <c r="P857" s="5">
        <v>45291</v>
      </c>
    </row>
    <row r="858" spans="1:16" x14ac:dyDescent="0.25">
      <c r="A858" s="12">
        <v>16</v>
      </c>
      <c r="B858" s="41">
        <v>13321703.659742007</v>
      </c>
      <c r="C858" s="14">
        <v>15622237.630599981</v>
      </c>
      <c r="D858" s="13">
        <v>10802219.681099981</v>
      </c>
      <c r="E858" s="13">
        <v>3443392.5</v>
      </c>
      <c r="F858" s="13">
        <v>1447443.75</v>
      </c>
      <c r="G858" s="13">
        <v>728931.68519999983</v>
      </c>
      <c r="H858" s="13">
        <v>319285.5</v>
      </c>
      <c r="I858" s="13">
        <v>533743.33160000015</v>
      </c>
      <c r="J858" s="13">
        <v>478184.09049999993</v>
      </c>
      <c r="K858" s="13">
        <v>876194.1661999994</v>
      </c>
      <c r="L858" s="13">
        <v>403650.82240000012</v>
      </c>
      <c r="M858" s="13">
        <v>717357.50280000002</v>
      </c>
      <c r="N858" s="10">
        <v>3343.3334999999997</v>
      </c>
      <c r="O858" s="13">
        <v>3783869.7988000009</v>
      </c>
      <c r="P858" s="5">
        <v>45291</v>
      </c>
    </row>
    <row r="859" spans="1:16" x14ac:dyDescent="0.25">
      <c r="A859" s="12">
        <v>17</v>
      </c>
      <c r="B859" s="41">
        <v>16370068.827077009</v>
      </c>
      <c r="C859" s="14">
        <v>15167842.341399983</v>
      </c>
      <c r="D859" s="13">
        <v>11785606.230399963</v>
      </c>
      <c r="E859" s="13">
        <v>3615560</v>
      </c>
      <c r="F859" s="13">
        <v>1682858.3473999996</v>
      </c>
      <c r="G859" s="13">
        <v>721253.34959999984</v>
      </c>
      <c r="H859" s="13">
        <v>865248.9996000001</v>
      </c>
      <c r="I859" s="13">
        <v>715359.99890000012</v>
      </c>
      <c r="J859" s="13">
        <v>543737.0466</v>
      </c>
      <c r="K859" s="13">
        <v>367894.15959999972</v>
      </c>
      <c r="L859" s="13">
        <v>402829.15650000004</v>
      </c>
      <c r="M859" s="13">
        <v>712059.16490000032</v>
      </c>
      <c r="N859" s="10">
        <v>3711.6670000000004</v>
      </c>
      <c r="O859" s="13">
        <v>3016520.6066000001</v>
      </c>
      <c r="P859" s="5">
        <v>45291</v>
      </c>
    </row>
    <row r="860" spans="1:16" x14ac:dyDescent="0.25">
      <c r="A860" s="12">
        <v>18</v>
      </c>
      <c r="B860" s="41">
        <v>22670951.093834996</v>
      </c>
      <c r="C860" s="14">
        <v>22501826.578399956</v>
      </c>
      <c r="D860" s="13">
        <v>26223208.544800043</v>
      </c>
      <c r="E860" s="13">
        <v>8790983.3234000001</v>
      </c>
      <c r="F860" s="13">
        <v>1886575.0116000001</v>
      </c>
      <c r="G860" s="13">
        <v>2188197.5</v>
      </c>
      <c r="H860" s="13">
        <v>1576738.6810999985</v>
      </c>
      <c r="I860" s="13">
        <v>1161907.5</v>
      </c>
      <c r="J860" s="13">
        <v>1104656.0640700001</v>
      </c>
      <c r="K860" s="13">
        <v>1121929.1628999999</v>
      </c>
      <c r="L860" s="13">
        <v>598166.25</v>
      </c>
      <c r="M860" s="13">
        <v>806026.66590000014</v>
      </c>
      <c r="N860" s="10">
        <v>10306.2503</v>
      </c>
      <c r="O860" s="13">
        <v>3490879.2657999969</v>
      </c>
      <c r="P860" s="5">
        <v>45291</v>
      </c>
    </row>
    <row r="861" spans="1:16" x14ac:dyDescent="0.25">
      <c r="A861" s="12">
        <v>19</v>
      </c>
      <c r="B861" s="41">
        <v>59702857.777408026</v>
      </c>
      <c r="C861" s="14">
        <v>47463592.21929998</v>
      </c>
      <c r="D861" s="13">
        <v>45753799.824100032</v>
      </c>
      <c r="E861" s="13">
        <v>15908812.63899998</v>
      </c>
      <c r="F861" s="13">
        <v>4744221.1960999863</v>
      </c>
      <c r="G861" s="13">
        <v>3281595</v>
      </c>
      <c r="H861" s="13">
        <v>2790227.0138999973</v>
      </c>
      <c r="I861" s="13">
        <v>1226550</v>
      </c>
      <c r="J861" s="13">
        <v>1346787.0374</v>
      </c>
      <c r="K861" s="13">
        <v>2237022.9235</v>
      </c>
      <c r="L861" s="13">
        <v>552606.25</v>
      </c>
      <c r="M861" s="13">
        <v>695597.49979999999</v>
      </c>
      <c r="N861" s="10">
        <v>4993.7498999999998</v>
      </c>
      <c r="O861" s="13">
        <v>13398733.203899996</v>
      </c>
      <c r="P861" s="5">
        <v>45291</v>
      </c>
    </row>
    <row r="862" spans="1:16" x14ac:dyDescent="0.25">
      <c r="A862" s="12">
        <v>20</v>
      </c>
      <c r="B862" s="41">
        <f>147473538.744608+2806667</f>
        <v>150280205.74460801</v>
      </c>
      <c r="C862" s="14">
        <v>140397046.18010032</v>
      </c>
      <c r="D862" s="13">
        <v>128662736.7069001</v>
      </c>
      <c r="E862" s="13">
        <v>34358593.75</v>
      </c>
      <c r="F862" s="13">
        <v>8059884.1746999808</v>
      </c>
      <c r="G862" s="13">
        <v>5272380.0474999873</v>
      </c>
      <c r="H862" s="13">
        <v>4629794.2126999851</v>
      </c>
      <c r="I862" s="13">
        <v>2538737.5193999973</v>
      </c>
      <c r="J862" s="13">
        <f>2224183.5274+448208</f>
        <v>2672391.5274</v>
      </c>
      <c r="K862" s="13">
        <v>1511795.8295000021</v>
      </c>
      <c r="L862" s="13">
        <v>1025560.4379999997</v>
      </c>
      <c r="M862" s="13">
        <v>1273639.9967999994</v>
      </c>
      <c r="N862" s="10">
        <v>10341.6669</v>
      </c>
      <c r="O862" s="13">
        <v>31984108.089199997</v>
      </c>
      <c r="P862" s="5">
        <v>45291</v>
      </c>
    </row>
    <row r="863" spans="1:16" x14ac:dyDescent="0.25">
      <c r="A863" s="12">
        <v>21</v>
      </c>
      <c r="B863" s="41">
        <v>118859141.91349699</v>
      </c>
      <c r="C863" s="14">
        <v>85547468.007699981</v>
      </c>
      <c r="D863" s="13">
        <v>86274716.463099912</v>
      </c>
      <c r="E863" s="13">
        <v>13624791.800399989</v>
      </c>
      <c r="F863" s="13">
        <v>6141670.75</v>
      </c>
      <c r="G863" s="13">
        <v>2961315</v>
      </c>
      <c r="H863" s="13">
        <v>3961170</v>
      </c>
      <c r="I863" s="13">
        <v>1989644.601899999</v>
      </c>
      <c r="J863" s="13">
        <v>1972694.5054999997</v>
      </c>
      <c r="K863" s="13">
        <v>1537295.8283000006</v>
      </c>
      <c r="L863" s="13">
        <v>945943.76710000006</v>
      </c>
      <c r="M863" s="13">
        <v>1364079.9970999993</v>
      </c>
      <c r="N863" s="10">
        <v>10270.833500000001</v>
      </c>
      <c r="O863" s="13">
        <v>17238977.949999996</v>
      </c>
      <c r="P863" s="5">
        <v>45291</v>
      </c>
    </row>
    <row r="864" spans="1:16" x14ac:dyDescent="0.25">
      <c r="A864" s="12">
        <v>22</v>
      </c>
      <c r="B864" s="13">
        <v>39794803.720313996</v>
      </c>
      <c r="C864" s="42">
        <v>34701465.001899965</v>
      </c>
      <c r="D864" s="16">
        <v>41767725.403699979</v>
      </c>
      <c r="E864" s="13">
        <v>10467466.659699999</v>
      </c>
      <c r="F864" s="13">
        <v>3308319</v>
      </c>
      <c r="G864" s="13">
        <v>2205835</v>
      </c>
      <c r="H864" s="13">
        <v>2335118.5940999975</v>
      </c>
      <c r="I864" s="13">
        <v>2175575.0224999972</v>
      </c>
      <c r="J864" s="13">
        <v>1539059.7805599999</v>
      </c>
      <c r="K864" s="13">
        <v>2423704.1654999992</v>
      </c>
      <c r="L864" s="13">
        <v>579041.25</v>
      </c>
      <c r="M864" s="13">
        <v>698487.49990000005</v>
      </c>
      <c r="N864" s="10">
        <v>3010.4164999999998</v>
      </c>
      <c r="O864" s="13">
        <v>10357137.53549999</v>
      </c>
      <c r="P864" s="5">
        <v>45291</v>
      </c>
    </row>
    <row r="865" spans="1:16" x14ac:dyDescent="0.25">
      <c r="A865" s="12">
        <v>23</v>
      </c>
      <c r="B865" s="13">
        <v>15137310.338566</v>
      </c>
      <c r="C865" s="42">
        <v>14571354.689199982</v>
      </c>
      <c r="D865" s="16">
        <v>28248050</v>
      </c>
      <c r="E865" s="13">
        <v>7302987.5</v>
      </c>
      <c r="F865" s="13">
        <v>2537590</v>
      </c>
      <c r="G865" s="13">
        <v>2205665</v>
      </c>
      <c r="H865" s="13">
        <v>760206</v>
      </c>
      <c r="I865" s="13">
        <v>1143547.5</v>
      </c>
      <c r="J865" s="13">
        <v>1032778.7574999998</v>
      </c>
      <c r="K865" s="13">
        <v>1992470.8297999993</v>
      </c>
      <c r="L865" s="13">
        <v>483883.75</v>
      </c>
      <c r="M865" s="13">
        <v>568012.50349999988</v>
      </c>
      <c r="N865" s="13">
        <v>4852.0830999999998</v>
      </c>
      <c r="O865" s="13">
        <v>8066211.5382999983</v>
      </c>
      <c r="P865" s="5">
        <v>45291</v>
      </c>
    </row>
    <row r="866" spans="1:16" x14ac:dyDescent="0.25">
      <c r="A866" s="12">
        <v>0</v>
      </c>
      <c r="B866" s="13">
        <v>1813520.9321660004</v>
      </c>
      <c r="C866" s="42">
        <v>6719077.1741999984</v>
      </c>
      <c r="D866" s="16">
        <v>4210319.2230000002</v>
      </c>
      <c r="E866" s="13">
        <v>391524.16360000003</v>
      </c>
      <c r="F866" s="13">
        <v>291095.25</v>
      </c>
      <c r="G866" s="13">
        <v>514026.875</v>
      </c>
      <c r="H866" s="13">
        <v>170963.33740000016</v>
      </c>
      <c r="I866" s="13">
        <v>241994.99349999978</v>
      </c>
      <c r="J866" s="13">
        <v>56717.503700000001</v>
      </c>
      <c r="K866" s="13">
        <v>86586.665900000022</v>
      </c>
      <c r="L866" s="13">
        <v>122145.00439999998</v>
      </c>
      <c r="M866" s="13">
        <v>294369.16110000003</v>
      </c>
      <c r="N866" s="13">
        <v>41607.499899999995</v>
      </c>
      <c r="O866" s="13">
        <v>1913023.1352000022</v>
      </c>
      <c r="P866" s="5">
        <v>45322</v>
      </c>
    </row>
    <row r="867" spans="1:16" x14ac:dyDescent="0.25">
      <c r="A867" s="12">
        <v>1</v>
      </c>
      <c r="B867" s="13">
        <v>0</v>
      </c>
      <c r="C867" s="42">
        <v>1208939.5093000007</v>
      </c>
      <c r="D867" s="16">
        <v>281066.66609999997</v>
      </c>
      <c r="E867" s="13">
        <v>5241.6676000000007</v>
      </c>
      <c r="F867" s="13">
        <v>42096.247899999988</v>
      </c>
      <c r="G867" s="13">
        <v>146054.78849999982</v>
      </c>
      <c r="H867" s="13">
        <v>36830.499899999988</v>
      </c>
      <c r="I867" s="13">
        <v>80480.833099999989</v>
      </c>
      <c r="J867" s="13">
        <v>23201.2801</v>
      </c>
      <c r="K867" s="13">
        <v>19280.833599999998</v>
      </c>
      <c r="L867" s="13">
        <v>51609.167200000004</v>
      </c>
      <c r="M867" s="13">
        <v>153141.66079999998</v>
      </c>
      <c r="N867" s="13">
        <v>37867.501199999999</v>
      </c>
      <c r="O867" s="13">
        <v>205468.92059999998</v>
      </c>
      <c r="P867" s="5">
        <v>45322</v>
      </c>
    </row>
    <row r="868" spans="1:16" x14ac:dyDescent="0.25">
      <c r="A868" s="12">
        <v>2</v>
      </c>
      <c r="B868" s="13">
        <v>0</v>
      </c>
      <c r="C868" s="42">
        <v>386254.94680000003</v>
      </c>
      <c r="D868" s="16">
        <v>53521.667600000015</v>
      </c>
      <c r="E868" s="13">
        <v>3768.3340999999991</v>
      </c>
      <c r="F868" s="13">
        <v>43094.997099999957</v>
      </c>
      <c r="G868" s="13">
        <v>144043.12179999999</v>
      </c>
      <c r="H868" s="13">
        <v>11295.084099999998</v>
      </c>
      <c r="I868" s="13">
        <v>60675.830800000018</v>
      </c>
      <c r="J868" s="13">
        <v>0</v>
      </c>
      <c r="K868" s="13">
        <v>16334.166899999998</v>
      </c>
      <c r="L868" s="13">
        <v>68658.749799999991</v>
      </c>
      <c r="M868" s="13">
        <v>0</v>
      </c>
      <c r="N868" s="13">
        <v>38887.501000000004</v>
      </c>
      <c r="O868" s="13">
        <v>113611.6856</v>
      </c>
      <c r="P868" s="5">
        <v>45322</v>
      </c>
    </row>
    <row r="869" spans="1:16" x14ac:dyDescent="0.25">
      <c r="A869" s="12">
        <v>3</v>
      </c>
      <c r="B869" s="13">
        <v>0</v>
      </c>
      <c r="C869" s="42">
        <v>133734.3983</v>
      </c>
      <c r="D869" s="16">
        <v>66385.001399999994</v>
      </c>
      <c r="E869" s="13">
        <v>3683.3341999999998</v>
      </c>
      <c r="F869" s="13">
        <v>42280.414599999989</v>
      </c>
      <c r="G869" s="13">
        <v>64125.422200000001</v>
      </c>
      <c r="H869" s="13">
        <v>10343.083900000001</v>
      </c>
      <c r="I869" s="13">
        <v>45545.832300000002</v>
      </c>
      <c r="J869" s="13">
        <v>1169.5916999999999</v>
      </c>
      <c r="K869" s="13">
        <v>18190.000099999997</v>
      </c>
      <c r="L869" s="13">
        <v>70542.916699999987</v>
      </c>
      <c r="M869" s="13">
        <v>0</v>
      </c>
      <c r="N869" s="13">
        <v>40460.000300000007</v>
      </c>
      <c r="O869" s="13">
        <v>109161.08399999997</v>
      </c>
      <c r="P869" s="5">
        <v>45322</v>
      </c>
    </row>
    <row r="870" spans="1:16" x14ac:dyDescent="0.25">
      <c r="A870" s="12">
        <v>4</v>
      </c>
      <c r="B870" s="13">
        <v>0</v>
      </c>
      <c r="C870" s="42">
        <v>67792.089000000007</v>
      </c>
      <c r="D870" s="16">
        <v>50093.334800000019</v>
      </c>
      <c r="E870" s="13">
        <v>3768.3340999999996</v>
      </c>
      <c r="F870" s="13">
        <v>43002.913799999988</v>
      </c>
      <c r="G870" s="13">
        <v>66480.630700000009</v>
      </c>
      <c r="H870" s="13">
        <v>10422.4172</v>
      </c>
      <c r="I870" s="13">
        <v>46225.832500000004</v>
      </c>
      <c r="J870" s="13">
        <v>0</v>
      </c>
      <c r="K870" s="13">
        <v>17325.833500000001</v>
      </c>
      <c r="L870" s="13">
        <v>68793.333500000008</v>
      </c>
      <c r="M870" s="13">
        <v>0</v>
      </c>
      <c r="N870" s="13">
        <v>40601.666700000002</v>
      </c>
      <c r="O870" s="13">
        <v>131677.07500000001</v>
      </c>
      <c r="P870" s="5">
        <v>45322</v>
      </c>
    </row>
    <row r="871" spans="1:16" x14ac:dyDescent="0.25">
      <c r="A871" s="12">
        <v>5</v>
      </c>
      <c r="B871" s="13">
        <v>0</v>
      </c>
      <c r="C871" s="42">
        <v>324912.09330000007</v>
      </c>
      <c r="D871" s="16">
        <v>51991.668100000003</v>
      </c>
      <c r="E871" s="13">
        <v>3938.3341999999998</v>
      </c>
      <c r="F871" s="13">
        <v>41331.247599999988</v>
      </c>
      <c r="G871" s="13">
        <v>9661.6714999999986</v>
      </c>
      <c r="H871" s="13">
        <v>10819.0839</v>
      </c>
      <c r="I871" s="13">
        <v>0</v>
      </c>
      <c r="J871" s="13">
        <v>0</v>
      </c>
      <c r="K871" s="13">
        <v>18827.500099999997</v>
      </c>
      <c r="L871" s="13">
        <v>45120.833200000001</v>
      </c>
      <c r="M871" s="13">
        <v>0</v>
      </c>
      <c r="N871" s="13">
        <v>37782.501299999996</v>
      </c>
      <c r="O871" s="13">
        <v>268533.03940000001</v>
      </c>
      <c r="P871" s="5">
        <v>45322</v>
      </c>
    </row>
    <row r="872" spans="1:16" x14ac:dyDescent="0.25">
      <c r="A872" s="12">
        <v>6</v>
      </c>
      <c r="B872" s="13">
        <v>0</v>
      </c>
      <c r="C872" s="42">
        <v>76941.025399999999</v>
      </c>
      <c r="D872" s="16">
        <v>29806.667600000001</v>
      </c>
      <c r="E872" s="13">
        <v>3768.3340999999996</v>
      </c>
      <c r="F872" s="13">
        <v>2705.8334000000004</v>
      </c>
      <c r="G872" s="13">
        <v>4373.9616999999998</v>
      </c>
      <c r="H872" s="13">
        <v>9321.6672000000017</v>
      </c>
      <c r="I872" s="13">
        <v>50404.998900000006</v>
      </c>
      <c r="J872" s="13">
        <v>0</v>
      </c>
      <c r="K872" s="13">
        <v>18459.166799999999</v>
      </c>
      <c r="L872" s="13">
        <v>15519.583200000001</v>
      </c>
      <c r="M872" s="13">
        <v>0</v>
      </c>
      <c r="N872" s="13">
        <v>41706.667999999998</v>
      </c>
      <c r="O872" s="13">
        <v>71250.058300000004</v>
      </c>
      <c r="P872" s="5">
        <v>45322</v>
      </c>
    </row>
    <row r="873" spans="1:16" x14ac:dyDescent="0.25">
      <c r="A873" s="12">
        <v>7</v>
      </c>
      <c r="B873" s="13">
        <v>134601.75</v>
      </c>
      <c r="C873" s="42">
        <v>184178.51310000001</v>
      </c>
      <c r="D873" s="16">
        <v>84079.166300000012</v>
      </c>
      <c r="E873" s="13">
        <v>22014.999200000006</v>
      </c>
      <c r="F873" s="13">
        <v>95787.920200000066</v>
      </c>
      <c r="G873" s="13">
        <v>165944.79129999998</v>
      </c>
      <c r="H873" s="13">
        <v>28912.042400000013</v>
      </c>
      <c r="I873" s="13">
        <v>52289.165899999993</v>
      </c>
      <c r="J873" s="13">
        <v>27636.693100000004</v>
      </c>
      <c r="K873" s="13">
        <v>96078.332600000009</v>
      </c>
      <c r="L873" s="13">
        <v>146540.00720000005</v>
      </c>
      <c r="M873" s="13">
        <v>279834.15849999996</v>
      </c>
      <c r="N873" s="13">
        <v>40743.333299999998</v>
      </c>
      <c r="O873" s="13">
        <v>150895.57209999996</v>
      </c>
      <c r="P873" s="5">
        <v>45322</v>
      </c>
    </row>
    <row r="874" spans="1:16" x14ac:dyDescent="0.25">
      <c r="A874" s="12">
        <v>8</v>
      </c>
      <c r="B874" s="13">
        <v>474073.33309999999</v>
      </c>
      <c r="C874" s="42">
        <v>1140560.8607000001</v>
      </c>
      <c r="D874" s="16">
        <v>620854.17560000042</v>
      </c>
      <c r="E874" s="13">
        <v>53294.9997</v>
      </c>
      <c r="F874" s="13">
        <v>104089.59170000003</v>
      </c>
      <c r="G874" s="13">
        <v>168161.88139999993</v>
      </c>
      <c r="H874" s="13">
        <v>84222.246999999974</v>
      </c>
      <c r="I874" s="13">
        <v>179548.32849999986</v>
      </c>
      <c r="J874" s="13">
        <v>49942.693500000008</v>
      </c>
      <c r="K874" s="13">
        <v>118844.16609999999</v>
      </c>
      <c r="L874" s="13">
        <v>154190.00960000008</v>
      </c>
      <c r="M874" s="13">
        <v>372838.32809999993</v>
      </c>
      <c r="N874" s="13">
        <v>42726.666799999999</v>
      </c>
      <c r="O874" s="13">
        <v>610804.39479999978</v>
      </c>
      <c r="P874" s="5">
        <v>45322</v>
      </c>
    </row>
    <row r="875" spans="1:16" x14ac:dyDescent="0.25">
      <c r="A875" s="12">
        <v>9</v>
      </c>
      <c r="B875" s="13">
        <v>854816.6664999997</v>
      </c>
      <c r="C875" s="42">
        <v>11508961.960300004</v>
      </c>
      <c r="D875" s="16">
        <v>4807068.75</v>
      </c>
      <c r="E875" s="13">
        <v>3336930.027999999</v>
      </c>
      <c r="F875" s="13">
        <v>991785.67579999927</v>
      </c>
      <c r="G875" s="13">
        <v>1049452.5</v>
      </c>
      <c r="H875" s="13">
        <v>349719.75</v>
      </c>
      <c r="I875" s="13">
        <v>269917.50299999991</v>
      </c>
      <c r="J875" s="13">
        <v>405415.76859999995</v>
      </c>
      <c r="K875" s="13">
        <v>30529.166300000001</v>
      </c>
      <c r="L875" s="13">
        <v>299171.65789999999</v>
      </c>
      <c r="M875" s="13">
        <v>508200.8286999999</v>
      </c>
      <c r="N875" s="13">
        <v>83073.333999999988</v>
      </c>
      <c r="O875" s="13">
        <v>3360557.0381000009</v>
      </c>
      <c r="P875" s="5">
        <v>45322</v>
      </c>
    </row>
    <row r="876" spans="1:16" x14ac:dyDescent="0.25">
      <c r="A876" s="12">
        <v>10</v>
      </c>
      <c r="B876" s="13">
        <v>1941514.4173480002</v>
      </c>
      <c r="C876" s="42">
        <v>13383455.798100004</v>
      </c>
      <c r="D876" s="16">
        <v>4693700</v>
      </c>
      <c r="E876" s="13">
        <v>4010073.3629999957</v>
      </c>
      <c r="F876" s="13">
        <v>1026414.6749999997</v>
      </c>
      <c r="G876" s="13">
        <v>1045181.25</v>
      </c>
      <c r="H876" s="13">
        <v>373447.5</v>
      </c>
      <c r="I876" s="13">
        <v>806310.00370000012</v>
      </c>
      <c r="J876" s="13">
        <v>338849.08800000011</v>
      </c>
      <c r="K876" s="13">
        <v>29409.999799999998</v>
      </c>
      <c r="L876" s="13">
        <v>329899.16030000005</v>
      </c>
      <c r="M876" s="13">
        <v>522664.99699999992</v>
      </c>
      <c r="N876" s="13">
        <v>81628.334700000007</v>
      </c>
      <c r="O876" s="13">
        <v>3284542.8120000013</v>
      </c>
      <c r="P876" s="5">
        <v>45322</v>
      </c>
    </row>
    <row r="877" spans="1:16" x14ac:dyDescent="0.25">
      <c r="A877" s="12">
        <v>11</v>
      </c>
      <c r="B877" s="13">
        <v>6319864.2507499987</v>
      </c>
      <c r="C877" s="42">
        <v>15672948.231299993</v>
      </c>
      <c r="D877" s="16">
        <v>5737627.5</v>
      </c>
      <c r="E877" s="13">
        <v>4661853.3548999941</v>
      </c>
      <c r="F877" s="13">
        <v>1006581.3422999997</v>
      </c>
      <c r="G877" s="13">
        <v>678611.67979999993</v>
      </c>
      <c r="H877" s="13">
        <v>402020.25</v>
      </c>
      <c r="I877" s="13">
        <v>791066.66520000005</v>
      </c>
      <c r="J877" s="13">
        <v>380041.77619999991</v>
      </c>
      <c r="K877" s="13">
        <v>141383.33059999996</v>
      </c>
      <c r="L877" s="13">
        <v>322872.49350000004</v>
      </c>
      <c r="M877" s="13">
        <v>601360.8334</v>
      </c>
      <c r="N877" s="13">
        <v>39284.167200000011</v>
      </c>
      <c r="O877" s="13">
        <v>3050431.1406000024</v>
      </c>
      <c r="P877" s="5">
        <v>45322</v>
      </c>
    </row>
    <row r="878" spans="1:16" x14ac:dyDescent="0.25">
      <c r="A878" s="12">
        <v>12</v>
      </c>
      <c r="B878" s="13">
        <v>5924335.7505219998</v>
      </c>
      <c r="C878" s="42">
        <v>14117453.294099981</v>
      </c>
      <c r="D878" s="16">
        <v>11835838.911899999</v>
      </c>
      <c r="E878" s="13">
        <v>3562350</v>
      </c>
      <c r="F878" s="13">
        <v>688879.66849999956</v>
      </c>
      <c r="G878" s="13">
        <v>682649.17760000064</v>
      </c>
      <c r="H878" s="13">
        <v>455162.25</v>
      </c>
      <c r="I878" s="13">
        <v>831753.33699999924</v>
      </c>
      <c r="J878" s="13">
        <v>386594.64499999996</v>
      </c>
      <c r="K878" s="13">
        <v>425963.32889999979</v>
      </c>
      <c r="L878" s="13">
        <v>344816.65319999994</v>
      </c>
      <c r="M878" s="13">
        <v>725007.50070000009</v>
      </c>
      <c r="N878" s="13">
        <v>43775.000099999997</v>
      </c>
      <c r="O878" s="13">
        <v>3380053.7045000014</v>
      </c>
      <c r="P878" s="5">
        <v>45322</v>
      </c>
    </row>
    <row r="879" spans="1:16" x14ac:dyDescent="0.25">
      <c r="A879" s="12">
        <v>13</v>
      </c>
      <c r="B879" s="13">
        <v>6536512.9214819968</v>
      </c>
      <c r="C879" s="42">
        <v>15361840.321699992</v>
      </c>
      <c r="D879" s="16">
        <v>9671801.6737999991</v>
      </c>
      <c r="E879" s="13">
        <v>3674847.5</v>
      </c>
      <c r="F879" s="13">
        <v>751327.75310000021</v>
      </c>
      <c r="G879" s="13">
        <v>711223.34489999991</v>
      </c>
      <c r="H879" s="13">
        <v>439161</v>
      </c>
      <c r="I879" s="13">
        <v>1000960.0067999989</v>
      </c>
      <c r="J879" s="13">
        <v>431788.17339999991</v>
      </c>
      <c r="K879" s="13">
        <v>395986.66319999984</v>
      </c>
      <c r="L879" s="13">
        <v>357793.32409999985</v>
      </c>
      <c r="M879" s="13">
        <v>650122.5027999999</v>
      </c>
      <c r="N879" s="13">
        <v>40573.334900000009</v>
      </c>
      <c r="O879" s="13">
        <v>2875795.665599999</v>
      </c>
      <c r="P879" s="5">
        <v>45322</v>
      </c>
    </row>
    <row r="880" spans="1:16" x14ac:dyDescent="0.25">
      <c r="A880" s="12">
        <v>14</v>
      </c>
      <c r="B880" s="13">
        <v>7700881.4959200015</v>
      </c>
      <c r="C880" s="42">
        <v>15159043.120999981</v>
      </c>
      <c r="D880" s="16">
        <v>10693321.140999984</v>
      </c>
      <c r="E880" s="13">
        <v>3722957.5</v>
      </c>
      <c r="F880" s="13">
        <v>1102591.6739000003</v>
      </c>
      <c r="G880" s="13">
        <v>697085.0070999997</v>
      </c>
      <c r="H880" s="13">
        <v>434226.75</v>
      </c>
      <c r="I880" s="13">
        <v>957610.01109999896</v>
      </c>
      <c r="J880" s="13">
        <v>456408.26269999996</v>
      </c>
      <c r="K880" s="13">
        <v>642500.8219000001</v>
      </c>
      <c r="L880" s="13">
        <v>369962.48999999982</v>
      </c>
      <c r="M880" s="13">
        <v>630430.83559999987</v>
      </c>
      <c r="N880" s="13">
        <v>38080.001200000006</v>
      </c>
      <c r="O880" s="13">
        <v>3695717.5711000017</v>
      </c>
      <c r="P880" s="5">
        <v>45322</v>
      </c>
    </row>
    <row r="881" spans="1:16" x14ac:dyDescent="0.25">
      <c r="A881" s="12">
        <v>15</v>
      </c>
      <c r="B881" s="13">
        <v>8236934.8374180021</v>
      </c>
      <c r="C881" s="42">
        <v>14197053.112599991</v>
      </c>
      <c r="D881" s="16">
        <v>9689768.141199993</v>
      </c>
      <c r="E881" s="13">
        <v>3693207.5</v>
      </c>
      <c r="F881" s="13">
        <v>882186.67219999933</v>
      </c>
      <c r="G881" s="13">
        <v>696546.67579999985</v>
      </c>
      <c r="H881" s="13">
        <v>434634.75</v>
      </c>
      <c r="I881" s="13">
        <v>1029520.0048000005</v>
      </c>
      <c r="J881" s="13">
        <v>487293.08010000002</v>
      </c>
      <c r="K881" s="13">
        <v>907771.66150000051</v>
      </c>
      <c r="L881" s="13">
        <v>377088.32010000001</v>
      </c>
      <c r="M881" s="13">
        <v>649881.66699999978</v>
      </c>
      <c r="N881" s="13">
        <v>41451.667200000011</v>
      </c>
      <c r="O881" s="13">
        <v>2897264.7539000008</v>
      </c>
      <c r="P881" s="5">
        <v>45322</v>
      </c>
    </row>
    <row r="882" spans="1:16" x14ac:dyDescent="0.25">
      <c r="A882" s="12">
        <v>16</v>
      </c>
      <c r="B882" s="13">
        <v>11003737.337382</v>
      </c>
      <c r="C882" s="42">
        <v>15284309.201399973</v>
      </c>
      <c r="D882" s="16">
        <v>8999145.1278999951</v>
      </c>
      <c r="E882" s="13">
        <v>3543451.6680000001</v>
      </c>
      <c r="F882" s="13">
        <v>904708.125</v>
      </c>
      <c r="G882" s="13">
        <v>684519.17440000037</v>
      </c>
      <c r="H882" s="13">
        <v>406036.5</v>
      </c>
      <c r="I882" s="13">
        <v>937238.34089999949</v>
      </c>
      <c r="J882" s="13">
        <v>447826.92950000014</v>
      </c>
      <c r="K882" s="13">
        <v>664388.32610000018</v>
      </c>
      <c r="L882" s="13">
        <v>388846.65360000002</v>
      </c>
      <c r="M882" s="13">
        <v>611065.00149999966</v>
      </c>
      <c r="N882" s="13">
        <v>62134.997499999983</v>
      </c>
      <c r="O882" s="13">
        <v>3446509.2555000009</v>
      </c>
      <c r="P882" s="5">
        <v>45322</v>
      </c>
    </row>
    <row r="883" spans="1:16" x14ac:dyDescent="0.25">
      <c r="A883" s="12">
        <v>17</v>
      </c>
      <c r="B883" s="13">
        <v>14435441.334258003</v>
      </c>
      <c r="C883" s="42">
        <v>15406307.953799969</v>
      </c>
      <c r="D883" s="16">
        <v>12999224.93349999</v>
      </c>
      <c r="E883" s="13">
        <v>3870914.1680000001</v>
      </c>
      <c r="F883" s="13">
        <v>1197933.3437999983</v>
      </c>
      <c r="G883" s="13">
        <v>689236.67510000034</v>
      </c>
      <c r="H883" s="13">
        <v>1168517.6714999995</v>
      </c>
      <c r="I883" s="13">
        <v>888930.01009999961</v>
      </c>
      <c r="J883" s="13">
        <v>543032.77660000033</v>
      </c>
      <c r="K883" s="13">
        <v>501400.8287999999</v>
      </c>
      <c r="L883" s="13">
        <v>397743.32140000002</v>
      </c>
      <c r="M883" s="13">
        <v>611334.16909999994</v>
      </c>
      <c r="N883" s="13">
        <v>62559.999000000011</v>
      </c>
      <c r="O883" s="13">
        <v>2863505.9402000005</v>
      </c>
      <c r="P883" s="5">
        <v>45322</v>
      </c>
    </row>
    <row r="884" spans="1:16" x14ac:dyDescent="0.25">
      <c r="A884" s="12">
        <v>18</v>
      </c>
      <c r="B884" s="13">
        <v>20265814.197430998</v>
      </c>
      <c r="C884" s="42">
        <v>21703953.880299989</v>
      </c>
      <c r="D884" s="16">
        <v>26554000.164000023</v>
      </c>
      <c r="E884" s="13">
        <v>10328562.482899999</v>
      </c>
      <c r="F884" s="13">
        <v>1119556.2603999991</v>
      </c>
      <c r="G884" s="13">
        <v>2183225</v>
      </c>
      <c r="H884" s="13">
        <v>2244657.3534000004</v>
      </c>
      <c r="I884" s="13">
        <v>1357917.5</v>
      </c>
      <c r="J884" s="13">
        <v>1017942.0943000003</v>
      </c>
      <c r="K884" s="13">
        <v>2388499.9799000006</v>
      </c>
      <c r="L884" s="13">
        <v>504645</v>
      </c>
      <c r="M884" s="13">
        <v>595722.50100000016</v>
      </c>
      <c r="N884" s="13">
        <v>167662.49729999999</v>
      </c>
      <c r="O884" s="13">
        <v>3660981.4542999929</v>
      </c>
      <c r="P884" s="5">
        <v>45322</v>
      </c>
    </row>
    <row r="885" spans="1:16" x14ac:dyDescent="0.25">
      <c r="A885" s="12">
        <v>19</v>
      </c>
      <c r="B885" s="13">
        <v>54541551.987945989</v>
      </c>
      <c r="C885" s="42">
        <v>49987055.941500008</v>
      </c>
      <c r="D885" s="16">
        <v>27485600.062200006</v>
      </c>
      <c r="E885" s="13">
        <v>15833516.759299982</v>
      </c>
      <c r="F885" s="13">
        <v>2843153.6883999989</v>
      </c>
      <c r="G885" s="13">
        <v>3435742.5</v>
      </c>
      <c r="H885" s="13">
        <v>3608840.7893999983</v>
      </c>
      <c r="I885" s="13">
        <v>1411935</v>
      </c>
      <c r="J885" s="13">
        <v>1130347.4245</v>
      </c>
      <c r="K885" s="13">
        <v>2021406.2306999997</v>
      </c>
      <c r="L885" s="13">
        <v>470623.75</v>
      </c>
      <c r="M885" s="13">
        <v>627413.33400000015</v>
      </c>
      <c r="N885" s="13">
        <v>206868.74900000004</v>
      </c>
      <c r="O885" s="13">
        <v>12832260.979299992</v>
      </c>
      <c r="P885" s="5">
        <v>45322</v>
      </c>
    </row>
    <row r="886" spans="1:16" x14ac:dyDescent="0.25">
      <c r="A886" s="12">
        <v>20</v>
      </c>
      <c r="B886" s="13">
        <f>130892220.8339+2201666</f>
        <v>133093886.8339</v>
      </c>
      <c r="C886" s="42">
        <v>111576670.1896001</v>
      </c>
      <c r="D886" s="16">
        <v>97445513.280699998</v>
      </c>
      <c r="E886" s="13">
        <v>37511172.917999998</v>
      </c>
      <c r="F886" s="13">
        <v>5348939.5241999915</v>
      </c>
      <c r="G886" s="13">
        <v>5409116.7101999922</v>
      </c>
      <c r="H886" s="13">
        <v>5789066.7434999896</v>
      </c>
      <c r="I886" s="13">
        <v>2767564.6189999948</v>
      </c>
      <c r="J886" s="13">
        <f>1390235.817+419284</f>
        <v>1809519.817</v>
      </c>
      <c r="K886" s="13">
        <v>3040591.6700999979</v>
      </c>
      <c r="L886" s="13">
        <v>796166.6828000003</v>
      </c>
      <c r="M886" s="13">
        <v>1303616.6585000001</v>
      </c>
      <c r="N886" s="13">
        <v>301183.33340000006</v>
      </c>
      <c r="O886" s="13">
        <v>33153829.718200032</v>
      </c>
      <c r="P886" s="5">
        <v>45322</v>
      </c>
    </row>
    <row r="887" spans="1:16" x14ac:dyDescent="0.25">
      <c r="A887" s="12">
        <v>21</v>
      </c>
      <c r="B887" s="13">
        <v>87434582.597121954</v>
      </c>
      <c r="C887" s="42">
        <v>89356062.016600028</v>
      </c>
      <c r="D887" s="16">
        <v>78299733.297199935</v>
      </c>
      <c r="E887" s="13">
        <v>14064277.193599975</v>
      </c>
      <c r="F887" s="13">
        <v>3931666.5</v>
      </c>
      <c r="G887" s="13">
        <v>3246171.25</v>
      </c>
      <c r="H887" s="13">
        <v>4996934.6717999997</v>
      </c>
      <c r="I887" s="13">
        <v>2613693.3579999981</v>
      </c>
      <c r="J887" s="13">
        <v>1320798.5464000003</v>
      </c>
      <c r="K887" s="13">
        <v>3486204.1684999964</v>
      </c>
      <c r="L887" s="13">
        <v>850708.3456</v>
      </c>
      <c r="M887" s="13">
        <v>1333706.6569000005</v>
      </c>
      <c r="N887" s="13">
        <v>399641.66070000001</v>
      </c>
      <c r="O887" s="13">
        <v>17192858.901899986</v>
      </c>
      <c r="P887" s="5">
        <v>45322</v>
      </c>
    </row>
    <row r="888" spans="1:16" x14ac:dyDescent="0.25">
      <c r="A888" s="12">
        <v>22</v>
      </c>
      <c r="B888" s="13">
        <v>33116947.085954007</v>
      </c>
      <c r="C888" s="42">
        <v>32937857.49149999</v>
      </c>
      <c r="D888" s="16">
        <v>35224779.434399955</v>
      </c>
      <c r="E888" s="13">
        <v>9196220.8320000153</v>
      </c>
      <c r="F888" s="13">
        <v>1877692.5</v>
      </c>
      <c r="G888" s="13">
        <v>2380425</v>
      </c>
      <c r="H888" s="13">
        <v>3047836.5379999974</v>
      </c>
      <c r="I888" s="13">
        <v>2762641.6707000001</v>
      </c>
      <c r="J888" s="13">
        <v>1219787.2242799995</v>
      </c>
      <c r="K888" s="13">
        <v>2184783.3193000015</v>
      </c>
      <c r="L888" s="13">
        <v>499630</v>
      </c>
      <c r="M888" s="13">
        <v>610300.00080000004</v>
      </c>
      <c r="N888" s="13">
        <v>160614.58329999997</v>
      </c>
      <c r="O888" s="13">
        <v>11634366.499799993</v>
      </c>
      <c r="P888" s="5">
        <v>45322</v>
      </c>
    </row>
    <row r="889" spans="1:16" x14ac:dyDescent="0.25">
      <c r="A889" s="12">
        <v>23</v>
      </c>
      <c r="B889" s="13">
        <v>14701583.166311001</v>
      </c>
      <c r="C889" s="42">
        <v>18262522.133400004</v>
      </c>
      <c r="D889" s="16">
        <v>20905750</v>
      </c>
      <c r="E889" s="13">
        <v>5567677.0860000001</v>
      </c>
      <c r="F889" s="13">
        <v>1985770</v>
      </c>
      <c r="G889" s="13">
        <v>2382762.5</v>
      </c>
      <c r="H889" s="13">
        <v>1190756.5077000002</v>
      </c>
      <c r="I889" s="13">
        <v>1288982.5</v>
      </c>
      <c r="J889" s="13">
        <v>846174.05389999994</v>
      </c>
      <c r="K889" s="13">
        <v>1659766.6543999994</v>
      </c>
      <c r="L889" s="13">
        <v>484712.5</v>
      </c>
      <c r="M889" s="13">
        <v>568649.99859999993</v>
      </c>
      <c r="N889" s="13">
        <v>155054.16750000001</v>
      </c>
      <c r="O889" s="13">
        <v>7762149.5237999866</v>
      </c>
      <c r="P889" s="5">
        <v>45322</v>
      </c>
    </row>
    <row r="890" spans="1:16" x14ac:dyDescent="0.25">
      <c r="A890" s="9">
        <v>0</v>
      </c>
      <c r="B890" s="40">
        <v>727555.49987200007</v>
      </c>
      <c r="C890" s="11">
        <v>5217934.689999993</v>
      </c>
      <c r="D890" s="10">
        <v>3114810.8763999967</v>
      </c>
      <c r="E890" s="10">
        <v>133478.33319999999</v>
      </c>
      <c r="F890" s="10">
        <v>435323.25</v>
      </c>
      <c r="G890" s="10">
        <v>433701.875</v>
      </c>
      <c r="H890" s="10">
        <v>130185.9991</v>
      </c>
      <c r="I890" s="10">
        <v>460869.99319999985</v>
      </c>
      <c r="J890" s="10">
        <v>409723.18209000031</v>
      </c>
      <c r="K890" s="10">
        <v>127032.5001</v>
      </c>
      <c r="L890" s="10">
        <v>132451.25150000001</v>
      </c>
      <c r="M890" s="10">
        <v>231709.99179999993</v>
      </c>
      <c r="N890" s="10">
        <v>15923.332999999999</v>
      </c>
      <c r="O890" s="10">
        <v>1776748.3184000023</v>
      </c>
      <c r="P890" s="5">
        <v>45351</v>
      </c>
    </row>
    <row r="891" spans="1:16" x14ac:dyDescent="0.25">
      <c r="A891" s="12">
        <v>1</v>
      </c>
      <c r="B891" s="41">
        <v>84097.633071999997</v>
      </c>
      <c r="C891" s="14">
        <v>1314078.8448999994</v>
      </c>
      <c r="D891" s="13">
        <v>128987.49959999998</v>
      </c>
      <c r="E891" s="13">
        <v>56099.998200000002</v>
      </c>
      <c r="F891" s="13">
        <v>52777.909099999997</v>
      </c>
      <c r="G891" s="13">
        <v>50132.294799999989</v>
      </c>
      <c r="H891" s="13">
        <v>35610.752099999998</v>
      </c>
      <c r="I891" s="13">
        <v>111789.16470000001</v>
      </c>
      <c r="J891" s="13">
        <v>17864.497599999999</v>
      </c>
      <c r="K891" s="13">
        <v>4930</v>
      </c>
      <c r="L891" s="13">
        <v>386169.16639999999</v>
      </c>
      <c r="M891" s="13">
        <v>163369.99159999998</v>
      </c>
      <c r="N891" s="10">
        <v>17368.332900000001</v>
      </c>
      <c r="O891" s="13">
        <v>1673118.9812999987</v>
      </c>
      <c r="P891" s="5">
        <v>45351</v>
      </c>
    </row>
    <row r="892" spans="1:16" x14ac:dyDescent="0.25">
      <c r="A892" s="12">
        <v>2</v>
      </c>
      <c r="B892" s="41">
        <v>0</v>
      </c>
      <c r="C892" s="14">
        <v>989368.81150000007</v>
      </c>
      <c r="D892" s="13">
        <v>43293.332099999992</v>
      </c>
      <c r="E892" s="13">
        <v>50008.331700000002</v>
      </c>
      <c r="F892" s="13">
        <v>51332.909499999965</v>
      </c>
      <c r="G892" s="13">
        <v>51014.169300000001</v>
      </c>
      <c r="H892" s="13">
        <v>4393.0835999999999</v>
      </c>
      <c r="I892" s="13">
        <v>115670.83170000002</v>
      </c>
      <c r="J892" s="13">
        <v>0</v>
      </c>
      <c r="K892" s="13">
        <v>4760</v>
      </c>
      <c r="L892" s="13">
        <v>477310.41649999999</v>
      </c>
      <c r="M892" s="13">
        <v>0</v>
      </c>
      <c r="N892" s="10">
        <v>18147.4997</v>
      </c>
      <c r="O892" s="13">
        <v>1003174.08</v>
      </c>
      <c r="P892" s="5">
        <v>45351</v>
      </c>
    </row>
    <row r="893" spans="1:16" x14ac:dyDescent="0.25">
      <c r="A893" s="12">
        <v>3</v>
      </c>
      <c r="B893" s="41">
        <v>0</v>
      </c>
      <c r="C893" s="14">
        <v>978253.17139999999</v>
      </c>
      <c r="D893" s="13">
        <v>29523.333200000001</v>
      </c>
      <c r="E893" s="13">
        <v>51283.33159999999</v>
      </c>
      <c r="F893" s="13">
        <v>52430.825899999931</v>
      </c>
      <c r="G893" s="13">
        <v>15894.999499999996</v>
      </c>
      <c r="H893" s="13">
        <v>4046.0002000000004</v>
      </c>
      <c r="I893" s="13">
        <v>821.66660000000002</v>
      </c>
      <c r="J893" s="13">
        <v>0</v>
      </c>
      <c r="K893" s="13">
        <v>4292.5</v>
      </c>
      <c r="L893" s="13">
        <v>1042078.7495000002</v>
      </c>
      <c r="M893" s="13">
        <v>0</v>
      </c>
      <c r="N893" s="10">
        <v>18699.999200000002</v>
      </c>
      <c r="O893" s="13">
        <v>1433335.4500000002</v>
      </c>
      <c r="P893" s="5">
        <v>45351</v>
      </c>
    </row>
    <row r="894" spans="1:16" x14ac:dyDescent="0.25">
      <c r="A894" s="12">
        <v>4</v>
      </c>
      <c r="B894" s="41">
        <v>0</v>
      </c>
      <c r="C894" s="14">
        <v>194075.1059</v>
      </c>
      <c r="D894" s="13">
        <v>23828.333299999998</v>
      </c>
      <c r="E894" s="13">
        <v>52784.997899999995</v>
      </c>
      <c r="F894" s="13">
        <v>52444.992699999952</v>
      </c>
      <c r="G894" s="13">
        <v>15930.416400000002</v>
      </c>
      <c r="H894" s="13">
        <v>2717.1669000000002</v>
      </c>
      <c r="I894" s="13">
        <v>0</v>
      </c>
      <c r="J894" s="13">
        <v>0</v>
      </c>
      <c r="K894" s="13">
        <v>3711.6666999999998</v>
      </c>
      <c r="L894" s="13">
        <v>1128233.3330000001</v>
      </c>
      <c r="M894" s="13">
        <v>0</v>
      </c>
      <c r="N894" s="10">
        <v>17849.999599999999</v>
      </c>
      <c r="O894" s="13">
        <v>792513.64999999979</v>
      </c>
      <c r="P894" s="5">
        <v>45351</v>
      </c>
    </row>
    <row r="895" spans="1:16" x14ac:dyDescent="0.25">
      <c r="A895" s="12">
        <v>5</v>
      </c>
      <c r="B895" s="41">
        <v>0</v>
      </c>
      <c r="C895" s="14">
        <v>577623.60349999997</v>
      </c>
      <c r="D895" s="13">
        <v>22949.999799999998</v>
      </c>
      <c r="E895" s="13">
        <v>52898.331099999996</v>
      </c>
      <c r="F895" s="13">
        <v>52487.492599999969</v>
      </c>
      <c r="G895" s="13">
        <v>15923.333099999998</v>
      </c>
      <c r="H895" s="13">
        <v>3416.2919000000002</v>
      </c>
      <c r="I895" s="13">
        <v>0</v>
      </c>
      <c r="J895" s="13">
        <v>0</v>
      </c>
      <c r="K895" s="13">
        <v>4930</v>
      </c>
      <c r="L895" s="13">
        <v>662964.58299999987</v>
      </c>
      <c r="M895" s="13">
        <v>0</v>
      </c>
      <c r="N895" s="10">
        <v>17155.832900000001</v>
      </c>
      <c r="O895" s="13">
        <v>4652998.7700000005</v>
      </c>
      <c r="P895" s="5">
        <v>45351</v>
      </c>
    </row>
    <row r="896" spans="1:16" x14ac:dyDescent="0.25">
      <c r="A896" s="12">
        <v>6</v>
      </c>
      <c r="B896" s="41">
        <v>0</v>
      </c>
      <c r="C896" s="14">
        <v>297210.8211</v>
      </c>
      <c r="D896" s="13">
        <v>23346.666300000001</v>
      </c>
      <c r="E896" s="13">
        <v>52218.33110000001</v>
      </c>
      <c r="F896" s="13">
        <v>3902.9163000000003</v>
      </c>
      <c r="G896" s="13">
        <v>0</v>
      </c>
      <c r="H896" s="13">
        <v>7184.6252999999997</v>
      </c>
      <c r="I896" s="13">
        <v>0</v>
      </c>
      <c r="J896" s="13">
        <v>0</v>
      </c>
      <c r="K896" s="13">
        <v>4335</v>
      </c>
      <c r="L896" s="13">
        <v>6459.9999000000007</v>
      </c>
      <c r="M896" s="13">
        <v>0</v>
      </c>
      <c r="N896" s="10">
        <v>18473.332900000001</v>
      </c>
      <c r="O896" s="13">
        <v>2578939.1</v>
      </c>
      <c r="P896" s="5">
        <v>45351</v>
      </c>
    </row>
    <row r="897" spans="1:16" x14ac:dyDescent="0.25">
      <c r="A897" s="12">
        <v>7</v>
      </c>
      <c r="B897" s="41">
        <v>204360.41639999999</v>
      </c>
      <c r="C897" s="14">
        <v>987918.97919999994</v>
      </c>
      <c r="D897" s="13">
        <v>104550.0003</v>
      </c>
      <c r="E897" s="13">
        <v>52133.331199999986</v>
      </c>
      <c r="F897" s="13">
        <v>89958.340200000035</v>
      </c>
      <c r="G897" s="13">
        <v>115221.04819999996</v>
      </c>
      <c r="H897" s="13">
        <v>29100.460799999997</v>
      </c>
      <c r="I897" s="13">
        <v>0</v>
      </c>
      <c r="J897" s="13">
        <v>167676.73950000003</v>
      </c>
      <c r="K897" s="13">
        <v>130021.66720000001</v>
      </c>
      <c r="L897" s="13">
        <v>373079.16890000005</v>
      </c>
      <c r="M897" s="13">
        <v>215857.48979999995</v>
      </c>
      <c r="N897" s="10">
        <v>20045.832400000003</v>
      </c>
      <c r="O897" s="13">
        <v>1053604.92</v>
      </c>
      <c r="P897" s="5">
        <v>45351</v>
      </c>
    </row>
    <row r="898" spans="1:16" x14ac:dyDescent="0.25">
      <c r="A898" s="12">
        <v>8</v>
      </c>
      <c r="B898" s="41">
        <v>193374.45699999999</v>
      </c>
      <c r="C898" s="14">
        <v>1444479.2692999993</v>
      </c>
      <c r="D898" s="13">
        <v>316908.34060000005</v>
      </c>
      <c r="E898" s="13">
        <v>78029.997799999997</v>
      </c>
      <c r="F898" s="13">
        <v>102708.33440000002</v>
      </c>
      <c r="G898" s="13">
        <v>114431.25880000005</v>
      </c>
      <c r="H898" s="13">
        <v>78971.376300000018</v>
      </c>
      <c r="I898" s="13">
        <v>0</v>
      </c>
      <c r="J898" s="13">
        <v>235998.52600000004</v>
      </c>
      <c r="K898" s="13">
        <v>178585.00080000004</v>
      </c>
      <c r="L898" s="13">
        <v>190258.33660000004</v>
      </c>
      <c r="M898" s="13">
        <v>310604.16109999997</v>
      </c>
      <c r="N898" s="10">
        <v>19082.499599999999</v>
      </c>
      <c r="O898" s="13">
        <v>756159.6636000002</v>
      </c>
      <c r="P898" s="5">
        <v>45351</v>
      </c>
    </row>
    <row r="899" spans="1:16" x14ac:dyDescent="0.25">
      <c r="A899" s="12">
        <v>9</v>
      </c>
      <c r="B899" s="41">
        <v>1447524.9995960004</v>
      </c>
      <c r="C899" s="14">
        <v>9172003.4036999978</v>
      </c>
      <c r="D899" s="13">
        <v>3926298.75</v>
      </c>
      <c r="E899" s="13">
        <v>2710706.6789999972</v>
      </c>
      <c r="F899" s="13">
        <v>1364414.3464999981</v>
      </c>
      <c r="G899" s="13">
        <v>952488.75</v>
      </c>
      <c r="H899" s="13">
        <v>283483.5</v>
      </c>
      <c r="I899" s="13">
        <v>416825.82669999998</v>
      </c>
      <c r="J899" s="13">
        <v>212741.56380000006</v>
      </c>
      <c r="K899" s="13">
        <v>15300</v>
      </c>
      <c r="L899" s="13">
        <v>383718.32909999992</v>
      </c>
      <c r="M899" s="13">
        <v>481822.50039999996</v>
      </c>
      <c r="N899" s="10">
        <v>42188.332699999999</v>
      </c>
      <c r="O899" s="13">
        <v>2615966.5994000016</v>
      </c>
      <c r="P899" s="5">
        <v>45351</v>
      </c>
    </row>
    <row r="900" spans="1:16" x14ac:dyDescent="0.25">
      <c r="A900" s="12">
        <v>10</v>
      </c>
      <c r="B900" s="41">
        <v>1537344.9982140004</v>
      </c>
      <c r="C900" s="14">
        <v>11016864.001699988</v>
      </c>
      <c r="D900" s="13">
        <v>4067951.25</v>
      </c>
      <c r="E900" s="13">
        <v>3172993.3578999965</v>
      </c>
      <c r="F900" s="13">
        <v>1344739.6770999976</v>
      </c>
      <c r="G900" s="13">
        <v>969616.25</v>
      </c>
      <c r="H900" s="13">
        <v>302965.5</v>
      </c>
      <c r="I900" s="13">
        <v>933073.34</v>
      </c>
      <c r="J900" s="13">
        <v>257048.86600000007</v>
      </c>
      <c r="K900" s="13">
        <v>15300</v>
      </c>
      <c r="L900" s="13">
        <v>482941.66070000001</v>
      </c>
      <c r="M900" s="13">
        <v>566284.1688000001</v>
      </c>
      <c r="N900" s="10">
        <v>41083.333199999994</v>
      </c>
      <c r="O900" s="13">
        <v>2591083.6997000012</v>
      </c>
      <c r="P900" s="5">
        <v>45351</v>
      </c>
    </row>
    <row r="901" spans="1:16" x14ac:dyDescent="0.25">
      <c r="A901" s="12">
        <v>11</v>
      </c>
      <c r="B901" s="41">
        <v>5540026.0857539997</v>
      </c>
      <c r="C901" s="14">
        <v>13342293.716999995</v>
      </c>
      <c r="D901" s="13">
        <v>4981446.25</v>
      </c>
      <c r="E901" s="13">
        <v>4424533.3723999951</v>
      </c>
      <c r="F901" s="13">
        <v>1342835.679899998</v>
      </c>
      <c r="G901" s="13">
        <v>646155.84269999969</v>
      </c>
      <c r="H901" s="13">
        <v>352461</v>
      </c>
      <c r="I901" s="13">
        <v>921796.67290000047</v>
      </c>
      <c r="J901" s="13">
        <v>400167.36350000004</v>
      </c>
      <c r="K901" s="13">
        <v>389625.80609999993</v>
      </c>
      <c r="L901" s="13">
        <v>390093.3272</v>
      </c>
      <c r="M901" s="13">
        <v>625118.33559999999</v>
      </c>
      <c r="N901" s="10">
        <v>20598.3328</v>
      </c>
      <c r="O901" s="13">
        <v>2648132.2992000026</v>
      </c>
      <c r="P901" s="5">
        <v>45351</v>
      </c>
    </row>
    <row r="902" spans="1:16" x14ac:dyDescent="0.25">
      <c r="A902" s="12">
        <v>12</v>
      </c>
      <c r="B902" s="41">
        <v>5347291.2531619966</v>
      </c>
      <c r="C902" s="14">
        <v>11138218.861999996</v>
      </c>
      <c r="D902" s="13">
        <v>11295379.653599991</v>
      </c>
      <c r="E902" s="13">
        <v>3408670</v>
      </c>
      <c r="F902" s="13">
        <v>892841.42139999976</v>
      </c>
      <c r="G902" s="13">
        <v>650476.67619999975</v>
      </c>
      <c r="H902" s="13">
        <v>386592.75</v>
      </c>
      <c r="I902" s="13">
        <v>1083835.0042999994</v>
      </c>
      <c r="J902" s="13">
        <v>678159.31655999983</v>
      </c>
      <c r="K902" s="13">
        <v>631847.46470000001</v>
      </c>
      <c r="L902" s="13">
        <v>588058.32250000001</v>
      </c>
      <c r="M902" s="13">
        <v>664218.33040000021</v>
      </c>
      <c r="N902" s="10">
        <v>25074.999700000008</v>
      </c>
      <c r="O902" s="13">
        <v>3068486.4147000019</v>
      </c>
      <c r="P902" s="5">
        <v>45351</v>
      </c>
    </row>
    <row r="903" spans="1:16" x14ac:dyDescent="0.25">
      <c r="A903" s="12">
        <v>13</v>
      </c>
      <c r="B903" s="41">
        <v>7335415.0040440047</v>
      </c>
      <c r="C903" s="14">
        <v>13627132.740199987</v>
      </c>
      <c r="D903" s="13">
        <v>9467937.8315999787</v>
      </c>
      <c r="E903" s="13">
        <v>3445815</v>
      </c>
      <c r="F903" s="13">
        <v>1034114.2531</v>
      </c>
      <c r="G903" s="13">
        <v>651525.00939999952</v>
      </c>
      <c r="H903" s="13">
        <v>363999.75</v>
      </c>
      <c r="I903" s="13">
        <v>1209125.0091000006</v>
      </c>
      <c r="J903" s="13">
        <v>425071.18816000008</v>
      </c>
      <c r="K903" s="13">
        <v>614705.8049999997</v>
      </c>
      <c r="L903" s="13">
        <v>698189.99170000036</v>
      </c>
      <c r="M903" s="13">
        <v>698940.82889999985</v>
      </c>
      <c r="N903" s="10">
        <v>25698.333200000001</v>
      </c>
      <c r="O903" s="13">
        <v>2332999.4774000002</v>
      </c>
      <c r="P903" s="5">
        <v>45351</v>
      </c>
    </row>
    <row r="904" spans="1:16" x14ac:dyDescent="0.25">
      <c r="A904" s="12">
        <v>14</v>
      </c>
      <c r="B904" s="41">
        <v>8838559.8332139943</v>
      </c>
      <c r="C904" s="14">
        <v>12299873.392699981</v>
      </c>
      <c r="D904" s="13">
        <v>9235840.9995999895</v>
      </c>
      <c r="E904" s="13">
        <v>3445560</v>
      </c>
      <c r="F904" s="13">
        <v>1507793.7563999991</v>
      </c>
      <c r="G904" s="13">
        <v>653040.84420000017</v>
      </c>
      <c r="H904" s="13">
        <v>372261.75</v>
      </c>
      <c r="I904" s="13">
        <v>1111035.0049999999</v>
      </c>
      <c r="J904" s="13">
        <v>641240.22851000004</v>
      </c>
      <c r="K904" s="13">
        <v>962950.80309999979</v>
      </c>
      <c r="L904" s="13">
        <v>978080.82550000085</v>
      </c>
      <c r="M904" s="13">
        <v>679178.33269999991</v>
      </c>
      <c r="N904" s="10">
        <v>22609.999600000003</v>
      </c>
      <c r="O904" s="13">
        <v>3268915.1551999999</v>
      </c>
      <c r="P904" s="5">
        <v>45351</v>
      </c>
    </row>
    <row r="905" spans="1:16" x14ac:dyDescent="0.25">
      <c r="A905" s="12">
        <v>15</v>
      </c>
      <c r="B905" s="41">
        <v>10414382.335116003</v>
      </c>
      <c r="C905" s="14">
        <v>12097074.211199999</v>
      </c>
      <c r="D905" s="13">
        <v>10922851.390599987</v>
      </c>
      <c r="E905" s="13">
        <v>3430302.5</v>
      </c>
      <c r="F905" s="13">
        <v>1124578.3375000004</v>
      </c>
      <c r="G905" s="13">
        <v>651100.00670000003</v>
      </c>
      <c r="H905" s="13">
        <v>355074.75</v>
      </c>
      <c r="I905" s="13">
        <v>1105821.6717000003</v>
      </c>
      <c r="J905" s="13">
        <v>756338.84006000008</v>
      </c>
      <c r="K905" s="13">
        <v>974666.63719999976</v>
      </c>
      <c r="L905" s="13">
        <v>984455.8231000005</v>
      </c>
      <c r="M905" s="13">
        <v>611532.49530000007</v>
      </c>
      <c r="N905" s="10">
        <v>23587.499800000001</v>
      </c>
      <c r="O905" s="13">
        <v>2961065.117300001</v>
      </c>
      <c r="P905" s="5">
        <v>45351</v>
      </c>
    </row>
    <row r="906" spans="1:16" x14ac:dyDescent="0.25">
      <c r="A906" s="12">
        <v>16</v>
      </c>
      <c r="B906" s="41">
        <v>12328941.833289994</v>
      </c>
      <c r="C906" s="14">
        <v>12573069.300000003</v>
      </c>
      <c r="D906" s="13">
        <v>9986764.1105999965</v>
      </c>
      <c r="E906" s="13">
        <v>3472292.5</v>
      </c>
      <c r="F906" s="13">
        <v>1257628.125</v>
      </c>
      <c r="G906" s="13">
        <v>645759.17699999991</v>
      </c>
      <c r="H906" s="13">
        <v>345295.5</v>
      </c>
      <c r="I906" s="13">
        <v>1062018.3369999998</v>
      </c>
      <c r="J906" s="13">
        <v>766293.14805999969</v>
      </c>
      <c r="K906" s="13">
        <v>1006385.7989999998</v>
      </c>
      <c r="L906" s="13">
        <v>793999.16199999955</v>
      </c>
      <c r="M906" s="13">
        <v>600864.99470000004</v>
      </c>
      <c r="N906" s="10">
        <v>21051.666400000002</v>
      </c>
      <c r="O906" s="13">
        <v>2510379.3903000001</v>
      </c>
      <c r="P906" s="5">
        <v>45351</v>
      </c>
    </row>
    <row r="907" spans="1:16" x14ac:dyDescent="0.25">
      <c r="A907" s="12">
        <v>17</v>
      </c>
      <c r="B907" s="41">
        <v>13722649.336083995</v>
      </c>
      <c r="C907" s="14">
        <v>13844256.092299979</v>
      </c>
      <c r="D907" s="13">
        <v>12130268.268399995</v>
      </c>
      <c r="E907" s="13">
        <v>3914165</v>
      </c>
      <c r="F907" s="13">
        <v>1396125.0069999988</v>
      </c>
      <c r="G907" s="13">
        <v>649173.34120000002</v>
      </c>
      <c r="H907" s="13">
        <v>907916.17009999987</v>
      </c>
      <c r="I907" s="13">
        <v>1114831.6745999998</v>
      </c>
      <c r="J907" s="13">
        <v>855868.4170299992</v>
      </c>
      <c r="K907" s="13">
        <v>701462.4763000001</v>
      </c>
      <c r="L907" s="13">
        <v>1052809.9952000005</v>
      </c>
      <c r="M907" s="13">
        <v>574954.16320000018</v>
      </c>
      <c r="N907" s="10">
        <v>23035.000000000004</v>
      </c>
      <c r="O907" s="13">
        <v>3169731.6123000002</v>
      </c>
      <c r="P907" s="5">
        <v>45351</v>
      </c>
    </row>
    <row r="908" spans="1:16" x14ac:dyDescent="0.25">
      <c r="A908" s="12">
        <v>18</v>
      </c>
      <c r="B908" s="41">
        <v>19807568.993304007</v>
      </c>
      <c r="C908" s="14">
        <v>20538349.032599952</v>
      </c>
      <c r="D908" s="13">
        <v>24798041.91490002</v>
      </c>
      <c r="E908" s="13">
        <v>9716066.6393000018</v>
      </c>
      <c r="F908" s="13">
        <v>1340981.262599997</v>
      </c>
      <c r="G908" s="13">
        <v>1947222.5</v>
      </c>
      <c r="H908" s="13">
        <v>1650858.6837000006</v>
      </c>
      <c r="I908" s="13">
        <v>1392980</v>
      </c>
      <c r="J908" s="13">
        <v>1354661.2049600012</v>
      </c>
      <c r="K908" s="13">
        <v>2468399.9702000017</v>
      </c>
      <c r="L908" s="13">
        <v>963963.75</v>
      </c>
      <c r="M908" s="13">
        <v>602550.82399999991</v>
      </c>
      <c r="N908" s="10">
        <v>77668.750900000014</v>
      </c>
      <c r="O908" s="13">
        <v>4232659.0920999926</v>
      </c>
      <c r="P908" s="5">
        <v>45351</v>
      </c>
    </row>
    <row r="909" spans="1:16" x14ac:dyDescent="0.25">
      <c r="A909" s="12">
        <v>19</v>
      </c>
      <c r="B909" s="41">
        <v>55778541.42140799</v>
      </c>
      <c r="C909" s="14">
        <v>46264175.773300007</v>
      </c>
      <c r="D909" s="13">
        <v>41236333.147800013</v>
      </c>
      <c r="E909" s="13">
        <v>14139041.802799975</v>
      </c>
      <c r="F909" s="13">
        <v>3366286.1927999971</v>
      </c>
      <c r="G909" s="13">
        <v>3038962.5</v>
      </c>
      <c r="H909" s="13">
        <v>2942275.034399997</v>
      </c>
      <c r="I909" s="13">
        <v>1670335</v>
      </c>
      <c r="J909" s="13">
        <v>1407312.6432999999</v>
      </c>
      <c r="K909" s="13">
        <v>1942285.3887000002</v>
      </c>
      <c r="L909" s="13">
        <v>676153.75</v>
      </c>
      <c r="M909" s="13">
        <v>673058.32949999988</v>
      </c>
      <c r="N909" s="10">
        <v>128774.9991</v>
      </c>
      <c r="O909" s="13">
        <v>10838065.72189999</v>
      </c>
      <c r="P909" s="5">
        <v>45351</v>
      </c>
    </row>
    <row r="910" spans="1:16" x14ac:dyDescent="0.25">
      <c r="A910" s="12">
        <v>20</v>
      </c>
      <c r="B910" s="41">
        <v>134986559.41710001</v>
      </c>
      <c r="C910" s="14">
        <v>114170974.07909982</v>
      </c>
      <c r="D910" s="13">
        <v>100921519.57050005</v>
      </c>
      <c r="E910" s="13">
        <v>29576812.5</v>
      </c>
      <c r="F910" s="13">
        <v>6053728.3660999872</v>
      </c>
      <c r="G910" s="13">
        <v>4955500.0372999888</v>
      </c>
      <c r="H910" s="13">
        <v>5075052.549299987</v>
      </c>
      <c r="I910" s="13">
        <v>3467305.8632999957</v>
      </c>
      <c r="J910" s="13">
        <v>972673.5200000006</v>
      </c>
      <c r="K910" s="13">
        <v>3034358.2889</v>
      </c>
      <c r="L910" s="13">
        <v>969566.67159999965</v>
      </c>
      <c r="M910" s="13">
        <v>1248990.0024000006</v>
      </c>
      <c r="N910" s="10">
        <v>192737.50089999998</v>
      </c>
      <c r="O910" s="13">
        <v>35689403.952000007</v>
      </c>
      <c r="P910" s="5">
        <v>45351</v>
      </c>
    </row>
    <row r="911" spans="1:16" x14ac:dyDescent="0.25">
      <c r="A911" s="12">
        <v>21</v>
      </c>
      <c r="B911" s="41">
        <v>86635365.494987011</v>
      </c>
      <c r="C911" s="14">
        <v>77759879.615100041</v>
      </c>
      <c r="D911" s="13">
        <v>71161999.65820007</v>
      </c>
      <c r="E911" s="13">
        <v>13206520.975399977</v>
      </c>
      <c r="F911" s="13">
        <v>4565932.25</v>
      </c>
      <c r="G911" s="13">
        <v>2902091.25</v>
      </c>
      <c r="H911" s="13">
        <v>4331328</v>
      </c>
      <c r="I911" s="13">
        <v>3363159.6105999965</v>
      </c>
      <c r="J911" s="13">
        <v>2187103.8655000008</v>
      </c>
      <c r="K911" s="13">
        <v>2444670.8085999996</v>
      </c>
      <c r="L911" s="13">
        <v>984158.34290000016</v>
      </c>
      <c r="M911" s="13">
        <v>1291999.9972999983</v>
      </c>
      <c r="N911" s="10">
        <v>230420.83729999998</v>
      </c>
      <c r="O911" s="13">
        <v>16753844.685600003</v>
      </c>
      <c r="P911" s="5">
        <v>45351</v>
      </c>
    </row>
    <row r="912" spans="1:16" x14ac:dyDescent="0.25">
      <c r="A912" s="12">
        <v>22</v>
      </c>
      <c r="B912" s="13">
        <v>34549728.924230009</v>
      </c>
      <c r="C912" s="42">
        <v>32709457.673199959</v>
      </c>
      <c r="D912" s="16">
        <v>34935283.760599971</v>
      </c>
      <c r="E912" s="13">
        <v>9296733.3094000109</v>
      </c>
      <c r="F912" s="13">
        <v>2198227.5</v>
      </c>
      <c r="G912" s="13">
        <v>2081990</v>
      </c>
      <c r="H912" s="13">
        <v>2264638.0219999989</v>
      </c>
      <c r="I912" s="13">
        <v>2835104.1733000004</v>
      </c>
      <c r="J912" s="13">
        <v>1618850.437080001</v>
      </c>
      <c r="K912" s="13">
        <v>1813758.3136000012</v>
      </c>
      <c r="L912" s="13">
        <v>580252.5</v>
      </c>
      <c r="M912" s="13">
        <v>625925.82830000005</v>
      </c>
      <c r="N912" s="10">
        <v>128774.9976</v>
      </c>
      <c r="O912" s="13">
        <v>9839577.9010000005</v>
      </c>
      <c r="P912" s="5">
        <v>45351</v>
      </c>
    </row>
    <row r="913" spans="1:16" x14ac:dyDescent="0.25">
      <c r="A913" s="12">
        <v>23</v>
      </c>
      <c r="B913" s="13">
        <v>15052525.834395999</v>
      </c>
      <c r="C913" s="42">
        <v>17561357.87449998</v>
      </c>
      <c r="D913" s="16">
        <v>21028150</v>
      </c>
      <c r="E913" s="13">
        <v>5242162.5</v>
      </c>
      <c r="F913" s="13">
        <v>2279572.5</v>
      </c>
      <c r="G913" s="13">
        <v>1799492.5</v>
      </c>
      <c r="H913" s="13">
        <v>846192</v>
      </c>
      <c r="I913" s="13">
        <v>1554862.5</v>
      </c>
      <c r="J913" s="13">
        <v>824369.59047000017</v>
      </c>
      <c r="K913" s="13">
        <v>1760597.899200002</v>
      </c>
      <c r="L913" s="13">
        <v>557196.25</v>
      </c>
      <c r="M913" s="13">
        <v>606389.99649999966</v>
      </c>
      <c r="N913" s="13">
        <v>68283.333900000012</v>
      </c>
      <c r="O913" s="13">
        <v>7640914.9690999938</v>
      </c>
      <c r="P913" s="5">
        <v>45351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a 8 4 5 9 - 1 3 b c - 4 a 1 e - 8 8 6 e - 5 0 9 e 6 5 6 1 8 3 0 3 "   x m l n s = " h t t p : / / s c h e m a s . m i c r o s o f t . c o m / D a t a M a s h u p " > A A A A A J I E A A B Q S w M E F A A C A A g A 1 X O O W G V Y O M G k A A A A 9 g A A A B I A H A B D b 2 5 m a W c v U G F j a 2 F n Z S 5 4 b W w g o h g A K K A U A A A A A A A A A A A A A A A A A A A A A A A A A A A A h Y 9 B D o I w F E S v Q r q n L T V R Q z 5 l 4 V J J S E y M W 1 I r N M L H 0 G K 5 m w u P 5 B X E K O r O 5 b x 5 i 5 n 7 9 Q b p 0 N T B R X f W t J i Q i H I S a F T t w W C Z k N 4 d w y V J J e S F O h W l D k Y Z b T z Y Q 0 I q 5 8 4 x Y 9 5 7 6 m e 0 7 U o m O I / Y P t t s V a W b g n x k 8 1 8 O D V p X o N J E w u 4 1 R g o a i T k V Y k E 5 s A l C Z v A r i H H v s / 2 B s O p r 1 3 d a a g z z N b A p A n t / k A 9 Q S w M E F A A C A A g A 1 X O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z j l j n D B j 9 j A E A A P 8 D A A A T A B w A R m 9 y b X V s Y X M v U 2 V j d G l v b j E u b S C i G A A o o B Q A A A A A A A A A A A A A A A A A A A A A A A A A A A C F k 1 F r w j A U h d 8 F / 8 M l e 1 E Q w W f x I b O Z d q u p p K 2 b E x + q R i 3 W R N J 0 b I j / f W n r J t v i 7 E v C / U 7 v u Q k n G V / q R A o I q r X T r d f q t W w b K 7 6 C M F 6 k v A M 9 S L m u 1 8 B 8 g c z V k p s K e V / y t N 3 P l e J C P 0 u 1 W 0 i 5 a z S P M x r v e Q 9 V f 6 L 5 a d a X Q h v J v F U 1 u E P 9 b S w 2 R f O P A 0 e m U y l t h y o W 2 V q q f V + m + V 4 U M G t U b q 3 j E T m x 5 q g F 2 p R h Z f a n F h w R x o 9 A a E h Y i F 0 6 M r s v h c j 3 C 6 4 q D Y y 9 K L A B N g X H H b g h 9 q 7 Q V 5 c 6 e O B a 6 L 3 v 3 T Q m L 2 N G g u C m z g s p P O C R 6 0 0 t c E D 8 m w 0 K z R M e Y m q b d B i N I J x c A Y E 5 P M M 2 3 7 G H p z e N x + E E h v 6 I W J A h P r W B i D k R d G w X b p 0 S Y 2 o f H 0 c M v G T N Y e j Y r o Q R Q v + d / 9 T 8 z m M k D s m b 1 C a R v t 5 y B V U A s 0 s 0 z 4 K S n m H j V 4 w L 0 z K i x h 5 h r V W y y M v A o k m c 5 h x d 3 B g X 5 o G s / r p U 4 N L / 2 l j F a / j h U A w i e J q h 8 u i V n y m z W C d i g 8 x J 6 7 V E X L P v f g J Q S w E C L Q A U A A I A C A D V c 4 5 Y Z V g 4 w a Q A A A D 2 A A A A E g A A A A A A A A A A A A A A A A A A A A A A Q 2 9 u Z m l n L 1 B h Y 2 t h Z 2 U u e G 1 s U E s B A i 0 A F A A C A A g A 1 X O O W A / K 6 a u k A A A A 6 Q A A A B M A A A A A A A A A A A A A A A A A 8 A A A A F t D b 2 5 0 Z W 5 0 X 1 R 5 c G V z X S 5 4 b W x Q S w E C L Q A U A A I A C A D V c 4 5 Y 5 w w Y / Y w B A A D /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g A A A A A A A E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N i N G J k M j M t Y z J j N y 0 0 Y z J k L T k y O G U t O G E 2 N z M w Y z l i M j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h h b m 5 l b H M m c X V v d D s s J n F 1 b 3 Q 7 U m F 0 a W 5 n J n F 1 b 3 Q 7 X S I g L z 4 8 R W 5 0 c n k g V H l w Z T 0 i R m l s b E N v b H V t b l R 5 c G V z I i B W Y W x 1 Z T 0 i c 0 N R W U Y i I C 8 + P E V u d H J 5 I F R 5 c G U 9 I k Z p b G x M Y X N 0 V X B k Y X R l Z C I g V m F s d W U 9 I m Q y M D I 0 L T A 0 L T E 0 V D A 5 O j M w O j Q y L j Q 1 N D Q 5 M z V a I i A v P j x F b n R y e S B U e X B l P S J G a W x s R X J y b 3 J D b 3 V u d C I g V m F s d W U 9 I m w 4 M z Y i I C 8 + P E V u d H J 5 I F R 5 c G U 9 I k Z p b G x F c n J v c k N v Z G U i I F Z h b H V l P S J z V W 5 r b m 9 3 b i I g L z 4 8 R W 5 0 c n k g V H l w Z T 0 i R m l s b E N v d W 5 0 I i B W Y W x 1 Z T 0 i b D g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Q 2 h h b m 5 l b H M s M X 0 m c X V v d D s s J n F 1 b 3 Q 7 U 2 V j d G l v b j E v V G F i b G U x L 0 F 1 d G 9 S Z W 1 v d m V k Q 2 9 s d W 1 u c z E u e 1 J h d G l u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Q 2 h h b m 5 l b H M s M X 0 m c X V v d D s s J n F 1 b 3 Q 7 U 2 V j d G l v b j E v V G F i b G U x L 0 F 1 d G 9 S Z W 1 v d m V k Q 2 9 s d W 1 u c z E u e 1 J h d G l u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V N J M t K J E O R D d 2 6 z R i k 4 w A A A A A C A A A A A A A Q Z g A A A A E A A C A A A A A Y T q 2 v X X 5 l V M K k A z U D 7 t p R F G n g C I y b M X F c T J 2 n v / C T O w A A A A A O g A A A A A I A A C A A A A A 6 S B d x + + b S k X + U m M K 5 X k j 4 a q y p o b R R h D 8 H q W V N t N + o V l A A A A A M k X x 7 j B + h c A 4 k P m M n p Z f R d R 9 I 2 Q R 5 m 7 K p Y I p W o r d m 7 o D W d r L g x s / 7 n K v R q k D p P x T b G l s U + s I h F E Z u x u m u F S i A 1 e Z Z W 4 A i I u a 6 F T L z o A L n n U A A A A D e T E D q s u F 9 j x s d 9 / u P / L N 1 H T 7 X q Y n 0 5 a M l 1 w C c + W a e M 2 c w U 7 I A 7 8 k g V f d O o f U D 1 3 v 9 h P m X t I a Q S E W C Y F g c 8 5 9 V < / D a t a M a s h u p > 
</file>

<file path=customXml/itemProps1.xml><?xml version="1.0" encoding="utf-8"?>
<ds:datastoreItem xmlns:ds="http://schemas.openxmlformats.org/officeDocument/2006/customXml" ds:itemID="{62B0BD5A-A870-4B5A-9481-1BD6356FD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Qamar</dc:creator>
  <cp:lastModifiedBy>Jamal Qamar</cp:lastModifiedBy>
  <dcterms:created xsi:type="dcterms:W3CDTF">2024-04-12T09:30:53Z</dcterms:created>
  <dcterms:modified xsi:type="dcterms:W3CDTF">2024-04-14T09:32:41Z</dcterms:modified>
</cp:coreProperties>
</file>