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esktop\"/>
    </mc:Choice>
  </mc:AlternateContent>
  <xr:revisionPtr revIDLastSave="0" documentId="13_ncr:1_{7476CB05-1843-40D4-A71D-C5172C8DEC9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Diagramm1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I8" i="1"/>
  <c r="I9" i="1"/>
  <c r="I10" i="1"/>
  <c r="I11" i="1"/>
  <c r="I12" i="1"/>
  <c r="I13" i="1"/>
  <c r="I14" i="1"/>
  <c r="I15" i="1"/>
  <c r="I6" i="1"/>
  <c r="I7" i="1"/>
  <c r="H7" i="1"/>
  <c r="H8" i="1"/>
  <c r="H9" i="1"/>
  <c r="H10" i="1"/>
  <c r="H11" i="1"/>
  <c r="H12" i="1"/>
  <c r="H13" i="1"/>
  <c r="H14" i="1"/>
  <c r="H15" i="1"/>
  <c r="H6" i="1"/>
  <c r="G7" i="1"/>
  <c r="G8" i="1"/>
  <c r="G9" i="1"/>
  <c r="G10" i="1"/>
  <c r="G11" i="1"/>
  <c r="G12" i="1"/>
  <c r="G13" i="1"/>
  <c r="G14" i="1"/>
  <c r="G15" i="1"/>
  <c r="G6" i="1"/>
  <c r="D2" i="1"/>
  <c r="B1" i="1"/>
  <c r="B11" i="1" s="1"/>
  <c r="C11" i="1" s="1"/>
  <c r="B10" i="1" l="1"/>
  <c r="C10" i="1" s="1"/>
  <c r="B9" i="1"/>
  <c r="C9" i="1" s="1"/>
  <c r="B8" i="1"/>
  <c r="C8" i="1" s="1"/>
  <c r="B15" i="1"/>
  <c r="C15" i="1" s="1"/>
  <c r="B7" i="1"/>
  <c r="B14" i="1"/>
  <c r="C14" i="1" s="1"/>
  <c r="B13" i="1"/>
  <c r="C13" i="1" s="1"/>
  <c r="B12" i="1"/>
  <c r="C12" i="1" s="1"/>
  <c r="B6" i="1"/>
  <c r="C6" i="1" s="1"/>
</calcChain>
</file>

<file path=xl/sharedStrings.xml><?xml version="1.0" encoding="utf-8"?>
<sst xmlns="http://schemas.openxmlformats.org/spreadsheetml/2006/main" count="13" uniqueCount="13">
  <si>
    <t>plus kg</t>
  </si>
  <si>
    <t>total kg</t>
  </si>
  <si>
    <t>base kg:</t>
  </si>
  <si>
    <t>grav accel</t>
  </si>
  <si>
    <t>grav force N</t>
  </si>
  <si>
    <t>grav base force</t>
  </si>
  <si>
    <t>base wid</t>
  </si>
  <si>
    <t>base height</t>
  </si>
  <si>
    <t>base area</t>
  </si>
  <si>
    <t>pull force N/m²</t>
  </si>
  <si>
    <t>pressure to table Pa (N/m²)</t>
  </si>
  <si>
    <t>force lateral   N</t>
  </si>
  <si>
    <t>mBar  lol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</si>
</sst>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1" applyNumberFormat="1" applyFon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Tabelle1!$G$5</c:f>
              <c:strCache>
                <c:ptCount val="1"/>
                <c:pt idx="0">
                  <c:v>pull force N/m²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Tabelle1!$G$6:$G$15</c:f>
              <c:numCache>
                <c:formatCode>General</c:formatCode>
                <c:ptCount val="10"/>
                <c:pt idx="0">
                  <c:v>32.046146450889282</c:v>
                </c:pt>
                <c:pt idx="1">
                  <c:v>36.051914757250444</c:v>
                </c:pt>
                <c:pt idx="2">
                  <c:v>44.063451369972768</c:v>
                </c:pt>
                <c:pt idx="3">
                  <c:v>48.069219676333915</c:v>
                </c:pt>
                <c:pt idx="4">
                  <c:v>56.080756289056239</c:v>
                </c:pt>
                <c:pt idx="5">
                  <c:v>60.086524595417401</c:v>
                </c:pt>
                <c:pt idx="6">
                  <c:v>60.887678256689632</c:v>
                </c:pt>
                <c:pt idx="7">
                  <c:v>68.098061208139725</c:v>
                </c:pt>
                <c:pt idx="8">
                  <c:v>72.103829514500887</c:v>
                </c:pt>
                <c:pt idx="9">
                  <c:v>76.109597820862035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E-4EB4-B9B7-C4A09FDE5933}"/>
            </c:ext>
          </c:extLst>
        </c:ser>
        <c:ser>
          <c:idx val="1"/>
          <c:order val="1"/>
          <c:tx>
            <c:strRef>
              <c:f>Tabelle1!$H$5</c:f>
              <c:strCache>
                <c:ptCount val="1"/>
                <c:pt idx="0">
                  <c:v>pressure to table Pa (N/m²)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Tabelle1!$H$6:$H$15</c:f>
              <c:numCache>
                <c:formatCode>General</c:formatCode>
                <c:ptCount val="10"/>
                <c:pt idx="0">
                  <c:v>208.29995193078028</c:v>
                </c:pt>
                <c:pt idx="1">
                  <c:v>216.15926934786094</c:v>
                </c:pt>
                <c:pt idx="2">
                  <c:v>224.01858676494155</c:v>
                </c:pt>
                <c:pt idx="3">
                  <c:v>231.87790418202206</c:v>
                </c:pt>
                <c:pt idx="4">
                  <c:v>247.59653901618327</c:v>
                </c:pt>
                <c:pt idx="5">
                  <c:v>255.45585643326388</c:v>
                </c:pt>
                <c:pt idx="6">
                  <c:v>263.31517385034448</c:v>
                </c:pt>
                <c:pt idx="7">
                  <c:v>271.17449126742514</c:v>
                </c:pt>
                <c:pt idx="8">
                  <c:v>286.89312610158629</c:v>
                </c:pt>
                <c:pt idx="9">
                  <c:v>294.75244351866684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1E-4EB4-B9B7-C4A09FDE5933}"/>
            </c:ext>
          </c:extLst>
        </c:ser>
        <c:ser>
          <c:idx val="2"/>
          <c:order val="2"/>
          <c:tx>
            <c:strRef>
              <c:f>Tabelle1!$I$5</c:f>
              <c:strCache>
                <c:ptCount val="1"/>
                <c:pt idx="0">
                  <c:v>mBar  lol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Tabelle1!$I$6:$I$15</c:f>
              <c:numCache>
                <c:formatCode>General</c:formatCode>
                <c:ptCount val="10"/>
                <c:pt idx="0">
                  <c:v>2.082999519307803</c:v>
                </c:pt>
                <c:pt idx="1">
                  <c:v>2.1615926934786094</c:v>
                </c:pt>
                <c:pt idx="2">
                  <c:v>2.2401858676494153</c:v>
                </c:pt>
                <c:pt idx="3">
                  <c:v>2.3187790418202208</c:v>
                </c:pt>
                <c:pt idx="4">
                  <c:v>2.4759653901618326</c:v>
                </c:pt>
                <c:pt idx="5">
                  <c:v>2.5545585643326389</c:v>
                </c:pt>
                <c:pt idx="6">
                  <c:v>2.6331517385034449</c:v>
                </c:pt>
                <c:pt idx="7">
                  <c:v>2.7117449126742512</c:v>
                </c:pt>
                <c:pt idx="8">
                  <c:v>2.868931261015863</c:v>
                </c:pt>
                <c:pt idx="9">
                  <c:v>2.9475244351866685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1E-4EB4-B9B7-C4A09FDE5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0699423"/>
        <c:axId val="1365335423"/>
      </c:barChart>
      <c:catAx>
        <c:axId val="730699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5335423"/>
        <c:crosses val="autoZero"/>
        <c:auto val="1"/>
        <c:lblAlgn val="ctr"/>
        <c:lblOffset val="100"/>
        <c:noMultiLvlLbl val="0"/>
      </c:catAx>
      <c:valAx>
        <c:axId val="136533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069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710999095143617"/>
          <c:y val="0.17354693500247403"/>
          <c:w val="0.83159447404075826"/>
          <c:h val="0.61868660911034556"/>
        </c:manualLayout>
      </c:layout>
      <c:scatterChart>
        <c:scatterStyle val="lineMarker"/>
        <c:varyColors val="0"/>
        <c:ser>
          <c:idx val="0"/>
          <c:order val="0"/>
          <c:tx>
            <c:v>Y: Lateral   X: Vertical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Tabelle1!$C$6:$C$15</c:f>
              <c:numCache>
                <c:formatCode>General</c:formatCode>
                <c:ptCount val="10"/>
                <c:pt idx="0">
                  <c:v>2.5999999999999996</c:v>
                </c:pt>
                <c:pt idx="1">
                  <c:v>2.6981000000000002</c:v>
                </c:pt>
                <c:pt idx="2">
                  <c:v>2.7962000000000002</c:v>
                </c:pt>
                <c:pt idx="3">
                  <c:v>2.8942999999999994</c:v>
                </c:pt>
                <c:pt idx="4">
                  <c:v>3.0904999999999996</c:v>
                </c:pt>
                <c:pt idx="5">
                  <c:v>3.1885999999999997</c:v>
                </c:pt>
                <c:pt idx="6">
                  <c:v>3.2866999999999997</c:v>
                </c:pt>
                <c:pt idx="7">
                  <c:v>3.3848000000000003</c:v>
                </c:pt>
                <c:pt idx="8">
                  <c:v>3.5810000000000004</c:v>
                </c:pt>
                <c:pt idx="9">
                  <c:v>3.6790999999999996</c:v>
                </c:pt>
              </c:numCache>
            </c:numRef>
          </c:xVal>
          <c:yVal>
            <c:numRef>
              <c:f>Tabelle1!$E$6:$E$15</c:f>
              <c:numCache>
                <c:formatCode>General</c:formatCode>
                <c:ptCount val="10"/>
                <c:pt idx="0">
                  <c:v>0.4</c:v>
                </c:pt>
                <c:pt idx="1">
                  <c:v>0.45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0.7</c:v>
                </c:pt>
                <c:pt idx="5">
                  <c:v>0.75</c:v>
                </c:pt>
                <c:pt idx="6">
                  <c:v>0.76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78-4660-B32A-0CDA84DE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656415"/>
        <c:axId val="1171075087"/>
      </c:scatterChart>
      <c:valAx>
        <c:axId val="116265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Grav</a:t>
                </a:r>
                <a:r>
                  <a:rPr lang="de-DE" baseline="0"/>
                  <a:t> Force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1075087"/>
        <c:crosses val="autoZero"/>
        <c:crossBetween val="midCat"/>
      </c:valAx>
      <c:valAx>
        <c:axId val="117107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Pull 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265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Y: lat .Pressure (Pa)    X: Grav. Pressure (Pa)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Tabelle1!$H$6:$H$15</c:f>
              <c:numCache>
                <c:formatCode>General</c:formatCode>
                <c:ptCount val="10"/>
                <c:pt idx="0">
                  <c:v>208.29995193078028</c:v>
                </c:pt>
                <c:pt idx="1">
                  <c:v>216.15926934786094</c:v>
                </c:pt>
                <c:pt idx="2">
                  <c:v>224.01858676494155</c:v>
                </c:pt>
                <c:pt idx="3">
                  <c:v>231.87790418202206</c:v>
                </c:pt>
                <c:pt idx="4">
                  <c:v>247.59653901618327</c:v>
                </c:pt>
                <c:pt idx="5">
                  <c:v>255.45585643326388</c:v>
                </c:pt>
                <c:pt idx="6">
                  <c:v>263.31517385034448</c:v>
                </c:pt>
                <c:pt idx="7">
                  <c:v>271.17449126742514</c:v>
                </c:pt>
                <c:pt idx="8">
                  <c:v>286.89312610158629</c:v>
                </c:pt>
                <c:pt idx="9">
                  <c:v>294.75244351866684</c:v>
                </c:pt>
              </c:numCache>
            </c:numRef>
          </c:xVal>
          <c:yVal>
            <c:numRef>
              <c:f>Tabelle1!$G$6:$G$15</c:f>
              <c:numCache>
                <c:formatCode>General</c:formatCode>
                <c:ptCount val="10"/>
                <c:pt idx="0">
                  <c:v>32.046146450889282</c:v>
                </c:pt>
                <c:pt idx="1">
                  <c:v>36.051914757250444</c:v>
                </c:pt>
                <c:pt idx="2">
                  <c:v>44.063451369972768</c:v>
                </c:pt>
                <c:pt idx="3">
                  <c:v>48.069219676333915</c:v>
                </c:pt>
                <c:pt idx="4">
                  <c:v>56.080756289056239</c:v>
                </c:pt>
                <c:pt idx="5">
                  <c:v>60.086524595417401</c:v>
                </c:pt>
                <c:pt idx="6">
                  <c:v>60.887678256689632</c:v>
                </c:pt>
                <c:pt idx="7">
                  <c:v>68.098061208139725</c:v>
                </c:pt>
                <c:pt idx="8">
                  <c:v>72.103829514500887</c:v>
                </c:pt>
                <c:pt idx="9">
                  <c:v>76.109597820862035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C-48B1-86FA-893237849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661215"/>
        <c:axId val="1365335919"/>
      </c:scatterChart>
      <c:valAx>
        <c:axId val="116266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5335919"/>
        <c:crosses val="autoZero"/>
        <c:crossBetween val="midCat"/>
      </c:valAx>
      <c:valAx>
        <c:axId val="136533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266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62B5FE-03CD-4EC3-8A6F-E0E6B558C03F}">
  <sheetPr/>
  <sheetViews>
    <sheetView zoomScale="67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015" cy="6018284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5B0A01A-F9BF-0383-FF7A-ACCC37214B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16</xdr:row>
      <xdr:rowOff>161925</xdr:rowOff>
    </xdr:from>
    <xdr:to>
      <xdr:col>5</xdr:col>
      <xdr:colOff>409575</xdr:colOff>
      <xdr:row>31</xdr:row>
      <xdr:rowOff>142875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7F035A3-A6CA-C964-33B0-99D618B1F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263525</xdr:colOff>
      <xdr:row>17</xdr:row>
      <xdr:rowOff>3175</xdr:rowOff>
    </xdr:from>
    <xdr:to>
      <xdr:col>10</xdr:col>
      <xdr:colOff>669925</xdr:colOff>
      <xdr:row>31</xdr:row>
      <xdr:rowOff>168275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CB2DCB1-DBC2-0B00-930B-A3947331A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zoomScale="115" zoomScaleNormal="115" workbookViewId="0">
      <selection activeCell="E4" sqref="E4"/>
    </sheetView>
  </sheetViews>
  <sheetFormatPr baseColWidth="10" defaultRowHeight="14.5" x14ac:dyDescent="0.35"/>
  <cols>
    <col min="2" max="2" width="11.26953125" bestFit="1" customWidth="1"/>
    <col min="3" max="3" width="16.7265625" customWidth="1"/>
    <col min="5" max="5" width="15.6328125" customWidth="1"/>
    <col min="7" max="7" width="14.90625" customWidth="1"/>
    <col min="8" max="8" width="22.90625" customWidth="1"/>
  </cols>
  <sheetData>
    <row r="1" spans="1:9" x14ac:dyDescent="0.35">
      <c r="A1" t="s">
        <v>2</v>
      </c>
      <c r="B1" s="1">
        <f>I1/D1</f>
        <v>0.26503567787971455</v>
      </c>
      <c r="C1" t="s">
        <v>3</v>
      </c>
      <c r="D1">
        <v>9.81</v>
      </c>
      <c r="H1" t="s">
        <v>5</v>
      </c>
      <c r="I1">
        <v>2.6</v>
      </c>
    </row>
    <row r="2" spans="1:9" x14ac:dyDescent="0.35">
      <c r="A2" t="s">
        <v>6</v>
      </c>
      <c r="B2">
        <v>0.158</v>
      </c>
      <c r="C2" t="s">
        <v>8</v>
      </c>
      <c r="D2">
        <f>B2*B3</f>
        <v>1.2482E-2</v>
      </c>
    </row>
    <row r="3" spans="1:9" x14ac:dyDescent="0.35">
      <c r="A3" t="s">
        <v>7</v>
      </c>
      <c r="B3">
        <v>7.9000000000000001E-2</v>
      </c>
    </row>
    <row r="5" spans="1:9" x14ac:dyDescent="0.35">
      <c r="A5" t="s">
        <v>0</v>
      </c>
      <c r="B5" t="s">
        <v>1</v>
      </c>
      <c r="C5" t="s">
        <v>4</v>
      </c>
      <c r="E5" t="s">
        <v>11</v>
      </c>
      <c r="G5" t="s">
        <v>9</v>
      </c>
      <c r="H5" t="s">
        <v>10</v>
      </c>
      <c r="I5" t="s">
        <v>12</v>
      </c>
    </row>
    <row r="6" spans="1:9" x14ac:dyDescent="0.35">
      <c r="A6">
        <v>0</v>
      </c>
      <c r="B6" s="2">
        <f>$B$1+A6</f>
        <v>0.26503567787971455</v>
      </c>
      <c r="C6">
        <f>B6*$D$1</f>
        <v>2.5999999999999996</v>
      </c>
      <c r="E6">
        <v>0.4</v>
      </c>
      <c r="G6">
        <f>E6/$D$2</f>
        <v>32.046146450889282</v>
      </c>
      <c r="H6">
        <f>C6/$D$2</f>
        <v>208.29995193078028</v>
      </c>
      <c r="I6">
        <f>H6/100</f>
        <v>2.082999519307803</v>
      </c>
    </row>
    <row r="7" spans="1:9" x14ac:dyDescent="0.35">
      <c r="A7">
        <v>0.01</v>
      </c>
      <c r="B7" s="2">
        <f t="shared" ref="B7:B15" si="0">$B$1+A7</f>
        <v>0.27503567787971456</v>
      </c>
      <c r="C7">
        <f>B7*$D$1</f>
        <v>2.6981000000000002</v>
      </c>
      <c r="E7">
        <v>0.45</v>
      </c>
      <c r="G7">
        <f t="shared" ref="G7:G15" si="1">E7/$D$2</f>
        <v>36.051914757250444</v>
      </c>
      <c r="H7">
        <f t="shared" ref="H7:H15" si="2">C7/$D$2</f>
        <v>216.15926934786094</v>
      </c>
      <c r="I7">
        <f>H7/100</f>
        <v>2.1615926934786094</v>
      </c>
    </row>
    <row r="8" spans="1:9" x14ac:dyDescent="0.35">
      <c r="A8">
        <v>0.02</v>
      </c>
      <c r="B8" s="2">
        <f t="shared" si="0"/>
        <v>0.28503567787971457</v>
      </c>
      <c r="C8">
        <f t="shared" ref="C7:C15" si="3">B8*$D$1</f>
        <v>2.7962000000000002</v>
      </c>
      <c r="E8">
        <v>0.55000000000000004</v>
      </c>
      <c r="G8">
        <f t="shared" si="1"/>
        <v>44.063451369972768</v>
      </c>
      <c r="H8">
        <f t="shared" si="2"/>
        <v>224.01858676494155</v>
      </c>
      <c r="I8">
        <f t="shared" ref="I8:I15" si="4">H8/100</f>
        <v>2.2401858676494153</v>
      </c>
    </row>
    <row r="9" spans="1:9" x14ac:dyDescent="0.35">
      <c r="A9">
        <v>0.03</v>
      </c>
      <c r="B9" s="2">
        <f t="shared" si="0"/>
        <v>0.29503567787971452</v>
      </c>
      <c r="C9">
        <f t="shared" si="3"/>
        <v>2.8942999999999994</v>
      </c>
      <c r="E9">
        <v>0.6</v>
      </c>
      <c r="G9">
        <f t="shared" si="1"/>
        <v>48.069219676333915</v>
      </c>
      <c r="H9">
        <f t="shared" si="2"/>
        <v>231.87790418202206</v>
      </c>
      <c r="I9">
        <f t="shared" si="4"/>
        <v>2.3187790418202208</v>
      </c>
    </row>
    <row r="10" spans="1:9" x14ac:dyDescent="0.35">
      <c r="A10">
        <v>0.05</v>
      </c>
      <c r="B10" s="2">
        <f t="shared" si="0"/>
        <v>0.31503567787971454</v>
      </c>
      <c r="C10">
        <f t="shared" si="3"/>
        <v>3.0904999999999996</v>
      </c>
      <c r="E10">
        <v>0.7</v>
      </c>
      <c r="G10">
        <f t="shared" si="1"/>
        <v>56.080756289056239</v>
      </c>
      <c r="H10">
        <f t="shared" si="2"/>
        <v>247.59653901618327</v>
      </c>
      <c r="I10">
        <f t="shared" si="4"/>
        <v>2.4759653901618326</v>
      </c>
    </row>
    <row r="11" spans="1:9" x14ac:dyDescent="0.35">
      <c r="A11">
        <v>0.06</v>
      </c>
      <c r="B11" s="2">
        <f t="shared" si="0"/>
        <v>0.32503567787971455</v>
      </c>
      <c r="C11">
        <f t="shared" si="3"/>
        <v>3.1885999999999997</v>
      </c>
      <c r="E11">
        <v>0.75</v>
      </c>
      <c r="G11">
        <f t="shared" si="1"/>
        <v>60.086524595417401</v>
      </c>
      <c r="H11">
        <f t="shared" si="2"/>
        <v>255.45585643326388</v>
      </c>
      <c r="I11">
        <f t="shared" si="4"/>
        <v>2.5545585643326389</v>
      </c>
    </row>
    <row r="12" spans="1:9" x14ac:dyDescent="0.35">
      <c r="A12">
        <v>7.0000000000000007E-2</v>
      </c>
      <c r="B12" s="2">
        <f t="shared" si="0"/>
        <v>0.33503567787971456</v>
      </c>
      <c r="C12">
        <f t="shared" si="3"/>
        <v>3.2866999999999997</v>
      </c>
      <c r="E12">
        <v>0.76</v>
      </c>
      <c r="G12">
        <f t="shared" si="1"/>
        <v>60.887678256689632</v>
      </c>
      <c r="H12">
        <f t="shared" si="2"/>
        <v>263.31517385034448</v>
      </c>
      <c r="I12">
        <f t="shared" si="4"/>
        <v>2.6331517385034449</v>
      </c>
    </row>
    <row r="13" spans="1:9" x14ac:dyDescent="0.35">
      <c r="A13">
        <v>0.08</v>
      </c>
      <c r="B13" s="2">
        <f t="shared" si="0"/>
        <v>0.34503567787971456</v>
      </c>
      <c r="C13">
        <f t="shared" si="3"/>
        <v>3.3848000000000003</v>
      </c>
      <c r="E13">
        <v>0.85</v>
      </c>
      <c r="G13">
        <f t="shared" si="1"/>
        <v>68.098061208139725</v>
      </c>
      <c r="H13">
        <f t="shared" si="2"/>
        <v>271.17449126742514</v>
      </c>
      <c r="I13">
        <f t="shared" si="4"/>
        <v>2.7117449126742512</v>
      </c>
    </row>
    <row r="14" spans="1:9" x14ac:dyDescent="0.35">
      <c r="A14">
        <v>0.1</v>
      </c>
      <c r="B14" s="2">
        <f t="shared" si="0"/>
        <v>0.36503567787971458</v>
      </c>
      <c r="C14">
        <f t="shared" si="3"/>
        <v>3.5810000000000004</v>
      </c>
      <c r="E14">
        <v>0.9</v>
      </c>
      <c r="G14">
        <f t="shared" si="1"/>
        <v>72.103829514500887</v>
      </c>
      <c r="H14">
        <f t="shared" si="2"/>
        <v>286.89312610158629</v>
      </c>
      <c r="I14">
        <f t="shared" si="4"/>
        <v>2.868931261015863</v>
      </c>
    </row>
    <row r="15" spans="1:9" x14ac:dyDescent="0.35">
      <c r="A15">
        <v>0.11</v>
      </c>
      <c r="B15" s="2">
        <f t="shared" si="0"/>
        <v>0.37503567787971454</v>
      </c>
      <c r="C15">
        <f t="shared" si="3"/>
        <v>3.6790999999999996</v>
      </c>
      <c r="E15">
        <v>0.95</v>
      </c>
      <c r="G15">
        <f t="shared" si="1"/>
        <v>76.109597820862035</v>
      </c>
      <c r="H15">
        <f t="shared" si="2"/>
        <v>294.75244351866684</v>
      </c>
      <c r="I15">
        <f t="shared" si="4"/>
        <v>2.9475244351866685</v>
      </c>
    </row>
    <row r="16" spans="1:9" x14ac:dyDescent="0.35">
      <c r="B16" s="2"/>
    </row>
    <row r="17" spans="2:2" x14ac:dyDescent="0.35">
      <c r="B17" s="2"/>
    </row>
    <row r="18" spans="2:2" x14ac:dyDescent="0.35">
      <c r="B18" s="2"/>
    </row>
    <row r="19" spans="2:2" x14ac:dyDescent="0.35">
      <c r="B19" s="2"/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EAF44618AD1C24BB8F3E1560094B5AF" ma:contentTypeVersion="11" ma:contentTypeDescription="Ein neues Dokument erstellen." ma:contentTypeScope="" ma:versionID="3722871a4c0fc3cca940705993ff336d">
  <xsd:schema xmlns:xsd="http://www.w3.org/2001/XMLSchema" xmlns:xs="http://www.w3.org/2001/XMLSchema" xmlns:p="http://schemas.microsoft.com/office/2006/metadata/properties" xmlns:ns2="2d308910-7a42-4d6a-8305-552f7383ae8a" xmlns:ns3="d0e714a2-77f9-4917-a968-2ff10b7b6f8f" targetNamespace="http://schemas.microsoft.com/office/2006/metadata/properties" ma:root="true" ma:fieldsID="2d869fd743f15ef6f23ab59ce400aa3d" ns2:_="" ns3:_="">
    <xsd:import namespace="2d308910-7a42-4d6a-8305-552f7383ae8a"/>
    <xsd:import namespace="d0e714a2-77f9-4917-a968-2ff10b7b6f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308910-7a42-4d6a-8305-552f7383ae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2f99e512-e2bd-4239-acaa-96da26c50a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e714a2-77f9-4917-a968-2ff10b7b6f8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b35c741-cdd1-4dd3-975a-d96bb5ca3fc5}" ma:internalName="TaxCatchAll" ma:showField="CatchAllData" ma:web="d0e714a2-77f9-4917-a968-2ff10b7b6f8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d308910-7a42-4d6a-8305-552f7383ae8a">
      <Terms xmlns="http://schemas.microsoft.com/office/infopath/2007/PartnerControls"/>
    </lcf76f155ced4ddcb4097134ff3c332f>
    <TaxCatchAll xmlns="d0e714a2-77f9-4917-a968-2ff10b7b6f8f" xsi:nil="true"/>
  </documentManagement>
</p:properties>
</file>

<file path=customXml/itemProps1.xml><?xml version="1.0" encoding="utf-8"?>
<ds:datastoreItem xmlns:ds="http://schemas.openxmlformats.org/officeDocument/2006/customXml" ds:itemID="{14485139-5A5E-46C3-9383-AA911E30B9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308910-7a42-4d6a-8305-552f7383ae8a"/>
    <ds:schemaRef ds:uri="d0e714a2-77f9-4917-a968-2ff10b7b6f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1B9D82-9093-4203-B08B-361DC00C2B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3519AE-59CD-4DE6-AE96-CB516F0AE4F2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d0e714a2-77f9-4917-a968-2ff10b7b6f8f"/>
    <ds:schemaRef ds:uri="http://schemas.openxmlformats.org/package/2006/metadata/core-properties"/>
    <ds:schemaRef ds:uri="2d308910-7a42-4d6a-8305-552f7383ae8a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Tabelle1</vt:lpstr>
      <vt:lpstr>Diagramm1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Reinert</dc:creator>
  <cp:lastModifiedBy>Jakob Reinert</cp:lastModifiedBy>
  <dcterms:created xsi:type="dcterms:W3CDTF">2024-02-20T07:57:11Z</dcterms:created>
  <dcterms:modified xsi:type="dcterms:W3CDTF">2024-03-05T07:24:47Z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0x010100CEAF44618AD1C24BB8F3E1560094B5AF</vt:lpwstr>
  </property>
  <property fmtid="{D5CDD505-2E9C-101B-9397-08002B2CF9AE}" pid="3" name="MediaServiceImageTags">
    <vt:lpwstr/>
  </property>
</Properties>
</file>