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<sst xmlns="http://schemas.openxmlformats.org/spreadsheetml/2006/main" count="65" uniqueCount="27">
  <si>
    <t xml:space="preserve">an example apportioning population data where 4 tracts were divided into 7 tracts</t>
  </si>
  <si>
    <t xml:space="preserve">Concordance Table</t>
  </si>
  <si>
    <t xml:space="preserve">change type</t>
  </si>
  <si>
    <t xml:space="preserve">source_ctuid</t>
  </si>
  <si>
    <t xml:space="preserve">target_ctuid</t>
  </si>
  <si>
    <t xml:space="preserve">weight</t>
  </si>
  <si>
    <t xml:space="preserve">Many-to-many</t>
  </si>
  <si>
    <t xml:space="preserve">A</t>
  </si>
  <si>
    <t xml:space="preserve">E</t>
  </si>
  <si>
    <t xml:space="preserve">F</t>
  </si>
  <si>
    <t xml:space="preserve">B</t>
  </si>
  <si>
    <t xml:space="preserve">G</t>
  </si>
  <si>
    <t xml:space="preserve">Split</t>
  </si>
  <si>
    <t xml:space="preserve">C</t>
  </si>
  <si>
    <t xml:space="preserve">H</t>
  </si>
  <si>
    <t xml:space="preserve">I</t>
  </si>
  <si>
    <t xml:space="preserve">No change</t>
  </si>
  <si>
    <t xml:space="preserve">D</t>
  </si>
  <si>
    <t xml:space="preserve">J</t>
  </si>
  <si>
    <t xml:space="preserve">Source Population Data</t>
  </si>
  <si>
    <t xml:space="preserve">population</t>
  </si>
  <si>
    <t xml:space="preserve">Total</t>
  </si>
  <si>
    <t xml:space="preserve">Joining data to the concordance table</t>
  </si>
  <si>
    <t xml:space="preserve">weight X population</t>
  </si>
  <si>
    <t xml:space="preserve">total</t>
  </si>
  <si>
    <t xml:space="preserve">Grouping by target_ctuid</t>
  </si>
  <si>
    <t xml:space="preserve">source_population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</si>
</sst>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DEE7E5"/>
      </patternFill>
    </fill>
    <fill>
      <patternFill patternType="solid">
        <fgColor rgb="FFDEE7E5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4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4" activeCellId="0" sqref="G14:I19"/>
    </sheetView>
  </sheetViews>
  <sheetFormatPr defaultColWidth="11.5703125" defaultRowHeight="12.8" zeroHeight="false" outlineLevelRow="0" outlineLevelCol="0"/>
  <cols>
    <col collapsed="false" customWidth="true" hidden="false" outlineLevel="0" max="5" min="5" style="0" width="9.8"/>
    <col collapsed="false" customWidth="true" hidden="false" outlineLevel="0" max="7" min="7" style="0" width="7.17"/>
    <col collapsed="false" customWidth="true" hidden="false" outlineLevel="0" max="10" min="10" style="0" width="12.58"/>
    <col collapsed="false" customWidth="true" hidden="false" outlineLevel="0" max="11" min="11" style="0" width="17.06"/>
  </cols>
  <sheetData>
    <row r="1" customFormat="false" ht="12.8" hidden="false" customHeight="false" outlineLevel="0" collapsed="false">
      <c r="B1" s="1"/>
      <c r="C1" s="2"/>
      <c r="D1" s="2"/>
      <c r="E1" s="2"/>
    </row>
    <row r="2" customFormat="false" ht="12.8" hidden="false" customHeight="true" outlineLevel="0" collapsed="false">
      <c r="B2" s="3" t="s">
        <v>0</v>
      </c>
      <c r="C2" s="3"/>
      <c r="D2" s="3"/>
      <c r="E2" s="3"/>
    </row>
    <row r="3" customFormat="false" ht="12.8" hidden="false" customHeight="false" outlineLevel="0" collapsed="false">
      <c r="B3" s="3"/>
      <c r="C3" s="3"/>
      <c r="D3" s="3"/>
      <c r="E3" s="3"/>
    </row>
    <row r="4" customFormat="false" ht="12.8" hidden="false" customHeight="false" outlineLevel="0" collapsed="false">
      <c r="B4" s="3"/>
      <c r="C4" s="3"/>
      <c r="D4" s="3"/>
      <c r="E4" s="3"/>
    </row>
    <row r="6" customFormat="false" ht="12.8" hidden="false" customHeight="false" outlineLevel="0" collapsed="false">
      <c r="C6" s="4" t="s">
        <v>1</v>
      </c>
      <c r="D6" s="4"/>
      <c r="E6" s="4"/>
    </row>
    <row r="7" customFormat="false" ht="12.8" hidden="false" customHeight="false" outlineLevel="0" collapsed="false">
      <c r="B7" s="5" t="s">
        <v>2</v>
      </c>
      <c r="C7" s="6" t="s">
        <v>3</v>
      </c>
      <c r="D7" s="6" t="s">
        <v>4</v>
      </c>
      <c r="E7" s="6" t="s">
        <v>5</v>
      </c>
    </row>
    <row r="8" customFormat="false" ht="12.8" hidden="false" customHeight="true" outlineLevel="0" collapsed="false">
      <c r="B8" s="7" t="s">
        <v>6</v>
      </c>
      <c r="C8" s="8" t="s">
        <v>7</v>
      </c>
      <c r="D8" s="9" t="s">
        <v>8</v>
      </c>
      <c r="E8" s="10" t="n">
        <v>0.5</v>
      </c>
    </row>
    <row r="9" customFormat="false" ht="12.8" hidden="false" customHeight="false" outlineLevel="0" collapsed="false">
      <c r="B9" s="7"/>
      <c r="C9" s="11" t="s">
        <v>7</v>
      </c>
      <c r="D9" s="12" t="s">
        <v>9</v>
      </c>
      <c r="E9" s="10" t="n">
        <v>0.5</v>
      </c>
    </row>
    <row r="10" customFormat="false" ht="12.8" hidden="false" customHeight="false" outlineLevel="0" collapsed="false">
      <c r="B10" s="7"/>
      <c r="C10" s="8" t="s">
        <v>10</v>
      </c>
      <c r="D10" s="13" t="s">
        <v>9</v>
      </c>
      <c r="E10" s="10" t="n">
        <v>0.25</v>
      </c>
    </row>
    <row r="11" customFormat="false" ht="12.8" hidden="false" customHeight="false" outlineLevel="0" collapsed="false">
      <c r="B11" s="7"/>
      <c r="C11" s="11" t="s">
        <v>10</v>
      </c>
      <c r="D11" s="9" t="s">
        <v>11</v>
      </c>
      <c r="E11" s="10" t="n">
        <v>0.75</v>
      </c>
    </row>
    <row r="12" customFormat="false" ht="12.8" hidden="false" customHeight="true" outlineLevel="0" collapsed="false">
      <c r="B12" s="7" t="s">
        <v>12</v>
      </c>
      <c r="C12" s="14" t="s">
        <v>13</v>
      </c>
      <c r="D12" s="9" t="s">
        <v>14</v>
      </c>
      <c r="E12" s="15" t="n">
        <v>0.5</v>
      </c>
    </row>
    <row r="13" customFormat="false" ht="12.8" hidden="false" customHeight="false" outlineLevel="0" collapsed="false">
      <c r="B13" s="7"/>
      <c r="C13" s="11" t="s">
        <v>13</v>
      </c>
      <c r="D13" s="9" t="s">
        <v>15</v>
      </c>
      <c r="E13" s="15" t="n">
        <v>0.5</v>
      </c>
    </row>
    <row r="14" customFormat="false" ht="12.8" hidden="false" customHeight="false" outlineLevel="0" collapsed="false">
      <c r="B14" s="16" t="s">
        <v>16</v>
      </c>
      <c r="C14" s="17" t="s">
        <v>17</v>
      </c>
      <c r="D14" s="9" t="s">
        <v>18</v>
      </c>
      <c r="E14" s="15" t="n">
        <v>1</v>
      </c>
    </row>
    <row r="16" customFormat="false" ht="12.8" hidden="false" customHeight="false" outlineLevel="0" collapsed="false">
      <c r="B16" s="4" t="s">
        <v>19</v>
      </c>
      <c r="C16" s="4"/>
    </row>
    <row r="17" customFormat="false" ht="12.8" hidden="false" customHeight="false" outlineLevel="0" collapsed="false">
      <c r="B17" s="6" t="s">
        <v>3</v>
      </c>
      <c r="C17" s="6" t="s">
        <v>20</v>
      </c>
    </row>
    <row r="18" customFormat="false" ht="12.8" hidden="false" customHeight="false" outlineLevel="0" collapsed="false">
      <c r="B18" s="6" t="s">
        <v>7</v>
      </c>
      <c r="C18" s="18" t="n">
        <v>10000</v>
      </c>
    </row>
    <row r="19" customFormat="false" ht="12.8" hidden="false" customHeight="false" outlineLevel="0" collapsed="false">
      <c r="B19" s="6" t="s">
        <v>10</v>
      </c>
      <c r="C19" s="18" t="n">
        <v>3000</v>
      </c>
    </row>
    <row r="20" customFormat="false" ht="12.8" hidden="false" customHeight="false" outlineLevel="0" collapsed="false">
      <c r="B20" s="6" t="s">
        <v>13</v>
      </c>
      <c r="C20" s="19" t="n">
        <v>5000</v>
      </c>
    </row>
    <row r="21" customFormat="false" ht="12.8" hidden="false" customHeight="false" outlineLevel="0" collapsed="false">
      <c r="B21" s="6" t="s">
        <v>17</v>
      </c>
      <c r="C21" s="19" t="n">
        <v>4000</v>
      </c>
    </row>
    <row r="22" customFormat="false" ht="12.8" hidden="false" customHeight="false" outlineLevel="0" collapsed="false">
      <c r="B22" s="20" t="s">
        <v>21</v>
      </c>
      <c r="C22" s="21" t="n">
        <f aca="false">SUM(C18:C21)</f>
        <v>22000</v>
      </c>
    </row>
    <row r="24" customFormat="false" ht="12.8" hidden="false" customHeight="false" outlineLevel="0" collapsed="false">
      <c r="B24" s="4" t="s">
        <v>22</v>
      </c>
      <c r="C24" s="4"/>
      <c r="D24" s="4"/>
      <c r="E24" s="4"/>
      <c r="F24" s="4"/>
      <c r="H24" s="22" t="s">
        <v>23</v>
      </c>
      <c r="I24" s="6"/>
    </row>
    <row r="25" customFormat="false" ht="12.8" hidden="false" customHeight="false" outlineLevel="0" collapsed="false">
      <c r="B25" s="5" t="s">
        <v>2</v>
      </c>
      <c r="C25" s="6" t="s">
        <v>3</v>
      </c>
      <c r="D25" s="6" t="s">
        <v>4</v>
      </c>
      <c r="E25" s="6" t="s">
        <v>5</v>
      </c>
      <c r="F25" s="6" t="s">
        <v>20</v>
      </c>
      <c r="I25" s="6"/>
    </row>
    <row r="26" customFormat="false" ht="12.8" hidden="false" customHeight="true" outlineLevel="0" collapsed="false">
      <c r="B26" s="7" t="s">
        <v>6</v>
      </c>
      <c r="C26" s="8" t="s">
        <v>7</v>
      </c>
      <c r="D26" s="9" t="s">
        <v>8</v>
      </c>
      <c r="E26" s="10" t="n">
        <f aca="false">E8</f>
        <v>0.5</v>
      </c>
      <c r="F26" s="18" t="n">
        <f aca="false">C18</f>
        <v>10000</v>
      </c>
      <c r="G26" s="23"/>
      <c r="H26" s="18" t="n">
        <f aca="false">E26*F26</f>
        <v>5000</v>
      </c>
      <c r="I26" s="6"/>
    </row>
    <row r="27" customFormat="false" ht="12.8" hidden="false" customHeight="false" outlineLevel="0" collapsed="false">
      <c r="B27" s="7"/>
      <c r="C27" s="11" t="s">
        <v>7</v>
      </c>
      <c r="D27" s="12" t="s">
        <v>9</v>
      </c>
      <c r="E27" s="10" t="n">
        <f aca="false">E9</f>
        <v>0.5</v>
      </c>
      <c r="F27" s="18" t="n">
        <f aca="false">C18</f>
        <v>10000</v>
      </c>
      <c r="G27" s="23"/>
      <c r="H27" s="18" t="n">
        <f aca="false">E27*F27</f>
        <v>5000</v>
      </c>
      <c r="I27" s="6"/>
    </row>
    <row r="28" customFormat="false" ht="12.8" hidden="false" customHeight="false" outlineLevel="0" collapsed="false">
      <c r="B28" s="7"/>
      <c r="C28" s="8" t="s">
        <v>10</v>
      </c>
      <c r="D28" s="13" t="s">
        <v>9</v>
      </c>
      <c r="E28" s="10" t="n">
        <f aca="false">E10</f>
        <v>0.25</v>
      </c>
      <c r="F28" s="18" t="n">
        <f aca="false">C19</f>
        <v>3000</v>
      </c>
      <c r="G28" s="23"/>
      <c r="H28" s="18" t="n">
        <f aca="false">E28*F28</f>
        <v>750</v>
      </c>
      <c r="I28" s="6"/>
    </row>
    <row r="29" customFormat="false" ht="12.8" hidden="false" customHeight="false" outlineLevel="0" collapsed="false">
      <c r="B29" s="7"/>
      <c r="C29" s="11" t="s">
        <v>10</v>
      </c>
      <c r="D29" s="9" t="s">
        <v>11</v>
      </c>
      <c r="E29" s="10" t="n">
        <f aca="false">E11</f>
        <v>0.75</v>
      </c>
      <c r="F29" s="18" t="n">
        <f aca="false">C19</f>
        <v>3000</v>
      </c>
      <c r="G29" s="23"/>
      <c r="H29" s="18" t="n">
        <f aca="false">E29*F29</f>
        <v>2250</v>
      </c>
      <c r="I29" s="6"/>
    </row>
    <row r="30" customFormat="false" ht="12.8" hidden="false" customHeight="true" outlineLevel="0" collapsed="false">
      <c r="B30" s="7" t="s">
        <v>12</v>
      </c>
      <c r="C30" s="14" t="s">
        <v>13</v>
      </c>
      <c r="D30" s="9" t="s">
        <v>14</v>
      </c>
      <c r="E30" s="10" t="n">
        <f aca="false">E12</f>
        <v>0.5</v>
      </c>
      <c r="F30" s="19" t="n">
        <f aca="false">C20</f>
        <v>5000</v>
      </c>
      <c r="G30" s="23"/>
      <c r="H30" s="18" t="n">
        <f aca="false">E30*F30</f>
        <v>2500</v>
      </c>
      <c r="I30" s="6"/>
    </row>
    <row r="31" customFormat="false" ht="12.8" hidden="false" customHeight="false" outlineLevel="0" collapsed="false">
      <c r="B31" s="7"/>
      <c r="C31" s="11" t="s">
        <v>13</v>
      </c>
      <c r="D31" s="9" t="s">
        <v>15</v>
      </c>
      <c r="E31" s="10" t="n">
        <f aca="false">E13</f>
        <v>0.5</v>
      </c>
      <c r="F31" s="19" t="n">
        <f aca="false">C20</f>
        <v>5000</v>
      </c>
      <c r="G31" s="23"/>
      <c r="H31" s="18" t="n">
        <f aca="false">E31*F31</f>
        <v>2500</v>
      </c>
      <c r="I31" s="6"/>
    </row>
    <row r="32" customFormat="false" ht="12.8" hidden="false" customHeight="false" outlineLevel="0" collapsed="false">
      <c r="B32" s="16" t="s">
        <v>16</v>
      </c>
      <c r="C32" s="17" t="s">
        <v>17</v>
      </c>
      <c r="D32" s="9" t="s">
        <v>18</v>
      </c>
      <c r="E32" s="10" t="n">
        <f aca="false">E14</f>
        <v>1</v>
      </c>
      <c r="F32" s="19" t="n">
        <f aca="false">C21</f>
        <v>4000</v>
      </c>
      <c r="G32" s="23"/>
      <c r="H32" s="18" t="n">
        <f aca="false">E32*F32</f>
        <v>4000</v>
      </c>
      <c r="I32" s="6"/>
    </row>
    <row r="33" customFormat="false" ht="12.8" hidden="false" customHeight="false" outlineLevel="0" collapsed="false">
      <c r="F33" s="23"/>
      <c r="G33" s="23"/>
      <c r="H33" s="21" t="n">
        <f aca="false">SUM(H26:H32)</f>
        <v>22000</v>
      </c>
      <c r="I33" s="20" t="s">
        <v>24</v>
      </c>
    </row>
    <row r="35" customFormat="false" ht="12.8" hidden="false" customHeight="false" outlineLevel="0" collapsed="false">
      <c r="B35" s="4" t="s">
        <v>25</v>
      </c>
      <c r="C35" s="4"/>
    </row>
    <row r="36" customFormat="false" ht="12.8" hidden="false" customHeight="false" outlineLevel="0" collapsed="false">
      <c r="B36" s="6" t="s">
        <v>4</v>
      </c>
      <c r="C36" s="24" t="s">
        <v>26</v>
      </c>
      <c r="D36" s="24"/>
    </row>
    <row r="37" customFormat="false" ht="12.8" hidden="false" customHeight="false" outlineLevel="0" collapsed="false">
      <c r="B37" s="6" t="s">
        <v>8</v>
      </c>
      <c r="C37" s="19" t="n">
        <f aca="false">H26</f>
        <v>5000</v>
      </c>
      <c r="L37" s="25"/>
    </row>
    <row r="38" customFormat="false" ht="12.8" hidden="false" customHeight="false" outlineLevel="0" collapsed="false">
      <c r="B38" s="6" t="s">
        <v>9</v>
      </c>
      <c r="C38" s="19" t="n">
        <f aca="false">H27+H28</f>
        <v>5750</v>
      </c>
      <c r="K38" s="26"/>
      <c r="L38" s="27"/>
      <c r="M38" s="27"/>
      <c r="N38" s="27"/>
    </row>
    <row r="39" customFormat="false" ht="12.8" hidden="false" customHeight="false" outlineLevel="0" collapsed="false">
      <c r="B39" s="6" t="s">
        <v>11</v>
      </c>
      <c r="C39" s="19" t="n">
        <f aca="false">H29</f>
        <v>2250</v>
      </c>
      <c r="K39" s="26"/>
      <c r="L39" s="27"/>
      <c r="M39" s="27"/>
      <c r="N39" s="27"/>
    </row>
    <row r="40" customFormat="false" ht="12.8" hidden="false" customHeight="false" outlineLevel="0" collapsed="false">
      <c r="B40" s="6" t="s">
        <v>14</v>
      </c>
      <c r="C40" s="19" t="n">
        <f aca="false">H30</f>
        <v>2500</v>
      </c>
      <c r="K40" s="26"/>
      <c r="L40" s="27"/>
      <c r="M40" s="27"/>
      <c r="N40" s="27"/>
    </row>
    <row r="41" customFormat="false" ht="12.8" hidden="false" customHeight="false" outlineLevel="0" collapsed="false">
      <c r="B41" s="6" t="s">
        <v>15</v>
      </c>
      <c r="C41" s="19" t="n">
        <f aca="false">H31</f>
        <v>2500</v>
      </c>
    </row>
    <row r="42" customFormat="false" ht="12.8" hidden="false" customHeight="false" outlineLevel="0" collapsed="false">
      <c r="B42" s="6" t="s">
        <v>18</v>
      </c>
      <c r="C42" s="19" t="n">
        <f aca="false">H32</f>
        <v>4000</v>
      </c>
    </row>
    <row r="43" customFormat="false" ht="12.8" hidden="false" customHeight="false" outlineLevel="0" collapsed="false">
      <c r="C43" s="28" t="n">
        <f aca="false">SUM(C37:C42)</f>
        <v>22000</v>
      </c>
    </row>
  </sheetData>
  <mergeCells count="9">
    <mergeCell ref="B2:E4"/>
    <mergeCell ref="C6:E6"/>
    <mergeCell ref="B8:B11"/>
    <mergeCell ref="B12:B13"/>
    <mergeCell ref="B16:C16"/>
    <mergeCell ref="B24:F24"/>
    <mergeCell ref="B26:B29"/>
    <mergeCell ref="B30:B31"/>
    <mergeCell ref="B35:C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2022-09-06T09:48:17Z</dcterms:created>
  <dc:creator/>
  <dc:description/>
  <dc:language>en-US</dc:language>
  <cp:lastModifiedBy/>
  <dcterms:modified xsi:type="dcterms:W3CDTF">2023-01-26T16:32:56Z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