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<sst xmlns="http://schemas.openxmlformats.org/spreadsheetml/2006/main" count="48" uniqueCount="18">
  <si>
    <t xml:space="preserve">Concordance Table</t>
  </si>
  <si>
    <t xml:space="preserve">for example…</t>
  </si>
  <si>
    <t xml:space="preserve">ctuid_s</t>
  </si>
  <si>
    <t xml:space="preserve">ctuid_t</t>
  </si>
  <si>
    <t xml:space="preserve">w_st</t>
  </si>
  <si>
    <t xml:space="preserve">C</t>
  </si>
  <si>
    <t xml:space="preserve">D</t>
  </si>
  <si>
    <t xml:space="preserve">A</t>
  </si>
  <si>
    <t xml:space="preserve">E</t>
  </si>
  <si>
    <t xml:space="preserve">B</t>
  </si>
  <si>
    <t xml:space="preserve">Initial data for ctuid_s</t>
  </si>
  <si>
    <t xml:space="preserve">Joining data to the concordance table</t>
  </si>
  <si>
    <t xml:space="preserve">Summing </t>
  </si>
  <si>
    <t xml:space="preserve">pop</t>
  </si>
  <si>
    <t xml:space="preserve">Rate_0_19</t>
  </si>
  <si>
    <t xml:space="preserve">w_st X pop</t>
  </si>
  <si>
    <t xml:space="preserve">w_st X pop X rate</t>
  </si>
  <si>
    <t xml:space="preserve">Grouping by ctuid_t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</si>
</sst>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F7D1D5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  <c r="F2" s="2" t="s">
        <v>1</v>
      </c>
    </row>
    <row r="3" customFormat="false" ht="12.8" hidden="false" customHeight="false" outlineLevel="0" collapsed="false">
      <c r="B3" s="2" t="s">
        <v>2</v>
      </c>
      <c r="C3" s="2" t="s">
        <v>3</v>
      </c>
      <c r="D3" s="2" t="s">
        <v>4</v>
      </c>
      <c r="F3" s="3" t="s">
        <v>5</v>
      </c>
      <c r="G3" s="3" t="s">
        <v>6</v>
      </c>
    </row>
    <row r="4" customFormat="false" ht="12.8" hidden="false" customHeight="false" outlineLevel="0" collapsed="false">
      <c r="B4" s="4" t="s">
        <v>7</v>
      </c>
      <c r="C4" s="2" t="s">
        <v>5</v>
      </c>
      <c r="D4" s="2" t="n">
        <v>0.5</v>
      </c>
      <c r="F4" s="5" t="s">
        <v>5</v>
      </c>
      <c r="G4" s="6" t="s">
        <v>6</v>
      </c>
    </row>
    <row r="5" customFormat="false" ht="12.8" hidden="false" customHeight="false" outlineLevel="0" collapsed="false">
      <c r="B5" s="4" t="s">
        <v>7</v>
      </c>
      <c r="C5" s="2" t="s">
        <v>6</v>
      </c>
      <c r="D5" s="2" t="n">
        <v>0.5</v>
      </c>
      <c r="F5" s="7" t="s">
        <v>8</v>
      </c>
      <c r="G5" s="8" t="s">
        <v>6</v>
      </c>
    </row>
    <row r="6" customFormat="false" ht="12.8" hidden="false" customHeight="false" outlineLevel="0" collapsed="false">
      <c r="B6" s="9" t="s">
        <v>9</v>
      </c>
      <c r="C6" s="2" t="s">
        <v>6</v>
      </c>
      <c r="D6" s="2" t="n">
        <v>0.25</v>
      </c>
      <c r="F6" s="10" t="s">
        <v>8</v>
      </c>
      <c r="G6" s="11" t="s">
        <v>8</v>
      </c>
    </row>
    <row r="7" customFormat="false" ht="12.8" hidden="false" customHeight="false" outlineLevel="0" collapsed="false">
      <c r="B7" s="9" t="s">
        <v>9</v>
      </c>
      <c r="C7" s="2" t="s">
        <v>8</v>
      </c>
      <c r="D7" s="2" t="n">
        <v>0.75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 t="s">
        <v>10</v>
      </c>
      <c r="F9" s="1" t="s">
        <v>11</v>
      </c>
      <c r="L9" s="1" t="s">
        <v>12</v>
      </c>
    </row>
    <row r="10" customFormat="false" ht="12.8" hidden="false" customHeight="false" outlineLevel="0" collapsed="false">
      <c r="B10" s="2" t="s">
        <v>2</v>
      </c>
      <c r="C10" s="2" t="s">
        <v>13</v>
      </c>
      <c r="D10" s="2" t="s">
        <v>14</v>
      </c>
      <c r="F10" s="2" t="s">
        <v>2</v>
      </c>
      <c r="G10" s="2" t="s">
        <v>3</v>
      </c>
      <c r="H10" s="2" t="s">
        <v>4</v>
      </c>
      <c r="I10" s="2" t="s">
        <v>13</v>
      </c>
      <c r="J10" s="2" t="s">
        <v>14</v>
      </c>
      <c r="L10" s="2" t="s">
        <v>15</v>
      </c>
      <c r="M10" s="2" t="s">
        <v>16</v>
      </c>
    </row>
    <row r="11" customFormat="false" ht="12.8" hidden="false" customHeight="false" outlineLevel="0" collapsed="false">
      <c r="B11" s="2" t="s">
        <v>7</v>
      </c>
      <c r="C11" s="2" t="n">
        <v>1000</v>
      </c>
      <c r="D11" s="2" t="n">
        <v>0.15</v>
      </c>
      <c r="F11" s="2" t="s">
        <v>7</v>
      </c>
      <c r="G11" s="2" t="s">
        <v>5</v>
      </c>
      <c r="H11" s="2" t="n">
        <f aca="false">D4</f>
        <v>0.5</v>
      </c>
      <c r="I11" s="2" t="n">
        <f aca="false">C11</f>
        <v>1000</v>
      </c>
      <c r="J11" s="2" t="n">
        <f aca="false">D11</f>
        <v>0.15</v>
      </c>
      <c r="L11" s="2" t="n">
        <f aca="false">H11*I11</f>
        <v>500</v>
      </c>
      <c r="M11" s="2" t="n">
        <f aca="false">H11*I11*J11</f>
        <v>75</v>
      </c>
    </row>
    <row r="12" customFormat="false" ht="12.8" hidden="false" customHeight="false" outlineLevel="0" collapsed="false">
      <c r="B12" s="2" t="s">
        <v>9</v>
      </c>
      <c r="C12" s="2" t="n">
        <v>500</v>
      </c>
      <c r="D12" s="2" t="n">
        <v>0.25</v>
      </c>
      <c r="F12" s="2" t="s">
        <v>7</v>
      </c>
      <c r="G12" s="2" t="s">
        <v>6</v>
      </c>
      <c r="H12" s="2" t="n">
        <f aca="false">D5</f>
        <v>0.5</v>
      </c>
      <c r="I12" s="2" t="n">
        <f aca="false">C11</f>
        <v>1000</v>
      </c>
      <c r="J12" s="2" t="n">
        <f aca="false">D11</f>
        <v>0.15</v>
      </c>
      <c r="L12" s="2" t="n">
        <f aca="false">H12*I12</f>
        <v>500</v>
      </c>
      <c r="M12" s="2" t="n">
        <f aca="false">H12*I12*J12</f>
        <v>75</v>
      </c>
    </row>
    <row r="13" customFormat="false" ht="12.8" hidden="false" customHeight="false" outlineLevel="0" collapsed="false">
      <c r="F13" s="2" t="s">
        <v>9</v>
      </c>
      <c r="G13" s="2" t="s">
        <v>6</v>
      </c>
      <c r="H13" s="2" t="n">
        <f aca="false">D6</f>
        <v>0.25</v>
      </c>
      <c r="I13" s="2" t="n">
        <f aca="false">C12</f>
        <v>500</v>
      </c>
      <c r="J13" s="2" t="n">
        <f aca="false">D12</f>
        <v>0.25</v>
      </c>
      <c r="L13" s="2" t="n">
        <f aca="false">H13*I13</f>
        <v>125</v>
      </c>
      <c r="M13" s="2" t="n">
        <f aca="false">H13*I13*J13</f>
        <v>31.25</v>
      </c>
    </row>
    <row r="14" customFormat="false" ht="12.8" hidden="false" customHeight="false" outlineLevel="0" collapsed="false">
      <c r="F14" s="2" t="s">
        <v>9</v>
      </c>
      <c r="G14" s="2" t="s">
        <v>8</v>
      </c>
      <c r="H14" s="2" t="n">
        <f aca="false">D7</f>
        <v>0.75</v>
      </c>
      <c r="I14" s="2" t="n">
        <f aca="false">C12</f>
        <v>500</v>
      </c>
      <c r="J14" s="2" t="n">
        <f aca="false">D12</f>
        <v>0.25</v>
      </c>
      <c r="L14" s="2" t="n">
        <f aca="false">H14*I14</f>
        <v>375</v>
      </c>
      <c r="M14" s="2" t="n">
        <f aca="false">H14*I14*J14</f>
        <v>93.75</v>
      </c>
    </row>
    <row r="17" customFormat="false" ht="12.8" hidden="false" customHeight="false" outlineLevel="0" collapsed="false">
      <c r="L17" s="1" t="s">
        <v>17</v>
      </c>
    </row>
    <row r="18" customFormat="false" ht="12.8" hidden="false" customHeight="false" outlineLevel="0" collapsed="false">
      <c r="K18" s="12" t="s">
        <v>5</v>
      </c>
      <c r="L18" s="2" t="n">
        <f aca="false">SUM(L11)</f>
        <v>500</v>
      </c>
      <c r="M18" s="2" t="n">
        <f aca="false">SUM(M11)</f>
        <v>75</v>
      </c>
      <c r="N18" s="2" t="n">
        <f aca="false">M18/L18</f>
        <v>0.15</v>
      </c>
    </row>
    <row r="19" customFormat="false" ht="12.8" hidden="false" customHeight="false" outlineLevel="0" collapsed="false">
      <c r="K19" s="12" t="s">
        <v>6</v>
      </c>
      <c r="L19" s="2" t="n">
        <f aca="false">SUM(L12:L13)</f>
        <v>625</v>
      </c>
      <c r="M19" s="2" t="n">
        <f aca="false">SUM(M12:M13)</f>
        <v>106.25</v>
      </c>
      <c r="N19" s="2" t="n">
        <f aca="false">M19/L19</f>
        <v>0.17</v>
      </c>
    </row>
    <row r="20" customFormat="false" ht="12.8" hidden="false" customHeight="false" outlineLevel="0" collapsed="false">
      <c r="K20" s="12" t="s">
        <v>8</v>
      </c>
      <c r="L20" s="2" t="n">
        <f aca="false">SUM(L14)</f>
        <v>375</v>
      </c>
      <c r="M20" s="2" t="n">
        <f aca="false">SUM(M14)</f>
        <v>93.75</v>
      </c>
      <c r="N20" s="2" t="n">
        <f aca="false">M20/L20</f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2022-09-06T09:48:17Z</dcterms:created>
  <dc:creator/>
  <dc:description/>
  <dc:language>en-US</dc:language>
  <cp:lastModifiedBy/>
  <dcterms:modified xsi:type="dcterms:W3CDTF">2022-09-06T09:59:25Z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