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9_{C41B0F8A-BC69-974D-B8CE-E62B07B35CCC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O+U" sheetId="11" r:id="rId1"/>
    <sheet name="x1000" sheetId="5" r:id="rId2"/>
    <sheet name="Rev. 3 -&gt; 4" sheetId="2" r:id="rId3"/>
    <sheet name="ISIC Rev. 3" sheetId="7" r:id="rId4"/>
    <sheet name="45-&gt;20" sheetId="8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3" i="11"/>
  <c r="Q94" i="11"/>
  <c r="Q21" i="11"/>
  <c r="Q64" i="11"/>
  <c r="Q78" i="11"/>
  <c r="Q92" i="11"/>
  <c r="Q2" i="11"/>
  <c r="W92" i="11"/>
  <c r="V92" i="11"/>
  <c r="U92" i="11"/>
  <c r="T92" i="11"/>
  <c r="S92" i="11"/>
  <c r="R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W78" i="11"/>
  <c r="V78" i="11"/>
  <c r="U78" i="11"/>
  <c r="T78" i="11"/>
  <c r="S78" i="11"/>
  <c r="R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W64" i="11"/>
  <c r="V64" i="11"/>
  <c r="U64" i="11"/>
  <c r="T64" i="11"/>
  <c r="S64" i="11"/>
  <c r="R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W21" i="11"/>
  <c r="V21" i="11"/>
  <c r="U21" i="11"/>
  <c r="T21" i="11"/>
  <c r="S21" i="11"/>
  <c r="R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D91" i="5"/>
  <c r="E91" i="5"/>
  <c r="U3" i="2"/>
  <c r="U4" i="2"/>
  <c r="U5" i="2"/>
  <c r="U2" i="2"/>
  <c r="T3" i="2"/>
  <c r="T4" i="2"/>
  <c r="T5" i="2"/>
  <c r="T2" i="2"/>
  <c r="P2" i="2"/>
  <c r="P3" i="2"/>
  <c r="P4" i="2"/>
  <c r="P5" i="2"/>
  <c r="O2" i="2"/>
  <c r="O3" i="2"/>
  <c r="O4" i="2"/>
  <c r="O5" i="2"/>
  <c r="N3" i="2"/>
  <c r="N4" i="2"/>
  <c r="N5" i="2"/>
  <c r="N2" i="2"/>
  <c r="L3" i="2"/>
  <c r="L4" i="2"/>
  <c r="L5" i="2"/>
  <c r="L2" i="2"/>
  <c r="J3" i="2"/>
  <c r="J4" i="2"/>
  <c r="J5" i="2"/>
  <c r="J2" i="2"/>
  <c r="G3" i="2"/>
  <c r="G4" i="2"/>
  <c r="G5" i="2"/>
  <c r="G2" i="2"/>
  <c r="F3" i="2"/>
  <c r="F4" i="2"/>
  <c r="F5" i="2"/>
  <c r="F2" i="2"/>
  <c r="C91" i="5" l="1"/>
</calcChain>
</file>

<file path=xl/sharedStrings.xml><?xml version="1.0" encoding="utf-8"?>
<sst xmlns="http://purl.oclc.org/ooxml/spreadsheetml/main" count="369" uniqueCount="202">
  <si>
    <t>Country</t>
  </si>
  <si>
    <t>Year</t>
  </si>
  <si>
    <t>Albania</t>
  </si>
  <si>
    <t>Angola</t>
  </si>
  <si>
    <t>Argentina</t>
  </si>
  <si>
    <t>Armenia</t>
  </si>
  <si>
    <t>Bangladesh</t>
  </si>
  <si>
    <t>Barbados</t>
  </si>
  <si>
    <t>Benin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</si>
  <si>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</si>
  <si>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</si>
  <si>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</si>
  <si>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</si>
  <si>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</si>
  <si>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</si>
  <si>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</si>
  <si>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</si>
  <si>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</si>
  <si>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</si>
  <si>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</si>
  <si>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</si>
  <si>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</si>
  <si>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</si>
  <si>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</si>
  <si>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</si>
  <si>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</si>
  <si>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</si>
  <si>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</si>
  <si>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Dominican Republic</t>
  </si>
  <si>
    <t>Ecuador</t>
  </si>
  <si>
    <t>Egypt</t>
  </si>
  <si>
    <t>El Salvador</t>
  </si>
  <si>
    <t>Eswatini</t>
  </si>
  <si>
    <t>Fiji</t>
  </si>
  <si>
    <t>Gambia</t>
  </si>
  <si>
    <t>Georgia</t>
  </si>
  <si>
    <t>Ghana</t>
  </si>
  <si>
    <t>Guatemala</t>
  </si>
  <si>
    <t>Guinea-Bissau</t>
  </si>
  <si>
    <t>Guyana</t>
  </si>
  <si>
    <t>Haiti</t>
  </si>
  <si>
    <t>Honduras</t>
  </si>
  <si>
    <t>India</t>
  </si>
  <si>
    <t>Jamaica</t>
  </si>
  <si>
    <t>Jordan</t>
  </si>
  <si>
    <t>Kiribati</t>
  </si>
  <si>
    <t>Kyrgyzstan</t>
  </si>
  <si>
    <t>Lao People's Democratic Republic</t>
  </si>
  <si>
    <t>Lebanon</t>
  </si>
  <si>
    <t>Lesotho</t>
  </si>
  <si>
    <t>Liberia</t>
  </si>
  <si>
    <t>Madagascar</t>
  </si>
  <si>
    <t>Maldives</t>
  </si>
  <si>
    <t>Mali</t>
  </si>
  <si>
    <t>Marshall Islands</t>
  </si>
  <si>
    <t>Mauritania</t>
  </si>
  <si>
    <t>Mauritius</t>
  </si>
  <si>
    <t>Mexico</t>
  </si>
  <si>
    <t>Moldova, Republic of</t>
  </si>
  <si>
    <t>Mongolia</t>
  </si>
  <si>
    <t>Mozambique</t>
  </si>
  <si>
    <t>Myanmar</t>
  </si>
  <si>
    <t>Namibia</t>
  </si>
  <si>
    <t>Nepal</t>
  </si>
  <si>
    <t>Nicaragua</t>
  </si>
  <si>
    <t>Niger</t>
  </si>
  <si>
    <t>North Macedonia</t>
  </si>
  <si>
    <t>Occupied Palestinian Territory</t>
  </si>
  <si>
    <t>Pakistan</t>
  </si>
  <si>
    <t>Panama</t>
  </si>
  <si>
    <t>Peru</t>
  </si>
  <si>
    <t>Rwanda</t>
  </si>
  <si>
    <t>Saint Lucia</t>
  </si>
  <si>
    <t>Samoa</t>
  </si>
  <si>
    <t>Senegal</t>
  </si>
  <si>
    <t>Serbia</t>
  </si>
  <si>
    <t>Seychelles</t>
  </si>
  <si>
    <t>Sierra Leone</t>
  </si>
  <si>
    <t>South Africa</t>
  </si>
  <si>
    <t>Sri Lanka</t>
  </si>
  <si>
    <t>Sudan</t>
  </si>
  <si>
    <t>Suriname</t>
  </si>
  <si>
    <t>Thailand</t>
  </si>
  <si>
    <t>Timor-Leste</t>
  </si>
  <si>
    <t>Togo</t>
  </si>
  <si>
    <t>Tonga</t>
  </si>
  <si>
    <t>Turkey</t>
  </si>
  <si>
    <t>Uganda</t>
  </si>
  <si>
    <t>Uruguay</t>
  </si>
  <si>
    <t>Vanuatu</t>
  </si>
  <si>
    <t>Viet Nam</t>
  </si>
  <si>
    <t>Yemen</t>
  </si>
  <si>
    <t>Zambia</t>
  </si>
  <si>
    <t>Zimbabwe</t>
  </si>
  <si>
    <t>3.1: A. Agriculture, hunting and forestry</t>
  </si>
  <si>
    <t>3.1: B. Fishing</t>
  </si>
  <si>
    <t>3.1: C. Mining and quarrying</t>
  </si>
  <si>
    <t>3.1: D. Manufacturing</t>
  </si>
  <si>
    <t>3.1: E. Electricity, gas and water supply</t>
  </si>
  <si>
    <t>3.1: F. Construction</t>
  </si>
  <si>
    <t>3.1: G. Wholesale and retail trade; repair of motor vehicles, motorcycles and personal and household goods</t>
  </si>
  <si>
    <t>3.1: H. Hotels and restaurants</t>
  </si>
  <si>
    <t>3.1: I. Transport, storage and communications</t>
  </si>
  <si>
    <t>3.1: J. Financial intermediation</t>
  </si>
  <si>
    <t>3.1: K. Real estate, renting and business activities</t>
  </si>
  <si>
    <t>3.1: L. Public administration and defence; compulsory social security</t>
  </si>
  <si>
    <t>3.1: M. Education</t>
  </si>
  <si>
    <t>3.1: N. Health and social work</t>
  </si>
  <si>
    <t>3.1: O. Other community, social and personal service activities</t>
  </si>
  <si>
    <t>3.1: P. Activities of private households as employers and undifferentiated production activities of private households</t>
  </si>
  <si>
    <t>3.1: Q. Extraterritorial organizations and bodies</t>
  </si>
  <si>
    <t>3.1: X. Not elsewhere classified</t>
  </si>
  <si>
    <t>4: A. Agriculture; forestry and fishing</t>
  </si>
  <si>
    <t>4: B. Mining and quarrying</t>
  </si>
  <si>
    <t>4: C. Manufacturing</t>
  </si>
  <si>
    <t>4: D. Electricity; gas, steam and air conditioning supply</t>
  </si>
  <si>
    <t>4: E. Water supply; sewerage, waste management and remediation activities</t>
  </si>
  <si>
    <t>4: F. Construction</t>
  </si>
  <si>
    <t>4: G. Wholesale and retail trade; repair of motor vehicles and motorcycles</t>
  </si>
  <si>
    <t>4: H. Transportation and storage</t>
  </si>
  <si>
    <t>4: I. Accommodation and food service activities</t>
  </si>
  <si>
    <t>4: J. Information and communication</t>
  </si>
  <si>
    <t>4: K. Financial and insurance activities</t>
  </si>
  <si>
    <t>4: L. Real estate activities</t>
  </si>
  <si>
    <t>4: M. Professional, scientific and technical activities</t>
  </si>
  <si>
    <t>4: N. Administrative and support service activities</t>
  </si>
  <si>
    <t>4: O. Public administration and defence; compulsory social security</t>
  </si>
  <si>
    <t>4: P. Education</t>
  </si>
  <si>
    <t>4: Q. Human health and social work activities</t>
  </si>
  <si>
    <t>4: R. Arts, entertainment and recreation</t>
  </si>
  <si>
    <t>4: S. Other service activities</t>
  </si>
  <si>
    <t>4: T. Activities of households as employers; undifferentiated goods- and services-producing activities of households for own use</t>
  </si>
  <si>
    <t>4: U. Activities of extraterritorial organizations and bodies</t>
  </si>
  <si>
    <t>4: X. Not elsewhere classified</t>
  </si>
  <si>
    <t>Brunei</t>
  </si>
  <si>
    <t>Cote d'Ivoire</t>
  </si>
  <si>
    <t>Laos</t>
  </si>
  <si>
    <t>Moldova</t>
  </si>
  <si>
    <t>Palestine</t>
  </si>
  <si>
    <t>Tanzania</t>
  </si>
  <si>
    <t>Vietnam</t>
  </si>
  <si>
    <t xml:space="preserve"> Mining support service activities</t>
  </si>
  <si>
    <t xml:space="preserve"> Food products, beverages and tobacco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</si>
  <si>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</si>
  <si>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</si>
  <si>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</si>
  <si>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Other non-metallic mineral products</t>
  </si>
  <si>
    <t xml:space="preserve"> Basic metals</t>
  </si>
  <si>
    <t xml:space="preserve"> Fabricated metal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</si>
  <si>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</si>
  <si>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</si>
  <si>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</si>
  <si>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</si>
  <si>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</si>
  <si>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</si>
  <si>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</si>
  <si>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</si>
  <si>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</si>
  <si>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</si>
  <si>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</si>
  <si>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</si>
  <si>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Education</t>
  </si>
  <si>
    <t>Not elsewhere classified</t>
  </si>
  <si>
    <t xml:space="preserve"> Agriculture; forestry and fishing</t>
  </si>
  <si>
    <t xml:space="preserve"> Mining and quarrying</t>
  </si>
  <si>
    <t xml:space="preserve"> Manufacturing</t>
  </si>
  <si>
    <t xml:space="preserve"> Wholesale and retail trade; repair of motor vehicles and motorcycles</t>
  </si>
  <si>
    <t xml:space="preserve"> Accommodation and food service activities</t>
  </si>
  <si>
    <t xml:space="preserve"> Information and communication</t>
  </si>
  <si>
    <t xml:space="preserve"> Public administration and defence; compulsory social security</t>
  </si>
  <si>
    <t xml:space="preserve"> Human health and social work activities</t>
  </si>
  <si>
    <t xml:space="preserve"> Not elsewhere classified</t>
  </si>
  <si>
    <t xml:space="preserve"> Activities of households as employers; undifferentiated goods- and services-producing activities of households for own use</t>
  </si>
  <si>
    <t xml:space="preserve"> Other service activities</t>
  </si>
  <si>
    <t xml:space="preserve"> Arts, entertainment and recreation</t>
  </si>
  <si>
    <t xml:space="preserve"> Administrative and support services</t>
  </si>
  <si>
    <t xml:space="preserve"> Professional, scientific and technical activities</t>
  </si>
  <si>
    <t xml:space="preserve"> Postal and courier activities</t>
  </si>
  <si>
    <t xml:space="preserve"> Warehousing and support activities for transportation</t>
  </si>
  <si>
    <t xml:space="preserve"> Air transport</t>
  </si>
  <si>
    <t xml:space="preserve"> Water transport</t>
  </si>
  <si>
    <t xml:space="preserve"> Land transport and transport via pipelines</t>
  </si>
  <si>
    <t xml:space="preserve"> Water supply; sewerage, waste management and remediation activities</t>
  </si>
  <si>
    <t xml:space="preserve"> Electricity, gas, steam and air conditioning supply</t>
  </si>
  <si>
    <t xml:space="preserve"> Manufacturing nec; repair and installation of machinery and equipment</t>
  </si>
  <si>
    <t xml:space="preserve"> Computer, electronic and optical equipment</t>
  </si>
  <si>
    <t xml:space="preserve"> Rubber and plastics products</t>
  </si>
  <si>
    <t xml:space="preserve"> Pharmaceuticals, medicinal chemical and botanical products</t>
  </si>
  <si>
    <t xml:space="preserve"> Chemical and chemical products</t>
  </si>
  <si>
    <t xml:space="preserve"> Textiles, textile products, leather and footwear</t>
  </si>
  <si>
    <t xml:space="preserve"> Mining and quarrying, non-energy producing products</t>
  </si>
  <si>
    <t xml:space="preserve"> Mining and quarrying, energy producing products</t>
  </si>
  <si>
    <t xml:space="preserve"> Fishing and aquaculture</t>
  </si>
  <si>
    <t xml:space="preserve"> Agriculture, hunting, forestry</t>
  </si>
  <si>
    <t>Warehousing and support activities for transportation</t>
  </si>
  <si>
    <t>Telecommunications</t>
  </si>
  <si>
    <t>Professional, scientific and technical activities</t>
  </si>
  <si>
    <t>Administrative and support services</t>
  </si>
  <si>
    <t xml:space="preserve"> Electricity; gas, steam and air conditioning supply</t>
  </si>
  <si>
    <t xml:space="preserve"> Administrative and support service activities</t>
  </si>
  <si>
    <t>St Lucia</t>
  </si>
  <si>
    <t>Democratic Republic of Congo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</si>
</sst>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 (Body)"/>
    </font>
    <font>
      <sz val="12"/>
      <color theme="0"/>
      <name val="Calibri (Body)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/>
      <top/>
      <bottom style="thick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17" fillId="0" borderId="0" xfId="0" applyFont="1"/>
    <xf numFmtId="0" fontId="0" fillId="0" borderId="10" xfId="0" applyBorder="1"/>
    <xf numFmtId="0" fontId="17" fillId="0" borderId="0" xfId="0" applyFont="1" applyFill="1"/>
    <xf numFmtId="0" fontId="0" fillId="0" borderId="0" xfId="0" applyFill="1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65" fontId="0" fillId="0" borderId="0" xfId="0" applyNumberFormat="1"/>
    <xf numFmtId="0" fontId="18" fillId="0" borderId="0" xfId="0" applyFont="1"/>
    <xf numFmtId="164" fontId="18" fillId="0" borderId="0" xfId="1" applyNumberFormat="1" applyFont="1"/>
    <xf numFmtId="165" fontId="0" fillId="0" borderId="0" xfId="0" applyNumberFormat="1" applyFill="1"/>
    <xf numFmtId="0" fontId="19" fillId="0" borderId="0" xfId="0" applyFont="1"/>
    <xf numFmtId="0" fontId="19" fillId="0" borderId="0" xfId="0" applyFont="1" applyAlignment="1">
      <alignment wrapText="1"/>
    </xf>
    <xf numFmtId="164" fontId="19" fillId="0" borderId="0" xfId="1" applyNumberFormat="1" applyFont="1"/>
    <xf numFmtId="0" fontId="0" fillId="0" borderId="11" xfId="0" applyBorder="1" applyAlignment="1">
      <alignment wrapText="1"/>
    </xf>
    <xf numFmtId="164" fontId="0" fillId="0" borderId="11" xfId="1" applyNumberFormat="1" applyFont="1" applyBorder="1"/>
    <xf numFmtId="0" fontId="0" fillId="0" borderId="0" xfId="0" applyFill="1" applyBorder="1"/>
    <xf numFmtId="0" fontId="0" fillId="36" borderId="12" xfId="0" applyFill="1" applyBorder="1"/>
    <xf numFmtId="0" fontId="0" fillId="36" borderId="12" xfId="0" applyFill="1" applyBorder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0" fillId="37" borderId="0" xfId="0" applyFill="1" applyAlignment="1"/>
    <xf numFmtId="0" fontId="0" fillId="40" borderId="0" xfId="0" applyFill="1" applyAlignment="1"/>
    <xf numFmtId="0" fontId="0" fillId="0" borderId="0" xfId="0" applyBorder="1" applyAlignment="1"/>
    <xf numFmtId="0" fontId="0" fillId="0" borderId="0" xfId="0" applyFill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970A-0CFB-7D4E-AE92-2C27B48CE73C}">
  <dimension ref="A1:W94"/>
  <sheetViews>
    <sheetView tabSelected="1" topLeftCell="A16" zoomScaleNormal="100" workbookViewId="0">
      <selection activeCell="A22" sqref="A22"/>
    </sheetView>
  </sheetViews>
  <sheetFormatPr baseColWidth="10" defaultRowHeight="16" x14ac:dyDescent="0.2"/>
  <cols>
    <col min="1" max="1" width="29.83203125" bestFit="1" customWidth="1"/>
    <col min="3" max="3" width="15" bestFit="1" customWidth="1"/>
    <col min="4" max="4" width="11.5" bestFit="1" customWidth="1"/>
    <col min="5" max="5" width="14.83203125" customWidth="1"/>
    <col min="6" max="7" width="11.5" bestFit="1" customWidth="1"/>
    <col min="8" max="8" width="13.83203125" customWidth="1"/>
    <col min="9" max="10" width="14" bestFit="1" customWidth="1"/>
    <col min="11" max="13" width="13" bestFit="1" customWidth="1"/>
    <col min="14" max="14" width="11.5" bestFit="1" customWidth="1"/>
    <col min="15" max="22" width="13" bestFit="1" customWidth="1"/>
    <col min="23" max="23" width="11.5" bestFit="1" customWidth="1"/>
  </cols>
  <sheetData>
    <row r="1" spans="1:23" s="1" customFormat="1" ht="221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23" t="s">
        <v>133</v>
      </c>
    </row>
    <row r="2" spans="1:23" x14ac:dyDescent="0.2">
      <c r="A2" t="s">
        <v>2</v>
      </c>
      <c r="B2">
        <v>2019</v>
      </c>
      <c r="C2" s="2">
        <v>457900</v>
      </c>
      <c r="D2" s="2">
        <v>700</v>
      </c>
      <c r="E2" s="2">
        <v>22900</v>
      </c>
      <c r="F2" s="2">
        <v>0</v>
      </c>
      <c r="G2" s="2">
        <v>1600</v>
      </c>
      <c r="H2" s="2">
        <v>54300</v>
      </c>
      <c r="I2" s="2">
        <v>90500</v>
      </c>
      <c r="J2" s="2">
        <v>21600</v>
      </c>
      <c r="K2" s="2">
        <v>30200</v>
      </c>
      <c r="L2" s="2">
        <v>1000</v>
      </c>
      <c r="M2" s="2">
        <v>300</v>
      </c>
      <c r="N2" s="2">
        <v>0</v>
      </c>
      <c r="O2" s="2">
        <v>5400</v>
      </c>
      <c r="P2" s="2">
        <v>2900</v>
      </c>
      <c r="Q2" s="2">
        <f>'x1000'!Q2+'x1000'!W2</f>
        <v>200</v>
      </c>
      <c r="R2" s="2">
        <v>2200</v>
      </c>
      <c r="S2" s="2">
        <v>2100</v>
      </c>
      <c r="T2" s="2">
        <v>3500</v>
      </c>
      <c r="U2" s="2">
        <v>13400</v>
      </c>
      <c r="V2" s="2">
        <v>6200</v>
      </c>
      <c r="W2" s="24">
        <v>0</v>
      </c>
    </row>
    <row r="3" spans="1:23" x14ac:dyDescent="0.2">
      <c r="A3" t="s">
        <v>3</v>
      </c>
      <c r="B3">
        <v>2011</v>
      </c>
      <c r="C3" s="2">
        <v>3469600</v>
      </c>
      <c r="D3" s="2">
        <v>29600</v>
      </c>
      <c r="E3" s="2">
        <v>88600</v>
      </c>
      <c r="F3" s="2">
        <v>2700</v>
      </c>
      <c r="G3" s="2">
        <v>0</v>
      </c>
      <c r="H3" s="2">
        <v>295100</v>
      </c>
      <c r="I3" s="2">
        <v>1162900</v>
      </c>
      <c r="J3" s="2">
        <v>124100</v>
      </c>
      <c r="K3" s="2">
        <v>32000</v>
      </c>
      <c r="L3" s="2">
        <v>8000</v>
      </c>
      <c r="M3" s="2">
        <v>8600</v>
      </c>
      <c r="N3" s="2">
        <v>0</v>
      </c>
      <c r="O3" s="2">
        <v>6300</v>
      </c>
      <c r="P3" s="2">
        <v>52800</v>
      </c>
      <c r="Q3" s="2">
        <f>'x1000'!Q3+'x1000'!W3</f>
        <v>109000</v>
      </c>
      <c r="R3" s="2">
        <v>87100</v>
      </c>
      <c r="S3" s="2">
        <v>42200</v>
      </c>
      <c r="T3" s="2">
        <v>9800</v>
      </c>
      <c r="U3" s="2">
        <v>73600</v>
      </c>
      <c r="V3" s="2">
        <v>120600</v>
      </c>
      <c r="W3" s="24">
        <v>0</v>
      </c>
    </row>
    <row r="4" spans="1:23" x14ac:dyDescent="0.2">
      <c r="A4" t="s">
        <v>4</v>
      </c>
      <c r="B4">
        <v>2020</v>
      </c>
      <c r="C4" s="2">
        <v>900</v>
      </c>
      <c r="D4" s="2">
        <v>3900</v>
      </c>
      <c r="E4" s="2">
        <v>679500</v>
      </c>
      <c r="F4" s="2">
        <v>5700</v>
      </c>
      <c r="G4" s="2">
        <v>10600</v>
      </c>
      <c r="H4" s="2">
        <v>746500</v>
      </c>
      <c r="I4" s="2">
        <v>1275900</v>
      </c>
      <c r="J4" s="2">
        <v>234200</v>
      </c>
      <c r="K4" s="2">
        <v>206000</v>
      </c>
      <c r="L4" s="2">
        <v>71300</v>
      </c>
      <c r="M4" s="2">
        <v>37600</v>
      </c>
      <c r="N4" s="2">
        <v>29900</v>
      </c>
      <c r="O4" s="2">
        <v>251700</v>
      </c>
      <c r="P4" s="2">
        <v>162100</v>
      </c>
      <c r="Q4" s="2">
        <f>'x1000'!Q4+'x1000'!W4</f>
        <v>120100</v>
      </c>
      <c r="R4" s="2">
        <v>96100</v>
      </c>
      <c r="S4" s="2">
        <v>216900</v>
      </c>
      <c r="T4" s="2">
        <v>76900</v>
      </c>
      <c r="U4" s="2">
        <v>348000</v>
      </c>
      <c r="V4" s="2">
        <v>488100</v>
      </c>
      <c r="W4" s="24">
        <v>15900</v>
      </c>
    </row>
    <row r="5" spans="1:23" x14ac:dyDescent="0.2">
      <c r="A5" t="s">
        <v>5</v>
      </c>
      <c r="B5">
        <v>2020</v>
      </c>
      <c r="C5" s="2">
        <v>221500</v>
      </c>
      <c r="D5" s="2">
        <v>2000</v>
      </c>
      <c r="E5" s="2">
        <v>25700</v>
      </c>
      <c r="F5" s="2">
        <v>300</v>
      </c>
      <c r="G5" s="2">
        <v>0</v>
      </c>
      <c r="H5" s="2">
        <v>60800</v>
      </c>
      <c r="I5" s="2">
        <v>43200</v>
      </c>
      <c r="J5" s="2">
        <v>26400</v>
      </c>
      <c r="K5" s="2">
        <v>10300</v>
      </c>
      <c r="L5" s="2">
        <v>2200</v>
      </c>
      <c r="M5" s="2">
        <v>0</v>
      </c>
      <c r="N5" s="2">
        <v>800</v>
      </c>
      <c r="O5" s="2">
        <v>2400</v>
      </c>
      <c r="P5" s="2">
        <v>1400</v>
      </c>
      <c r="Q5" s="2">
        <f>'x1000'!Q5+'x1000'!W5</f>
        <v>900</v>
      </c>
      <c r="R5" s="2">
        <v>2800</v>
      </c>
      <c r="S5" s="2">
        <v>4000</v>
      </c>
      <c r="T5" s="2">
        <v>2000</v>
      </c>
      <c r="U5" s="2">
        <v>11400</v>
      </c>
      <c r="V5" s="2">
        <v>4600</v>
      </c>
      <c r="W5" s="24">
        <v>0</v>
      </c>
    </row>
    <row r="6" spans="1:23" x14ac:dyDescent="0.2">
      <c r="A6" t="s">
        <v>6</v>
      </c>
      <c r="B6">
        <v>2017</v>
      </c>
      <c r="C6" s="2">
        <v>24613600</v>
      </c>
      <c r="D6" s="2">
        <v>95500</v>
      </c>
      <c r="E6" s="2">
        <v>8350900</v>
      </c>
      <c r="F6" s="2">
        <v>62400</v>
      </c>
      <c r="G6" s="2">
        <v>16300</v>
      </c>
      <c r="H6" s="2">
        <v>3393700</v>
      </c>
      <c r="I6" s="2">
        <v>8450600</v>
      </c>
      <c r="J6" s="2">
        <v>5158900</v>
      </c>
      <c r="K6" s="2">
        <v>1111500</v>
      </c>
      <c r="L6" s="2">
        <v>140100</v>
      </c>
      <c r="M6" s="2">
        <v>225500</v>
      </c>
      <c r="N6" s="2">
        <v>100800</v>
      </c>
      <c r="O6" s="2">
        <v>184100</v>
      </c>
      <c r="P6" s="2">
        <v>323200</v>
      </c>
      <c r="Q6" s="2">
        <f>'x1000'!Q6+'x1000'!W6</f>
        <v>191100</v>
      </c>
      <c r="R6" s="2">
        <v>1235300</v>
      </c>
      <c r="S6" s="2">
        <v>357400</v>
      </c>
      <c r="T6" s="2">
        <v>59500</v>
      </c>
      <c r="U6" s="2">
        <v>2328100</v>
      </c>
      <c r="V6" s="2">
        <v>1203700</v>
      </c>
      <c r="W6" s="24">
        <v>3700</v>
      </c>
    </row>
    <row r="7" spans="1:23" x14ac:dyDescent="0.2">
      <c r="A7" t="s">
        <v>7</v>
      </c>
      <c r="B7">
        <v>2016</v>
      </c>
      <c r="C7" s="2">
        <v>1200</v>
      </c>
      <c r="D7" s="2">
        <v>0</v>
      </c>
      <c r="E7" s="2">
        <v>3200</v>
      </c>
      <c r="F7" s="2">
        <v>0</v>
      </c>
      <c r="G7" s="2">
        <v>0</v>
      </c>
      <c r="H7" s="2">
        <v>3600</v>
      </c>
      <c r="I7" s="2">
        <v>5300</v>
      </c>
      <c r="J7" s="2">
        <v>1500</v>
      </c>
      <c r="K7" s="2">
        <v>4600</v>
      </c>
      <c r="L7" s="2">
        <v>600</v>
      </c>
      <c r="M7" s="2">
        <v>800</v>
      </c>
      <c r="N7" s="2">
        <v>0</v>
      </c>
      <c r="O7" s="2">
        <v>1100</v>
      </c>
      <c r="P7" s="2">
        <v>3100</v>
      </c>
      <c r="Q7" s="2">
        <f>'x1000'!Q7+'x1000'!W7</f>
        <v>800</v>
      </c>
      <c r="R7" s="2">
        <v>2600</v>
      </c>
      <c r="S7" s="2">
        <v>2400</v>
      </c>
      <c r="T7" s="2">
        <v>300</v>
      </c>
      <c r="U7" s="2">
        <v>1000</v>
      </c>
      <c r="V7" s="2">
        <v>1300</v>
      </c>
      <c r="W7" s="24">
        <v>21600</v>
      </c>
    </row>
    <row r="8" spans="1:23" x14ac:dyDescent="0.2">
      <c r="A8" t="s">
        <v>8</v>
      </c>
      <c r="B8">
        <v>2018</v>
      </c>
      <c r="C8" s="2">
        <v>1088400</v>
      </c>
      <c r="D8" s="2">
        <v>43100</v>
      </c>
      <c r="E8" s="2">
        <v>578400</v>
      </c>
      <c r="F8" s="2">
        <v>0</v>
      </c>
      <c r="G8" s="2">
        <v>25500</v>
      </c>
      <c r="H8" s="2">
        <v>0</v>
      </c>
      <c r="I8" s="2">
        <v>152900</v>
      </c>
      <c r="J8" s="2">
        <v>788200</v>
      </c>
      <c r="K8" s="2">
        <v>217200</v>
      </c>
      <c r="L8" s="2">
        <v>165400</v>
      </c>
      <c r="M8" s="2">
        <v>9900</v>
      </c>
      <c r="N8" s="2">
        <v>0</v>
      </c>
      <c r="O8" s="2">
        <v>33900</v>
      </c>
      <c r="P8" s="2">
        <v>66700</v>
      </c>
      <c r="Q8" s="2">
        <f>'x1000'!Q8+'x1000'!W8</f>
        <v>0</v>
      </c>
      <c r="R8" s="2">
        <v>58100</v>
      </c>
      <c r="S8" s="2">
        <v>0</v>
      </c>
      <c r="T8" s="2">
        <v>312300</v>
      </c>
      <c r="U8" s="2">
        <v>20300</v>
      </c>
      <c r="V8" s="2">
        <v>0</v>
      </c>
      <c r="W8" s="24">
        <v>68700</v>
      </c>
    </row>
    <row r="9" spans="1:23" x14ac:dyDescent="0.2">
      <c r="A9" t="s">
        <v>9</v>
      </c>
      <c r="B9">
        <v>2019</v>
      </c>
      <c r="C9" s="2">
        <v>1537100</v>
      </c>
      <c r="D9" s="2">
        <v>60200</v>
      </c>
      <c r="E9" s="2">
        <v>434600</v>
      </c>
      <c r="F9" s="2">
        <v>3500</v>
      </c>
      <c r="G9" s="2">
        <v>8100</v>
      </c>
      <c r="H9" s="2">
        <v>430800</v>
      </c>
      <c r="I9" s="2">
        <v>804400</v>
      </c>
      <c r="J9" s="2">
        <v>333200</v>
      </c>
      <c r="K9" s="2">
        <v>322000</v>
      </c>
      <c r="L9" s="2">
        <v>30200</v>
      </c>
      <c r="M9" s="2">
        <v>16400</v>
      </c>
      <c r="N9" s="2">
        <v>9200</v>
      </c>
      <c r="O9" s="2">
        <v>76300</v>
      </c>
      <c r="P9" s="2">
        <v>54500</v>
      </c>
      <c r="Q9" s="2">
        <f>'x1000'!Q9+'x1000'!W9</f>
        <v>72200</v>
      </c>
      <c r="R9" s="2">
        <v>79200</v>
      </c>
      <c r="S9" s="2">
        <v>83500</v>
      </c>
      <c r="T9" s="2">
        <v>28500</v>
      </c>
      <c r="U9" s="2">
        <v>113900</v>
      </c>
      <c r="V9" s="2">
        <v>123300</v>
      </c>
      <c r="W9" s="24">
        <v>0</v>
      </c>
    </row>
    <row r="10" spans="1:23" x14ac:dyDescent="0.2">
      <c r="A10" t="s">
        <v>10</v>
      </c>
      <c r="B10">
        <v>2020</v>
      </c>
      <c r="C10" s="2">
        <v>90700</v>
      </c>
      <c r="D10" s="2">
        <v>1100</v>
      </c>
      <c r="E10" s="2">
        <v>15200</v>
      </c>
      <c r="F10" s="2">
        <v>300</v>
      </c>
      <c r="G10" s="2">
        <v>1300</v>
      </c>
      <c r="H10" s="2">
        <v>18100</v>
      </c>
      <c r="I10" s="2">
        <v>11300</v>
      </c>
      <c r="J10" s="2">
        <v>1500</v>
      </c>
      <c r="K10" s="2">
        <v>6400</v>
      </c>
      <c r="L10" s="2">
        <v>900</v>
      </c>
      <c r="M10" s="2">
        <v>0</v>
      </c>
      <c r="N10" s="2">
        <v>0</v>
      </c>
      <c r="O10" s="2">
        <v>600</v>
      </c>
      <c r="P10" s="2">
        <v>1300</v>
      </c>
      <c r="Q10" s="2">
        <f>'x1000'!Q10+'x1000'!W10</f>
        <v>2000</v>
      </c>
      <c r="R10" s="2">
        <v>1600</v>
      </c>
      <c r="S10" s="2">
        <v>2500</v>
      </c>
      <c r="T10" s="2">
        <v>1700</v>
      </c>
      <c r="U10" s="2">
        <v>8500</v>
      </c>
      <c r="V10" s="2">
        <v>2900</v>
      </c>
      <c r="W10" s="24">
        <v>0</v>
      </c>
    </row>
    <row r="11" spans="1:23" x14ac:dyDescent="0.2">
      <c r="A11" t="s">
        <v>11</v>
      </c>
      <c r="B11">
        <v>2020</v>
      </c>
      <c r="C11" s="2">
        <v>55200</v>
      </c>
      <c r="D11" s="2">
        <v>4000</v>
      </c>
      <c r="E11" s="2">
        <v>40000</v>
      </c>
      <c r="F11" s="2">
        <v>800</v>
      </c>
      <c r="G11" s="2">
        <v>3900</v>
      </c>
      <c r="H11" s="2">
        <v>49200</v>
      </c>
      <c r="I11" s="2">
        <v>101900</v>
      </c>
      <c r="J11" s="2">
        <v>14600</v>
      </c>
      <c r="K11" s="2">
        <v>20700</v>
      </c>
      <c r="L11" s="2">
        <v>3700</v>
      </c>
      <c r="M11" s="2">
        <v>4200</v>
      </c>
      <c r="N11" s="2">
        <v>700</v>
      </c>
      <c r="O11" s="2">
        <v>5600</v>
      </c>
      <c r="P11" s="2">
        <v>45200</v>
      </c>
      <c r="Q11" s="2">
        <f>'x1000'!Q11+'x1000'!W11</f>
        <v>79800</v>
      </c>
      <c r="R11" s="2">
        <v>29300</v>
      </c>
      <c r="S11" s="2">
        <v>8600</v>
      </c>
      <c r="T11" s="2">
        <v>2700</v>
      </c>
      <c r="U11" s="2">
        <v>12300</v>
      </c>
      <c r="V11" s="2">
        <v>28200</v>
      </c>
      <c r="W11" s="24">
        <v>0</v>
      </c>
    </row>
    <row r="12" spans="1:23" x14ac:dyDescent="0.2">
      <c r="A12" t="s">
        <v>12</v>
      </c>
      <c r="B12">
        <v>2020</v>
      </c>
      <c r="C12" s="2">
        <v>6130700</v>
      </c>
      <c r="D12" s="2">
        <v>55800</v>
      </c>
      <c r="E12" s="2">
        <v>2540400</v>
      </c>
      <c r="F12" s="2">
        <v>31200</v>
      </c>
      <c r="G12" s="2">
        <v>222000</v>
      </c>
      <c r="H12" s="2">
        <v>4036000</v>
      </c>
      <c r="I12" s="2">
        <v>5471700</v>
      </c>
      <c r="J12" s="2">
        <v>2085500</v>
      </c>
      <c r="K12" s="2">
        <v>2226000</v>
      </c>
      <c r="L12" s="2">
        <v>195100</v>
      </c>
      <c r="M12" s="2">
        <v>208400</v>
      </c>
      <c r="N12" s="2">
        <v>185900</v>
      </c>
      <c r="O12" s="2">
        <v>1019900</v>
      </c>
      <c r="P12" s="2">
        <v>549800</v>
      </c>
      <c r="Q12" s="2">
        <f>'x1000'!Q12+'x1000'!W12</f>
        <v>3939100</v>
      </c>
      <c r="R12" s="2">
        <v>3433100</v>
      </c>
      <c r="S12" s="2">
        <v>1695200</v>
      </c>
      <c r="T12" s="2">
        <v>371000</v>
      </c>
      <c r="U12" s="2">
        <v>2112100</v>
      </c>
      <c r="V12" s="2">
        <v>3046200</v>
      </c>
      <c r="W12" s="24">
        <v>66000</v>
      </c>
    </row>
    <row r="13" spans="1:23" x14ac:dyDescent="0.2">
      <c r="A13" t="s">
        <v>134</v>
      </c>
      <c r="B13">
        <v>2020</v>
      </c>
      <c r="C13" s="2">
        <v>2000</v>
      </c>
      <c r="D13" s="2">
        <v>2900</v>
      </c>
      <c r="E13" s="2">
        <v>4700</v>
      </c>
      <c r="F13" s="2">
        <v>300</v>
      </c>
      <c r="G13" s="2">
        <v>400</v>
      </c>
      <c r="H13" s="2">
        <v>16500</v>
      </c>
      <c r="I13" s="2">
        <v>16100.000000000002</v>
      </c>
      <c r="J13" s="2">
        <v>2200</v>
      </c>
      <c r="K13" s="2">
        <v>3600</v>
      </c>
      <c r="L13" s="2">
        <v>1300</v>
      </c>
      <c r="M13" s="2">
        <v>1000</v>
      </c>
      <c r="N13" s="2">
        <v>700</v>
      </c>
      <c r="O13" s="2">
        <v>1400</v>
      </c>
      <c r="P13" s="2">
        <v>2300</v>
      </c>
      <c r="Q13" s="2">
        <f>'x1000'!Q13+'x1000'!W13</f>
        <v>500</v>
      </c>
      <c r="R13" s="2">
        <v>1300</v>
      </c>
      <c r="S13" s="2">
        <v>600</v>
      </c>
      <c r="T13" s="2">
        <v>300</v>
      </c>
      <c r="U13" s="2">
        <v>1200</v>
      </c>
      <c r="V13" s="2">
        <v>6400</v>
      </c>
      <c r="W13" s="24">
        <v>0</v>
      </c>
    </row>
    <row r="14" spans="1:23" x14ac:dyDescent="0.2">
      <c r="A14" t="s">
        <v>14</v>
      </c>
      <c r="B14">
        <v>2018</v>
      </c>
      <c r="C14" s="2">
        <v>1159300</v>
      </c>
      <c r="D14" s="2">
        <v>262500</v>
      </c>
      <c r="E14" s="2">
        <v>644600</v>
      </c>
      <c r="F14" s="2">
        <v>3800</v>
      </c>
      <c r="G14" s="2">
        <v>3500</v>
      </c>
      <c r="H14" s="2">
        <v>145000</v>
      </c>
      <c r="I14" s="2">
        <v>1141500</v>
      </c>
      <c r="J14" s="2">
        <v>71300</v>
      </c>
      <c r="K14" s="2">
        <v>153900</v>
      </c>
      <c r="L14" s="2">
        <v>9200</v>
      </c>
      <c r="M14" s="2">
        <v>11100</v>
      </c>
      <c r="N14" s="2">
        <v>2700</v>
      </c>
      <c r="O14" s="2">
        <v>25100</v>
      </c>
      <c r="P14" s="2">
        <v>88500</v>
      </c>
      <c r="Q14" s="2">
        <f>'x1000'!Q14+'x1000'!W14</f>
        <v>27000</v>
      </c>
      <c r="R14" s="2">
        <v>117900</v>
      </c>
      <c r="S14" s="2">
        <v>42400</v>
      </c>
      <c r="T14" s="2">
        <v>8500</v>
      </c>
      <c r="U14" s="2">
        <v>139500</v>
      </c>
      <c r="V14" s="2">
        <v>50800</v>
      </c>
      <c r="W14" s="24">
        <v>0</v>
      </c>
    </row>
    <row r="15" spans="1:23" x14ac:dyDescent="0.2">
      <c r="A15" t="s">
        <v>15</v>
      </c>
      <c r="B15">
        <v>2014</v>
      </c>
      <c r="C15" s="2">
        <v>3157400</v>
      </c>
      <c r="D15" s="2">
        <v>11300</v>
      </c>
      <c r="E15" s="2">
        <v>62900</v>
      </c>
      <c r="F15" s="2">
        <v>900</v>
      </c>
      <c r="G15" s="2">
        <v>1200</v>
      </c>
      <c r="H15" s="2">
        <v>46200</v>
      </c>
      <c r="I15" s="2">
        <v>109700</v>
      </c>
      <c r="J15" s="2">
        <v>39600</v>
      </c>
      <c r="K15" s="2">
        <v>21000</v>
      </c>
      <c r="L15" s="2">
        <v>3500</v>
      </c>
      <c r="M15" s="2">
        <v>2900</v>
      </c>
      <c r="N15" s="2">
        <v>0</v>
      </c>
      <c r="O15" s="2">
        <v>3100</v>
      </c>
      <c r="P15" s="2">
        <v>3000</v>
      </c>
      <c r="Q15" s="2">
        <f>'x1000'!Q15+'x1000'!W15</f>
        <v>10300</v>
      </c>
      <c r="R15" s="2">
        <v>45300</v>
      </c>
      <c r="S15" s="2">
        <v>9000</v>
      </c>
      <c r="T15" s="2">
        <v>4400</v>
      </c>
      <c r="U15" s="2">
        <v>19400</v>
      </c>
      <c r="V15" s="2">
        <v>59200</v>
      </c>
      <c r="W15" s="24">
        <v>2400</v>
      </c>
    </row>
    <row r="16" spans="1:23" x14ac:dyDescent="0.2">
      <c r="A16" t="s">
        <v>16</v>
      </c>
      <c r="B16">
        <v>2019</v>
      </c>
      <c r="C16" s="2">
        <v>2575300</v>
      </c>
      <c r="D16" s="2">
        <v>6200</v>
      </c>
      <c r="E16" s="2">
        <v>920800</v>
      </c>
      <c r="F16" s="2">
        <v>8100</v>
      </c>
      <c r="G16" s="2">
        <v>13300</v>
      </c>
      <c r="H16" s="2">
        <v>763500</v>
      </c>
      <c r="I16" s="2">
        <v>1242900</v>
      </c>
      <c r="J16" s="2">
        <v>344900</v>
      </c>
      <c r="K16" s="2">
        <v>256600.00000000003</v>
      </c>
      <c r="L16" s="2">
        <v>21900</v>
      </c>
      <c r="M16" s="2">
        <v>70400</v>
      </c>
      <c r="N16" s="2">
        <v>20500</v>
      </c>
      <c r="O16" s="2">
        <v>45300</v>
      </c>
      <c r="P16" s="2">
        <v>151100</v>
      </c>
      <c r="Q16" s="2">
        <f>'x1000'!Q16+'x1000'!W16</f>
        <v>161600</v>
      </c>
      <c r="R16" s="2">
        <v>101300</v>
      </c>
      <c r="S16" s="2">
        <v>33300</v>
      </c>
      <c r="T16" s="2">
        <v>67200</v>
      </c>
      <c r="U16" s="2">
        <v>123800</v>
      </c>
      <c r="V16" s="2">
        <v>32200.000000000004</v>
      </c>
      <c r="W16" s="24">
        <v>0</v>
      </c>
    </row>
    <row r="17" spans="1:23" x14ac:dyDescent="0.2">
      <c r="A17" t="s">
        <v>17</v>
      </c>
      <c r="B17">
        <v>2014</v>
      </c>
      <c r="C17" s="2">
        <v>3965000</v>
      </c>
      <c r="D17" s="2">
        <v>44800</v>
      </c>
      <c r="E17" s="2">
        <v>765000</v>
      </c>
      <c r="F17" s="2">
        <v>8100</v>
      </c>
      <c r="G17" s="2">
        <v>6700</v>
      </c>
      <c r="H17" s="2">
        <v>213000</v>
      </c>
      <c r="I17" s="2">
        <v>1197800</v>
      </c>
      <c r="J17" s="2">
        <v>316600</v>
      </c>
      <c r="K17" s="2">
        <v>321700</v>
      </c>
      <c r="L17" s="2">
        <v>78800</v>
      </c>
      <c r="M17" s="2">
        <v>14800</v>
      </c>
      <c r="N17" s="2">
        <v>20000</v>
      </c>
      <c r="O17" s="2">
        <v>0</v>
      </c>
      <c r="P17" s="2">
        <v>52100</v>
      </c>
      <c r="Q17" s="2">
        <f>'x1000'!Q17+'x1000'!W17</f>
        <v>34800</v>
      </c>
      <c r="R17" s="2">
        <v>125100</v>
      </c>
      <c r="S17" s="2">
        <v>75400</v>
      </c>
      <c r="T17" s="2">
        <v>19900</v>
      </c>
      <c r="U17" s="2">
        <v>35500</v>
      </c>
      <c r="V17" s="2">
        <v>296500</v>
      </c>
      <c r="W17" s="24">
        <v>4200</v>
      </c>
    </row>
    <row r="18" spans="1:23" x14ac:dyDescent="0.2">
      <c r="A18" t="s">
        <v>18</v>
      </c>
      <c r="B18">
        <v>2015</v>
      </c>
      <c r="C18" s="2">
        <v>18200</v>
      </c>
      <c r="D18" s="2">
        <v>1600</v>
      </c>
      <c r="E18" s="2">
        <v>6100</v>
      </c>
      <c r="F18" s="2">
        <v>600</v>
      </c>
      <c r="G18" s="2">
        <v>600</v>
      </c>
      <c r="H18" s="2">
        <v>8200</v>
      </c>
      <c r="I18" s="2">
        <v>14600</v>
      </c>
      <c r="J18" s="2">
        <v>4700</v>
      </c>
      <c r="K18" s="2">
        <v>2100</v>
      </c>
      <c r="L18" s="2">
        <v>800</v>
      </c>
      <c r="M18" s="2">
        <v>0</v>
      </c>
      <c r="N18" s="2">
        <v>200</v>
      </c>
      <c r="O18" s="2">
        <v>500</v>
      </c>
      <c r="P18" s="2">
        <v>200</v>
      </c>
      <c r="Q18" s="2">
        <f>'x1000'!Q18+'x1000'!W18</f>
        <v>2500</v>
      </c>
      <c r="R18" s="2">
        <v>2000</v>
      </c>
      <c r="S18" s="2">
        <v>900</v>
      </c>
      <c r="T18" s="2">
        <v>1000</v>
      </c>
      <c r="U18" s="2">
        <v>3500</v>
      </c>
      <c r="V18" s="2">
        <v>7900</v>
      </c>
      <c r="W18" s="24">
        <v>0</v>
      </c>
    </row>
    <row r="19" spans="1:23" x14ac:dyDescent="0.2">
      <c r="A19" t="s">
        <v>19</v>
      </c>
      <c r="B19">
        <v>2018</v>
      </c>
      <c r="C19" s="2">
        <v>3017900</v>
      </c>
      <c r="D19" s="2">
        <v>9200</v>
      </c>
      <c r="E19" s="2">
        <v>297400</v>
      </c>
      <c r="F19" s="2">
        <v>3700</v>
      </c>
      <c r="G19" s="2">
        <v>2500</v>
      </c>
      <c r="H19" s="2">
        <v>62100</v>
      </c>
      <c r="I19" s="2">
        <v>441600</v>
      </c>
      <c r="J19" s="2">
        <v>75500</v>
      </c>
      <c r="K19" s="2">
        <v>26100</v>
      </c>
      <c r="L19" s="2">
        <v>2100</v>
      </c>
      <c r="M19" s="2">
        <v>1300</v>
      </c>
      <c r="N19" s="2">
        <v>2800</v>
      </c>
      <c r="O19" s="2">
        <v>7500</v>
      </c>
      <c r="P19" s="2">
        <v>5100</v>
      </c>
      <c r="Q19" s="2">
        <f>'x1000'!Q19+'x1000'!W19</f>
        <v>21000</v>
      </c>
      <c r="R19" s="2">
        <v>41500</v>
      </c>
      <c r="S19" s="2">
        <v>25200</v>
      </c>
      <c r="T19" s="2">
        <v>23700</v>
      </c>
      <c r="U19" s="2">
        <v>73100</v>
      </c>
      <c r="V19" s="2">
        <v>24700</v>
      </c>
      <c r="W19" s="24">
        <v>0</v>
      </c>
    </row>
    <row r="20" spans="1:23" x14ac:dyDescent="0.2">
      <c r="A20" t="s">
        <v>20</v>
      </c>
      <c r="B20">
        <v>2020</v>
      </c>
      <c r="C20" s="2">
        <v>204100</v>
      </c>
      <c r="D20" s="2">
        <v>5900</v>
      </c>
      <c r="E20" s="2">
        <v>194900</v>
      </c>
      <c r="F20" s="2">
        <v>1700</v>
      </c>
      <c r="G20" s="2">
        <v>8300</v>
      </c>
      <c r="H20" s="2">
        <v>220300</v>
      </c>
      <c r="I20" s="2">
        <v>442400</v>
      </c>
      <c r="J20" s="2">
        <v>133700</v>
      </c>
      <c r="K20" s="2">
        <v>98200</v>
      </c>
      <c r="L20" s="2">
        <v>17100</v>
      </c>
      <c r="M20" s="2">
        <v>8800</v>
      </c>
      <c r="N20" s="2">
        <v>9800</v>
      </c>
      <c r="O20" s="2">
        <v>40100</v>
      </c>
      <c r="P20" s="2">
        <v>74200</v>
      </c>
      <c r="Q20" s="2">
        <f>'x1000'!Q20+'x1000'!W20</f>
        <v>80300</v>
      </c>
      <c r="R20" s="2">
        <v>69000</v>
      </c>
      <c r="S20" s="2">
        <v>92800</v>
      </c>
      <c r="T20" s="2">
        <v>18000</v>
      </c>
      <c r="U20" s="2">
        <v>114900</v>
      </c>
      <c r="V20" s="2">
        <v>105300</v>
      </c>
      <c r="W20" s="24">
        <v>11300</v>
      </c>
    </row>
    <row r="21" spans="1:23" x14ac:dyDescent="0.2">
      <c r="A21" t="s">
        <v>21</v>
      </c>
      <c r="B21">
        <v>2019</v>
      </c>
      <c r="C21" s="2">
        <f>1000*'Rev. 3 -&gt; 4'!C2</f>
        <v>3068100</v>
      </c>
      <c r="D21" s="2">
        <f>1000*'Rev. 3 -&gt; 4'!D2</f>
        <v>88300</v>
      </c>
      <c r="E21" s="2">
        <f>1000*'Rev. 3 -&gt; 4'!E2</f>
        <v>1388200</v>
      </c>
      <c r="F21" s="2">
        <f>1000*'Rev. 3 -&gt; 4'!F2</f>
        <v>5026.413043478261</v>
      </c>
      <c r="G21" s="2">
        <f>1000*'Rev. 3 -&gt; 4'!G2</f>
        <v>8073.586956521739</v>
      </c>
      <c r="H21" s="2">
        <f>1000*'Rev. 3 -&gt; 4'!H2</f>
        <v>1032900.0000000001</v>
      </c>
      <c r="I21" s="2">
        <f>1000*'Rev. 3 -&gt; 4'!I2</f>
        <v>2900900</v>
      </c>
      <c r="J21" s="2">
        <f>1000*'Rev. 3 -&gt; 4'!J2</f>
        <v>993566.76806083659</v>
      </c>
      <c r="K21" s="2">
        <f>1000*'Rev. 3 -&gt; 4'!K2</f>
        <v>1207800</v>
      </c>
      <c r="L21" s="2">
        <f>1000*'Rev. 3 -&gt; 4'!L2</f>
        <v>197833.23193916352</v>
      </c>
      <c r="M21" s="2">
        <f>1000*'Rev. 3 -&gt; 4'!M2</f>
        <v>54800</v>
      </c>
      <c r="N21" s="2">
        <f>1000*'Rev. 3 -&gt; 4'!N2</f>
        <v>120081.26984126984</v>
      </c>
      <c r="O21" s="2">
        <f>1000*'Rev. 3 -&gt; 4'!O2</f>
        <v>560485.71428571432</v>
      </c>
      <c r="P21" s="2">
        <f>1000*'Rev. 3 -&gt; 4'!P2</f>
        <v>124233.01587301587</v>
      </c>
      <c r="Q21" s="2">
        <f>'x1000'!Q91+'x1000'!W91</f>
        <v>107900</v>
      </c>
      <c r="R21" s="2">
        <f>1000*'Rev. 3 -&gt; 4'!R2</f>
        <v>205900</v>
      </c>
      <c r="S21" s="2">
        <f>1000*'Rev. 3 -&gt; 4'!S2</f>
        <v>286100</v>
      </c>
      <c r="T21" s="2">
        <f>1000*'Rev. 3 -&gt; 4'!T2</f>
        <v>484184.72532380524</v>
      </c>
      <c r="U21" s="2">
        <f>1000*'Rev. 3 -&gt; 4'!U2</f>
        <v>351015.27467619476</v>
      </c>
      <c r="V21" s="2">
        <f>1000*'Rev. 3 -&gt; 4'!V2</f>
        <v>569300</v>
      </c>
      <c r="W21" s="24">
        <f>1000*'Rev. 3 -&gt; 4'!X2</f>
        <v>400</v>
      </c>
    </row>
    <row r="22" spans="1:23" x14ac:dyDescent="0.2">
      <c r="A22" t="s">
        <v>22</v>
      </c>
      <c r="B22">
        <v>2014</v>
      </c>
      <c r="C22" s="2">
        <v>63900</v>
      </c>
      <c r="D22" s="2">
        <v>300</v>
      </c>
      <c r="E22" s="2">
        <v>15500</v>
      </c>
      <c r="F22" s="2">
        <v>600</v>
      </c>
      <c r="G22" s="2">
        <v>600</v>
      </c>
      <c r="H22" s="2">
        <v>14900</v>
      </c>
      <c r="I22" s="2">
        <v>20400</v>
      </c>
      <c r="J22" s="2">
        <v>8700</v>
      </c>
      <c r="K22" s="2">
        <v>1800</v>
      </c>
      <c r="L22" s="2">
        <v>2600</v>
      </c>
      <c r="M22" s="2">
        <v>700</v>
      </c>
      <c r="N22" s="2">
        <v>0</v>
      </c>
      <c r="O22" s="2">
        <v>1300</v>
      </c>
      <c r="P22" s="2">
        <v>4900</v>
      </c>
      <c r="Q22" s="2">
        <f>'x1000'!Q21+'x1000'!W21</f>
        <v>9000</v>
      </c>
      <c r="R22" s="2">
        <v>12300</v>
      </c>
      <c r="S22" s="2">
        <v>3300</v>
      </c>
      <c r="T22" s="2">
        <v>600</v>
      </c>
      <c r="U22" s="2">
        <v>500</v>
      </c>
      <c r="V22" s="2">
        <v>2400</v>
      </c>
      <c r="W22" s="24">
        <v>0</v>
      </c>
    </row>
    <row r="23" spans="1:23" x14ac:dyDescent="0.2">
      <c r="A23" t="s">
        <v>23</v>
      </c>
      <c r="B23">
        <v>2009</v>
      </c>
      <c r="C23" s="2">
        <v>19200</v>
      </c>
      <c r="D23" s="2">
        <v>1400</v>
      </c>
      <c r="E23" s="2">
        <v>51100</v>
      </c>
      <c r="F23" s="2">
        <v>100</v>
      </c>
      <c r="G23" s="2">
        <v>4700</v>
      </c>
      <c r="H23" s="2">
        <v>200</v>
      </c>
      <c r="I23" s="2">
        <v>32900</v>
      </c>
      <c r="J23" s="2">
        <v>137300</v>
      </c>
      <c r="K23" s="2">
        <v>14500</v>
      </c>
      <c r="L23" s="2">
        <v>51800</v>
      </c>
      <c r="M23" s="2">
        <v>5100</v>
      </c>
      <c r="N23" s="2">
        <v>0</v>
      </c>
      <c r="O23" s="2">
        <v>45600</v>
      </c>
      <c r="P23" s="2">
        <v>16000</v>
      </c>
      <c r="Q23" s="2">
        <f>'x1000'!Q22+'x1000'!W22</f>
        <v>300</v>
      </c>
      <c r="R23" s="2">
        <v>11700</v>
      </c>
      <c r="S23" s="2">
        <v>0</v>
      </c>
      <c r="T23" s="2">
        <v>34000</v>
      </c>
      <c r="U23" s="2">
        <v>9600</v>
      </c>
      <c r="V23" s="2">
        <v>0</v>
      </c>
      <c r="W23" s="24">
        <v>2500</v>
      </c>
    </row>
    <row r="24" spans="1:23" x14ac:dyDescent="0.2">
      <c r="A24" t="s">
        <v>201</v>
      </c>
      <c r="B24">
        <v>2012</v>
      </c>
      <c r="C24" s="2">
        <v>16930700</v>
      </c>
      <c r="D24" s="2">
        <v>566000</v>
      </c>
      <c r="E24" s="2">
        <v>1513300</v>
      </c>
      <c r="F24" s="2">
        <v>1500</v>
      </c>
      <c r="G24" s="2">
        <v>108200</v>
      </c>
      <c r="H24" s="2">
        <v>7500</v>
      </c>
      <c r="I24" s="2">
        <v>238000</v>
      </c>
      <c r="J24" s="2">
        <v>3088500</v>
      </c>
      <c r="K24" s="2">
        <v>182700</v>
      </c>
      <c r="L24" s="2">
        <v>620700</v>
      </c>
      <c r="M24" s="2">
        <v>98600</v>
      </c>
      <c r="N24" s="2">
        <v>0</v>
      </c>
      <c r="O24" s="2">
        <v>876100</v>
      </c>
      <c r="P24" s="2">
        <v>1150000</v>
      </c>
      <c r="Q24" s="2">
        <f>'x1000'!Q23+'x1000'!W23</f>
        <v>32800</v>
      </c>
      <c r="R24" s="2">
        <v>367300</v>
      </c>
      <c r="S24" s="2">
        <v>0</v>
      </c>
      <c r="T24" s="2">
        <v>487300</v>
      </c>
      <c r="U24" s="2">
        <v>187700</v>
      </c>
      <c r="V24" s="2">
        <v>0</v>
      </c>
      <c r="W24" s="24">
        <v>220400</v>
      </c>
    </row>
    <row r="25" spans="1:23" x14ac:dyDescent="0.2">
      <c r="A25" t="s">
        <v>25</v>
      </c>
      <c r="B25">
        <v>2019</v>
      </c>
      <c r="C25" s="2">
        <v>100</v>
      </c>
      <c r="D25" s="2">
        <v>0</v>
      </c>
      <c r="E25" s="2">
        <v>100</v>
      </c>
      <c r="F25" s="2">
        <v>0</v>
      </c>
      <c r="G25" s="2">
        <v>0</v>
      </c>
      <c r="H25" s="2">
        <v>200</v>
      </c>
      <c r="I25" s="2">
        <v>700</v>
      </c>
      <c r="J25" s="2">
        <v>100</v>
      </c>
      <c r="K25" s="2">
        <v>400</v>
      </c>
      <c r="L25" s="2">
        <v>100</v>
      </c>
      <c r="M25" s="2">
        <v>0</v>
      </c>
      <c r="N25" s="2">
        <v>0</v>
      </c>
      <c r="O25" s="2">
        <v>100</v>
      </c>
      <c r="P25" s="2">
        <v>100</v>
      </c>
      <c r="Q25" s="2">
        <f>'x1000'!Q24+'x1000'!W24</f>
        <v>100</v>
      </c>
      <c r="R25" s="2">
        <v>0</v>
      </c>
      <c r="S25" s="2">
        <v>100</v>
      </c>
      <c r="T25" s="2">
        <v>0</v>
      </c>
      <c r="U25" s="2">
        <v>0</v>
      </c>
      <c r="V25" s="2">
        <v>100</v>
      </c>
      <c r="W25" s="24">
        <v>0</v>
      </c>
    </row>
    <row r="26" spans="1:23" x14ac:dyDescent="0.2">
      <c r="A26" t="s">
        <v>26</v>
      </c>
      <c r="B26">
        <v>2020</v>
      </c>
      <c r="C26" s="2">
        <v>121600</v>
      </c>
      <c r="D26" s="2">
        <v>700</v>
      </c>
      <c r="E26" s="2">
        <v>59900</v>
      </c>
      <c r="F26" s="2">
        <v>0</v>
      </c>
      <c r="G26" s="2">
        <v>1400</v>
      </c>
      <c r="H26" s="2">
        <v>74800</v>
      </c>
      <c r="I26" s="2">
        <v>117600</v>
      </c>
      <c r="J26" s="2">
        <v>51300</v>
      </c>
      <c r="K26" s="2">
        <v>65500</v>
      </c>
      <c r="L26" s="2">
        <v>1900</v>
      </c>
      <c r="M26" s="2">
        <v>1500</v>
      </c>
      <c r="N26" s="2">
        <v>8400</v>
      </c>
      <c r="O26" s="2">
        <v>8700</v>
      </c>
      <c r="P26" s="2">
        <v>21500</v>
      </c>
      <c r="Q26" s="2">
        <f>'x1000'!Q25+'x1000'!W25</f>
        <v>1300</v>
      </c>
      <c r="R26" s="2">
        <v>7200</v>
      </c>
      <c r="S26" s="2">
        <v>5100</v>
      </c>
      <c r="T26" s="2">
        <v>6400</v>
      </c>
      <c r="U26" s="2">
        <v>62300</v>
      </c>
      <c r="V26" s="2">
        <v>90800</v>
      </c>
      <c r="W26" s="24">
        <v>900</v>
      </c>
    </row>
    <row r="27" spans="1:23" x14ac:dyDescent="0.2">
      <c r="A27" t="s">
        <v>135</v>
      </c>
      <c r="B27">
        <v>2017</v>
      </c>
      <c r="C27" s="2">
        <v>2882800</v>
      </c>
      <c r="D27" s="2">
        <v>31600</v>
      </c>
      <c r="E27" s="2">
        <v>656000</v>
      </c>
      <c r="F27" s="2">
        <v>3600</v>
      </c>
      <c r="G27" s="2">
        <v>5200</v>
      </c>
      <c r="H27" s="2">
        <v>189200</v>
      </c>
      <c r="I27" s="2">
        <v>1622200</v>
      </c>
      <c r="J27" s="2">
        <v>314300</v>
      </c>
      <c r="K27" s="2">
        <v>325500</v>
      </c>
      <c r="L27" s="2">
        <v>48700</v>
      </c>
      <c r="M27" s="2">
        <v>16900</v>
      </c>
      <c r="N27" s="2">
        <v>14900</v>
      </c>
      <c r="O27" s="2">
        <v>20000</v>
      </c>
      <c r="P27" s="2">
        <v>78000</v>
      </c>
      <c r="Q27" s="2">
        <f>'x1000'!Q26+'x1000'!W26</f>
        <v>9100</v>
      </c>
      <c r="R27" s="2">
        <v>43200</v>
      </c>
      <c r="S27" s="2">
        <v>43000</v>
      </c>
      <c r="T27" s="2">
        <v>24000</v>
      </c>
      <c r="U27" s="2">
        <v>228800</v>
      </c>
      <c r="V27" s="2">
        <v>119700</v>
      </c>
      <c r="W27" s="24">
        <v>0</v>
      </c>
    </row>
    <row r="28" spans="1:23" x14ac:dyDescent="0.2">
      <c r="A28" t="s">
        <v>28</v>
      </c>
      <c r="B28">
        <v>2020</v>
      </c>
      <c r="C28" s="2">
        <v>348300</v>
      </c>
      <c r="D28" s="2">
        <v>1300</v>
      </c>
      <c r="E28" s="2">
        <v>134900</v>
      </c>
      <c r="F28" s="2">
        <v>0</v>
      </c>
      <c r="G28" s="2">
        <v>7600</v>
      </c>
      <c r="H28" s="2">
        <v>291500</v>
      </c>
      <c r="I28" s="2">
        <v>603300</v>
      </c>
      <c r="J28" s="2">
        <v>220000</v>
      </c>
      <c r="K28" s="2">
        <v>172900</v>
      </c>
      <c r="L28" s="2">
        <v>6500</v>
      </c>
      <c r="M28" s="2">
        <v>17400</v>
      </c>
      <c r="N28" s="2">
        <v>5500</v>
      </c>
      <c r="O28" s="2">
        <v>23600</v>
      </c>
      <c r="P28" s="2">
        <v>21400</v>
      </c>
      <c r="Q28" s="2">
        <f>'x1000'!Q27+'x1000'!W27</f>
        <v>8600</v>
      </c>
      <c r="R28" s="2">
        <v>20000</v>
      </c>
      <c r="S28" s="2">
        <v>13300</v>
      </c>
      <c r="T28" s="2">
        <v>57000</v>
      </c>
      <c r="U28" s="2">
        <v>223300</v>
      </c>
      <c r="V28" s="2">
        <v>214400</v>
      </c>
      <c r="W28" s="24">
        <v>0</v>
      </c>
    </row>
    <row r="29" spans="1:23" x14ac:dyDescent="0.2">
      <c r="A29" t="s">
        <v>29</v>
      </c>
      <c r="B29">
        <v>2019</v>
      </c>
      <c r="C29" s="2">
        <v>2082300.0000000002</v>
      </c>
      <c r="D29" s="2">
        <v>11800</v>
      </c>
      <c r="E29" s="2">
        <v>418200</v>
      </c>
      <c r="F29" s="2">
        <v>4400</v>
      </c>
      <c r="G29" s="2">
        <v>2800</v>
      </c>
      <c r="H29" s="2">
        <v>387400</v>
      </c>
      <c r="I29" s="2">
        <v>882200</v>
      </c>
      <c r="J29" s="2">
        <v>274700</v>
      </c>
      <c r="K29" s="2">
        <v>367800</v>
      </c>
      <c r="L29" s="2">
        <v>19300</v>
      </c>
      <c r="M29" s="2">
        <v>3700</v>
      </c>
      <c r="N29" s="2">
        <v>5900</v>
      </c>
      <c r="O29" s="2">
        <v>38500</v>
      </c>
      <c r="P29" s="2">
        <v>87500</v>
      </c>
      <c r="Q29" s="2">
        <f>'x1000'!Q28+'x1000'!W28</f>
        <v>800</v>
      </c>
      <c r="R29" s="2">
        <v>30200</v>
      </c>
      <c r="S29" s="2">
        <v>39800</v>
      </c>
      <c r="T29" s="2">
        <v>29600</v>
      </c>
      <c r="U29" s="2">
        <v>158000</v>
      </c>
      <c r="V29" s="2">
        <v>138900</v>
      </c>
      <c r="W29" s="24">
        <v>0</v>
      </c>
    </row>
    <row r="30" spans="1:23" x14ac:dyDescent="0.2">
      <c r="A30" t="s">
        <v>30</v>
      </c>
      <c r="B30">
        <v>2020</v>
      </c>
      <c r="C30" s="2">
        <v>5207400</v>
      </c>
      <c r="D30" s="2">
        <v>21600</v>
      </c>
      <c r="E30" s="2">
        <v>2072800.0000000002</v>
      </c>
      <c r="F30" s="2">
        <v>14200</v>
      </c>
      <c r="G30" s="2">
        <v>81500</v>
      </c>
      <c r="H30" s="2">
        <v>3202200</v>
      </c>
      <c r="I30" s="2">
        <v>3259900</v>
      </c>
      <c r="J30" s="2">
        <v>1350700</v>
      </c>
      <c r="K30" s="2">
        <v>632900</v>
      </c>
      <c r="L30" s="2">
        <v>52900</v>
      </c>
      <c r="M30" s="2">
        <v>22400</v>
      </c>
      <c r="N30" s="2">
        <v>38800</v>
      </c>
      <c r="O30" s="2">
        <v>276300</v>
      </c>
      <c r="P30" s="2">
        <v>130500</v>
      </c>
      <c r="Q30" s="2">
        <f>'x1000'!Q29+'x1000'!W29</f>
        <v>52800</v>
      </c>
      <c r="R30" s="2">
        <v>190100</v>
      </c>
      <c r="S30" s="2">
        <v>195200</v>
      </c>
      <c r="T30" s="2">
        <v>57500</v>
      </c>
      <c r="U30" s="2">
        <v>395600</v>
      </c>
      <c r="V30" s="2">
        <v>171900</v>
      </c>
      <c r="W30" s="24">
        <v>36800</v>
      </c>
    </row>
    <row r="31" spans="1:23" x14ac:dyDescent="0.2">
      <c r="A31" t="s">
        <v>31</v>
      </c>
      <c r="B31">
        <v>2020</v>
      </c>
      <c r="C31" s="2">
        <v>411900</v>
      </c>
      <c r="D31" s="2">
        <v>1600</v>
      </c>
      <c r="E31" s="2">
        <v>265000</v>
      </c>
      <c r="F31" s="2">
        <v>0</v>
      </c>
      <c r="G31" s="2">
        <v>3000</v>
      </c>
      <c r="H31" s="2">
        <v>146100</v>
      </c>
      <c r="I31" s="2">
        <v>461200</v>
      </c>
      <c r="J31" s="2">
        <v>85200</v>
      </c>
      <c r="K31" s="2">
        <v>178400</v>
      </c>
      <c r="L31" s="2">
        <v>6300</v>
      </c>
      <c r="M31" s="2">
        <v>2200</v>
      </c>
      <c r="N31" s="2">
        <v>400</v>
      </c>
      <c r="O31" s="2">
        <v>16400</v>
      </c>
      <c r="P31" s="2">
        <v>15700</v>
      </c>
      <c r="Q31" s="2">
        <f>'x1000'!Q30+'x1000'!W30</f>
        <v>9300</v>
      </c>
      <c r="R31" s="2">
        <v>8500</v>
      </c>
      <c r="S31" s="2">
        <v>11400</v>
      </c>
      <c r="T31" s="2">
        <v>11200</v>
      </c>
      <c r="U31" s="2">
        <v>89400</v>
      </c>
      <c r="V31" s="2">
        <v>138600</v>
      </c>
      <c r="W31" s="24">
        <v>0</v>
      </c>
    </row>
    <row r="32" spans="1:23" x14ac:dyDescent="0.2">
      <c r="A32" t="s">
        <v>32</v>
      </c>
      <c r="B32">
        <v>2016</v>
      </c>
      <c r="C32" s="2">
        <v>26300</v>
      </c>
      <c r="D32" s="2">
        <v>900</v>
      </c>
      <c r="E32" s="2">
        <v>28000</v>
      </c>
      <c r="F32" s="2">
        <v>0</v>
      </c>
      <c r="G32" s="2">
        <v>0</v>
      </c>
      <c r="H32" s="2">
        <v>14400</v>
      </c>
      <c r="I32" s="2">
        <v>37100</v>
      </c>
      <c r="J32" s="2">
        <v>8000</v>
      </c>
      <c r="K32" s="2">
        <v>3600</v>
      </c>
      <c r="L32" s="2">
        <v>0</v>
      </c>
      <c r="M32" s="2">
        <v>700</v>
      </c>
      <c r="N32" s="2">
        <v>3100</v>
      </c>
      <c r="O32" s="2">
        <v>0</v>
      </c>
      <c r="P32" s="2">
        <v>4200</v>
      </c>
      <c r="Q32" s="2">
        <f>'x1000'!Q31+'x1000'!W31</f>
        <v>1700</v>
      </c>
      <c r="R32" s="2">
        <v>4800</v>
      </c>
      <c r="S32" s="2">
        <v>6700</v>
      </c>
      <c r="T32" s="2">
        <v>0</v>
      </c>
      <c r="U32" s="2">
        <v>23400</v>
      </c>
      <c r="V32" s="2">
        <v>1100</v>
      </c>
      <c r="W32" s="24">
        <v>6700</v>
      </c>
    </row>
    <row r="33" spans="1:23" x14ac:dyDescent="0.2">
      <c r="A33" t="s">
        <v>33</v>
      </c>
      <c r="B33">
        <v>2016</v>
      </c>
      <c r="C33" s="2">
        <v>86800</v>
      </c>
      <c r="D33" s="2">
        <v>0</v>
      </c>
      <c r="E33" s="2">
        <v>2500</v>
      </c>
      <c r="F33" s="2">
        <v>0</v>
      </c>
      <c r="G33" s="2">
        <v>0</v>
      </c>
      <c r="H33" s="2">
        <v>7900</v>
      </c>
      <c r="I33" s="2">
        <v>14100</v>
      </c>
      <c r="J33" s="2">
        <v>6300</v>
      </c>
      <c r="K33" s="2">
        <v>1800</v>
      </c>
      <c r="L33" s="2">
        <v>0</v>
      </c>
      <c r="M33" s="2">
        <v>300</v>
      </c>
      <c r="N33" s="2">
        <v>0</v>
      </c>
      <c r="O33" s="2">
        <v>600</v>
      </c>
      <c r="P33" s="2">
        <v>3200</v>
      </c>
      <c r="Q33" s="2">
        <f>'x1000'!Q32+'x1000'!W32</f>
        <v>1500</v>
      </c>
      <c r="R33" s="2">
        <v>400</v>
      </c>
      <c r="S33" s="2">
        <v>1000</v>
      </c>
      <c r="T33" s="2">
        <v>3300</v>
      </c>
      <c r="U33" s="2">
        <v>3500</v>
      </c>
      <c r="V33" s="2">
        <v>9100</v>
      </c>
      <c r="W33" s="24">
        <v>0</v>
      </c>
    </row>
    <row r="34" spans="1:23" x14ac:dyDescent="0.2">
      <c r="A34" t="s">
        <v>34</v>
      </c>
      <c r="B34">
        <v>2018</v>
      </c>
      <c r="C34" s="2">
        <v>39300</v>
      </c>
      <c r="D34" s="2">
        <v>1300</v>
      </c>
      <c r="E34" s="2">
        <v>8800</v>
      </c>
      <c r="F34" s="2">
        <v>4400</v>
      </c>
      <c r="G34" s="2">
        <v>1200</v>
      </c>
      <c r="H34" s="2">
        <v>34400</v>
      </c>
      <c r="I34" s="2">
        <v>48900</v>
      </c>
      <c r="J34" s="2">
        <v>23200</v>
      </c>
      <c r="K34" s="2">
        <v>26400</v>
      </c>
      <c r="L34" s="2">
        <v>1700</v>
      </c>
      <c r="M34" s="2">
        <v>2300</v>
      </c>
      <c r="N34" s="2">
        <v>1400</v>
      </c>
      <c r="O34" s="2">
        <v>6400</v>
      </c>
      <c r="P34" s="2">
        <v>3400</v>
      </c>
      <c r="Q34" s="2">
        <f>'x1000'!Q33+'x1000'!W33</f>
        <v>3400</v>
      </c>
      <c r="R34" s="2">
        <v>9200</v>
      </c>
      <c r="S34" s="2">
        <v>3600</v>
      </c>
      <c r="T34" s="2">
        <v>14500</v>
      </c>
      <c r="U34" s="2">
        <v>108300</v>
      </c>
      <c r="V34" s="2">
        <v>2600</v>
      </c>
      <c r="W34" s="24">
        <v>800</v>
      </c>
    </row>
    <row r="35" spans="1:23" x14ac:dyDescent="0.2">
      <c r="A35" t="s">
        <v>35</v>
      </c>
      <c r="B35">
        <v>2020</v>
      </c>
      <c r="C35" s="2">
        <v>240400</v>
      </c>
      <c r="D35" s="2">
        <v>700</v>
      </c>
      <c r="E35" s="2">
        <v>37100</v>
      </c>
      <c r="F35" s="2">
        <v>1100</v>
      </c>
      <c r="G35" s="2">
        <v>600</v>
      </c>
      <c r="H35" s="2">
        <v>56800</v>
      </c>
      <c r="I35" s="2">
        <v>63200</v>
      </c>
      <c r="J35" s="2">
        <v>25600</v>
      </c>
      <c r="K35" s="2">
        <v>16100.000000000002</v>
      </c>
      <c r="L35" s="2">
        <v>1800</v>
      </c>
      <c r="M35" s="2">
        <v>1200</v>
      </c>
      <c r="N35" s="2">
        <v>600</v>
      </c>
      <c r="O35" s="2">
        <v>2500</v>
      </c>
      <c r="P35" s="2">
        <v>5200</v>
      </c>
      <c r="Q35" s="2">
        <f>'x1000'!Q34+'x1000'!W34</f>
        <v>200</v>
      </c>
      <c r="R35" s="2">
        <v>6100</v>
      </c>
      <c r="S35" s="2">
        <v>5300</v>
      </c>
      <c r="T35" s="2">
        <v>2900</v>
      </c>
      <c r="U35" s="2">
        <v>10200</v>
      </c>
      <c r="V35" s="2">
        <v>15200</v>
      </c>
      <c r="W35" s="24">
        <v>0</v>
      </c>
    </row>
    <row r="36" spans="1:23" x14ac:dyDescent="0.2">
      <c r="A36" t="s">
        <v>36</v>
      </c>
      <c r="B36">
        <v>2015</v>
      </c>
      <c r="C36" s="2">
        <v>3034600</v>
      </c>
      <c r="D36" s="2">
        <v>56600</v>
      </c>
      <c r="E36" s="2">
        <v>912400</v>
      </c>
      <c r="F36" s="2">
        <v>6900</v>
      </c>
      <c r="G36" s="2">
        <v>20700</v>
      </c>
      <c r="H36" s="2">
        <v>263400</v>
      </c>
      <c r="I36" s="2">
        <v>1357700</v>
      </c>
      <c r="J36" s="2">
        <v>175000</v>
      </c>
      <c r="K36" s="2">
        <v>321100</v>
      </c>
      <c r="L36" s="2">
        <v>26600</v>
      </c>
      <c r="M36" s="2">
        <v>24700</v>
      </c>
      <c r="N36" s="2">
        <v>6100</v>
      </c>
      <c r="O36" s="2">
        <v>45300</v>
      </c>
      <c r="P36" s="2">
        <v>13200</v>
      </c>
      <c r="Q36" s="2">
        <f>'x1000'!Q35+'x1000'!W35</f>
        <v>65900</v>
      </c>
      <c r="R36" s="2">
        <v>172300</v>
      </c>
      <c r="S36" s="2">
        <v>74500</v>
      </c>
      <c r="T36" s="2">
        <v>54500</v>
      </c>
      <c r="U36" s="2">
        <v>205300</v>
      </c>
      <c r="V36" s="2">
        <v>63100</v>
      </c>
      <c r="W36" s="24">
        <v>7600</v>
      </c>
    </row>
    <row r="37" spans="1:23" x14ac:dyDescent="0.2">
      <c r="A37" t="s">
        <v>37</v>
      </c>
      <c r="B37">
        <v>2019</v>
      </c>
      <c r="C37" s="2">
        <v>2077900</v>
      </c>
      <c r="D37" s="2">
        <v>7100</v>
      </c>
      <c r="E37" s="2">
        <v>611200</v>
      </c>
      <c r="F37" s="2">
        <v>6800</v>
      </c>
      <c r="G37" s="2">
        <v>13000</v>
      </c>
      <c r="H37" s="2">
        <v>448900</v>
      </c>
      <c r="I37" s="2">
        <v>1134200</v>
      </c>
      <c r="J37" s="2">
        <v>184200</v>
      </c>
      <c r="K37" s="2">
        <v>288000</v>
      </c>
      <c r="L37" s="2">
        <v>14200</v>
      </c>
      <c r="M37" s="2">
        <v>17200</v>
      </c>
      <c r="N37" s="2">
        <v>9900</v>
      </c>
      <c r="O37" s="2">
        <v>53600</v>
      </c>
      <c r="P37" s="2">
        <v>65200</v>
      </c>
      <c r="Q37" s="2">
        <f>'x1000'!Q36+'x1000'!W36</f>
        <v>35900</v>
      </c>
      <c r="R37" s="2">
        <v>80700</v>
      </c>
      <c r="S37" s="2">
        <v>51900</v>
      </c>
      <c r="T37" s="2">
        <v>17700</v>
      </c>
      <c r="U37" s="2">
        <v>100100</v>
      </c>
      <c r="V37" s="2">
        <v>393400</v>
      </c>
      <c r="W37" s="24">
        <v>0</v>
      </c>
    </row>
    <row r="38" spans="1:23" x14ac:dyDescent="0.2">
      <c r="A38" t="s">
        <v>38</v>
      </c>
      <c r="B38">
        <v>2018</v>
      </c>
      <c r="C38" s="2">
        <v>265600</v>
      </c>
      <c r="D38" s="2">
        <v>14100</v>
      </c>
      <c r="E38" s="2">
        <v>35500</v>
      </c>
      <c r="F38" s="2">
        <v>0</v>
      </c>
      <c r="G38" s="2">
        <v>0</v>
      </c>
      <c r="H38" s="2">
        <v>1300</v>
      </c>
      <c r="I38" s="2">
        <v>19400</v>
      </c>
      <c r="J38" s="2">
        <v>70600</v>
      </c>
      <c r="K38" s="2">
        <v>5200</v>
      </c>
      <c r="L38" s="2">
        <v>12700</v>
      </c>
      <c r="M38" s="2">
        <v>900</v>
      </c>
      <c r="N38" s="2">
        <v>0</v>
      </c>
      <c r="O38" s="2">
        <v>10300</v>
      </c>
      <c r="P38" s="2">
        <v>9900</v>
      </c>
      <c r="Q38" s="2">
        <f>'x1000'!Q37+'x1000'!W37</f>
        <v>0</v>
      </c>
      <c r="R38" s="2">
        <v>4700</v>
      </c>
      <c r="S38" s="2">
        <v>0</v>
      </c>
      <c r="T38" s="2">
        <v>32000</v>
      </c>
      <c r="U38" s="2">
        <v>5400</v>
      </c>
      <c r="V38" s="2">
        <v>0</v>
      </c>
      <c r="W38" s="24">
        <v>16000</v>
      </c>
    </row>
    <row r="39" spans="1:23" x14ac:dyDescent="0.2">
      <c r="A39" t="s">
        <v>39</v>
      </c>
      <c r="B39">
        <v>2019</v>
      </c>
      <c r="C39" s="2">
        <v>28500</v>
      </c>
      <c r="D39" s="2">
        <v>6200</v>
      </c>
      <c r="E39" s="2">
        <v>13200</v>
      </c>
      <c r="F39" s="2">
        <v>400</v>
      </c>
      <c r="G39" s="2">
        <v>500</v>
      </c>
      <c r="H39" s="2">
        <v>15400</v>
      </c>
      <c r="I39" s="2">
        <v>25400</v>
      </c>
      <c r="J39" s="2">
        <v>13200</v>
      </c>
      <c r="K39" s="2">
        <v>8400</v>
      </c>
      <c r="L39" s="2">
        <v>200</v>
      </c>
      <c r="M39" s="2">
        <v>300</v>
      </c>
      <c r="N39" s="2">
        <v>100</v>
      </c>
      <c r="O39" s="2">
        <v>1000</v>
      </c>
      <c r="P39" s="2">
        <v>4600</v>
      </c>
      <c r="Q39" s="2">
        <f>'x1000'!Q38+'x1000'!W38</f>
        <v>2500</v>
      </c>
      <c r="R39" s="2">
        <v>2900</v>
      </c>
      <c r="S39" s="2">
        <v>1000</v>
      </c>
      <c r="T39" s="2">
        <v>500</v>
      </c>
      <c r="U39" s="2">
        <v>5400</v>
      </c>
      <c r="V39" s="2">
        <v>6100</v>
      </c>
      <c r="W39" s="24">
        <v>200</v>
      </c>
    </row>
    <row r="40" spans="1:23" x14ac:dyDescent="0.2">
      <c r="A40" t="s">
        <v>40</v>
      </c>
      <c r="B40">
        <v>2012</v>
      </c>
      <c r="C40" s="2">
        <v>1197000</v>
      </c>
      <c r="D40" s="2">
        <v>9400</v>
      </c>
      <c r="E40" s="2">
        <v>34400</v>
      </c>
      <c r="F40" s="2">
        <v>3500</v>
      </c>
      <c r="G40" s="2">
        <v>8800</v>
      </c>
      <c r="H40" s="2">
        <v>144000</v>
      </c>
      <c r="I40" s="2">
        <v>835600</v>
      </c>
      <c r="J40" s="2">
        <v>63700</v>
      </c>
      <c r="K40" s="2">
        <v>22100</v>
      </c>
      <c r="L40" s="2">
        <v>5200</v>
      </c>
      <c r="M40" s="2">
        <v>7200</v>
      </c>
      <c r="N40" s="2">
        <v>8200</v>
      </c>
      <c r="O40" s="2">
        <v>9900</v>
      </c>
      <c r="P40" s="2">
        <v>9200</v>
      </c>
      <c r="Q40" s="2">
        <f>'x1000'!Q39+'x1000'!W39</f>
        <v>16800</v>
      </c>
      <c r="R40" s="2">
        <v>86200</v>
      </c>
      <c r="S40" s="2">
        <v>26100</v>
      </c>
      <c r="T40" s="2">
        <v>19700</v>
      </c>
      <c r="U40" s="2">
        <v>257899.99999999997</v>
      </c>
      <c r="V40" s="2">
        <v>680300</v>
      </c>
      <c r="W40" s="24">
        <v>93000</v>
      </c>
    </row>
    <row r="41" spans="1:23" x14ac:dyDescent="0.2">
      <c r="A41" t="s">
        <v>41</v>
      </c>
      <c r="B41">
        <v>2017</v>
      </c>
      <c r="C41" s="2">
        <v>1144700</v>
      </c>
      <c r="D41" s="2">
        <v>11100</v>
      </c>
      <c r="E41" s="2">
        <v>327400</v>
      </c>
      <c r="F41" s="2">
        <v>2400</v>
      </c>
      <c r="G41" s="2">
        <v>18200</v>
      </c>
      <c r="H41" s="2">
        <v>200000</v>
      </c>
      <c r="I41" s="2">
        <v>550800</v>
      </c>
      <c r="J41" s="2">
        <v>104900</v>
      </c>
      <c r="K41" s="2">
        <v>147700</v>
      </c>
      <c r="L41" s="2">
        <v>11500</v>
      </c>
      <c r="M41" s="2">
        <v>6200</v>
      </c>
      <c r="N41" s="2">
        <v>6100</v>
      </c>
      <c r="O41" s="2">
        <v>15200</v>
      </c>
      <c r="P41" s="2">
        <v>45100</v>
      </c>
      <c r="Q41" s="2">
        <f>'x1000'!Q40+'x1000'!W40</f>
        <v>43200</v>
      </c>
      <c r="R41" s="2">
        <v>42900</v>
      </c>
      <c r="S41" s="2">
        <v>43700</v>
      </c>
      <c r="T41" s="2">
        <v>15700</v>
      </c>
      <c r="U41" s="2">
        <v>169100</v>
      </c>
      <c r="V41" s="2">
        <v>122800</v>
      </c>
      <c r="W41" s="24">
        <v>0</v>
      </c>
    </row>
    <row r="42" spans="1:23" x14ac:dyDescent="0.2">
      <c r="A42" t="s">
        <v>42</v>
      </c>
      <c r="B42">
        <v>2020</v>
      </c>
      <c r="C42" s="2">
        <v>179293600</v>
      </c>
      <c r="D42" s="2">
        <v>612900</v>
      </c>
      <c r="E42" s="2">
        <v>35203100</v>
      </c>
      <c r="F42" s="2">
        <v>445000</v>
      </c>
      <c r="G42" s="2">
        <v>787900</v>
      </c>
      <c r="H42" s="2">
        <v>43397700</v>
      </c>
      <c r="I42" s="2">
        <v>44439000</v>
      </c>
      <c r="J42" s="2">
        <v>17235200</v>
      </c>
      <c r="K42" s="2">
        <v>6438600</v>
      </c>
      <c r="L42" s="2">
        <v>1532200</v>
      </c>
      <c r="M42" s="2">
        <v>1799400</v>
      </c>
      <c r="N42" s="2">
        <v>647500</v>
      </c>
      <c r="O42" s="2">
        <v>2156700</v>
      </c>
      <c r="P42" s="2">
        <v>3042500</v>
      </c>
      <c r="Q42" s="2">
        <f>'x1000'!Q41+'x1000'!W41</f>
        <v>2229800</v>
      </c>
      <c r="R42" s="2">
        <v>7755300</v>
      </c>
      <c r="S42" s="2">
        <v>2844500</v>
      </c>
      <c r="T42" s="2">
        <v>1031500</v>
      </c>
      <c r="U42" s="2">
        <v>7019800</v>
      </c>
      <c r="V42" s="2">
        <v>2648400</v>
      </c>
      <c r="W42" s="24">
        <v>0</v>
      </c>
    </row>
    <row r="43" spans="1:23" x14ac:dyDescent="0.2">
      <c r="A43" t="s">
        <v>43</v>
      </c>
      <c r="B43">
        <v>2020</v>
      </c>
      <c r="C43" s="2">
        <v>184100</v>
      </c>
      <c r="D43" s="2">
        <v>1600</v>
      </c>
      <c r="E43" s="2">
        <v>38600</v>
      </c>
      <c r="F43" s="2">
        <v>1400</v>
      </c>
      <c r="G43" s="2">
        <v>0</v>
      </c>
      <c r="H43" s="2">
        <v>90300</v>
      </c>
      <c r="I43" s="2">
        <v>162300</v>
      </c>
      <c r="J43" s="2">
        <v>40000</v>
      </c>
      <c r="K43" s="2">
        <v>45400</v>
      </c>
      <c r="L43" s="2">
        <v>3700</v>
      </c>
      <c r="M43" s="2">
        <v>1200</v>
      </c>
      <c r="N43" s="2">
        <v>19500</v>
      </c>
      <c r="O43" s="2">
        <v>0</v>
      </c>
      <c r="P43" s="2">
        <v>0</v>
      </c>
      <c r="Q43" s="2">
        <f>'x1000'!Q42+'x1000'!W42</f>
        <v>2500</v>
      </c>
      <c r="R43" s="2">
        <v>9500</v>
      </c>
      <c r="S43" s="2">
        <v>0</v>
      </c>
      <c r="T43" s="2">
        <v>90400</v>
      </c>
      <c r="U43" s="2">
        <v>0</v>
      </c>
      <c r="V43" s="2">
        <v>0</v>
      </c>
      <c r="W43" s="24">
        <v>1000</v>
      </c>
    </row>
    <row r="44" spans="1:23" x14ac:dyDescent="0.2">
      <c r="A44" t="s">
        <v>44</v>
      </c>
      <c r="B44">
        <v>2020</v>
      </c>
      <c r="C44" s="2">
        <v>69500</v>
      </c>
      <c r="D44" s="2">
        <v>2600</v>
      </c>
      <c r="E44" s="2">
        <v>101400</v>
      </c>
      <c r="F44" s="2">
        <v>1000</v>
      </c>
      <c r="G44" s="2">
        <v>2600</v>
      </c>
      <c r="H44" s="2">
        <v>150400</v>
      </c>
      <c r="I44" s="2">
        <v>137900</v>
      </c>
      <c r="J44" s="2">
        <v>48900</v>
      </c>
      <c r="K44" s="2">
        <v>58300</v>
      </c>
      <c r="L44" s="2">
        <v>4200</v>
      </c>
      <c r="M44" s="2">
        <v>2000</v>
      </c>
      <c r="N44" s="2">
        <v>1800</v>
      </c>
      <c r="O44" s="2">
        <v>6600</v>
      </c>
      <c r="P44" s="2">
        <v>232200</v>
      </c>
      <c r="Q44" s="2">
        <f>'x1000'!Q43+'x1000'!W43</f>
        <v>15400</v>
      </c>
      <c r="R44" s="2">
        <v>13500</v>
      </c>
      <c r="S44" s="2">
        <v>10600</v>
      </c>
      <c r="T44" s="2">
        <v>2100</v>
      </c>
      <c r="U44" s="2">
        <v>42900</v>
      </c>
      <c r="V44" s="2">
        <v>362100</v>
      </c>
      <c r="W44" s="24">
        <v>2100</v>
      </c>
    </row>
    <row r="45" spans="1:23" x14ac:dyDescent="0.2">
      <c r="A45" t="s">
        <v>45</v>
      </c>
      <c r="B45">
        <v>2019</v>
      </c>
      <c r="C45" s="2">
        <v>3500</v>
      </c>
      <c r="D45" s="2">
        <v>0</v>
      </c>
      <c r="E45" s="2">
        <v>900</v>
      </c>
      <c r="F45" s="2">
        <v>0</v>
      </c>
      <c r="G45" s="2">
        <v>0</v>
      </c>
      <c r="H45" s="2">
        <v>400</v>
      </c>
      <c r="I45" s="2">
        <v>3700</v>
      </c>
      <c r="J45" s="2">
        <v>700</v>
      </c>
      <c r="K45" s="2">
        <v>300</v>
      </c>
      <c r="L45" s="2">
        <v>0</v>
      </c>
      <c r="M45" s="2">
        <v>0</v>
      </c>
      <c r="N45" s="2">
        <v>0</v>
      </c>
      <c r="O45" s="2">
        <v>0</v>
      </c>
      <c r="P45" s="2">
        <v>300</v>
      </c>
      <c r="Q45" s="2">
        <f>'x1000'!Q44+'x1000'!W44</f>
        <v>500</v>
      </c>
      <c r="R45" s="2">
        <v>300</v>
      </c>
      <c r="S45" s="2">
        <v>100</v>
      </c>
      <c r="T45" s="2">
        <v>100</v>
      </c>
      <c r="U45" s="2">
        <v>300</v>
      </c>
      <c r="V45" s="2">
        <v>500</v>
      </c>
      <c r="W45" s="24">
        <v>0</v>
      </c>
    </row>
    <row r="46" spans="1:23" x14ac:dyDescent="0.2">
      <c r="A46" t="s">
        <v>46</v>
      </c>
      <c r="B46">
        <v>2020</v>
      </c>
      <c r="C46" s="2">
        <v>299200</v>
      </c>
      <c r="D46" s="2">
        <v>9300</v>
      </c>
      <c r="E46" s="2">
        <v>209700</v>
      </c>
      <c r="F46" s="2">
        <v>3400</v>
      </c>
      <c r="G46" s="2">
        <v>900</v>
      </c>
      <c r="H46" s="2">
        <v>264000</v>
      </c>
      <c r="I46" s="2">
        <v>247600</v>
      </c>
      <c r="J46" s="2">
        <v>102900</v>
      </c>
      <c r="K46" s="2">
        <v>135900</v>
      </c>
      <c r="L46" s="2">
        <v>8800</v>
      </c>
      <c r="M46" s="2">
        <v>5700</v>
      </c>
      <c r="N46" s="2">
        <v>1200</v>
      </c>
      <c r="O46" s="2">
        <v>9400</v>
      </c>
      <c r="P46" s="2">
        <v>14300</v>
      </c>
      <c r="Q46" s="2">
        <f>'x1000'!Q45+'x1000'!W45</f>
        <v>3500</v>
      </c>
      <c r="R46" s="2">
        <v>18600</v>
      </c>
      <c r="S46" s="2">
        <v>15800</v>
      </c>
      <c r="T46" s="2">
        <v>5400</v>
      </c>
      <c r="U46" s="2">
        <v>32000</v>
      </c>
      <c r="V46" s="2">
        <v>5600</v>
      </c>
      <c r="W46" s="24">
        <v>0</v>
      </c>
    </row>
    <row r="47" spans="1:23" x14ac:dyDescent="0.2">
      <c r="A47" t="s">
        <v>136</v>
      </c>
      <c r="B47">
        <v>2017</v>
      </c>
      <c r="C47" s="2">
        <v>543000</v>
      </c>
      <c r="D47" s="2">
        <v>5900</v>
      </c>
      <c r="E47" s="2">
        <v>112200</v>
      </c>
      <c r="F47" s="2">
        <v>4300</v>
      </c>
      <c r="G47" s="2">
        <v>3000</v>
      </c>
      <c r="H47" s="2">
        <v>76900</v>
      </c>
      <c r="I47" s="2">
        <v>314800</v>
      </c>
      <c r="J47" s="2">
        <v>32400</v>
      </c>
      <c r="K47" s="2">
        <v>38300</v>
      </c>
      <c r="L47" s="2">
        <v>4600</v>
      </c>
      <c r="M47" s="2">
        <v>6100</v>
      </c>
      <c r="N47" s="2">
        <v>400</v>
      </c>
      <c r="O47" s="2">
        <v>3400</v>
      </c>
      <c r="P47" s="2">
        <v>8000</v>
      </c>
      <c r="Q47" s="2">
        <f>'x1000'!Q46+'x1000'!W46</f>
        <v>29100</v>
      </c>
      <c r="R47" s="2">
        <v>15900</v>
      </c>
      <c r="S47" s="2">
        <v>5200</v>
      </c>
      <c r="T47" s="2">
        <v>7600</v>
      </c>
      <c r="U47" s="2">
        <v>23900</v>
      </c>
      <c r="V47" s="2">
        <v>600</v>
      </c>
      <c r="W47" s="24">
        <v>214600</v>
      </c>
    </row>
    <row r="48" spans="1:23" x14ac:dyDescent="0.2">
      <c r="A48" t="s">
        <v>48</v>
      </c>
      <c r="B48">
        <v>2019</v>
      </c>
      <c r="C48" s="2">
        <v>51100</v>
      </c>
      <c r="D48" s="2">
        <v>100</v>
      </c>
      <c r="E48" s="2">
        <v>102100</v>
      </c>
      <c r="F48" s="2">
        <v>2000</v>
      </c>
      <c r="G48" s="2">
        <v>3900</v>
      </c>
      <c r="H48" s="2">
        <v>120200</v>
      </c>
      <c r="I48" s="2">
        <v>184000</v>
      </c>
      <c r="J48" s="2">
        <v>55600</v>
      </c>
      <c r="K48" s="2">
        <v>40200</v>
      </c>
      <c r="L48" s="2">
        <v>7800</v>
      </c>
      <c r="M48" s="2">
        <v>5200</v>
      </c>
      <c r="N48" s="2">
        <v>2900</v>
      </c>
      <c r="O48" s="2">
        <v>24000</v>
      </c>
      <c r="P48" s="2">
        <v>35200</v>
      </c>
      <c r="Q48" s="2">
        <f>'x1000'!Q47+'x1000'!W47</f>
        <v>17700</v>
      </c>
      <c r="R48" s="2">
        <v>46300</v>
      </c>
      <c r="S48" s="2">
        <v>17100</v>
      </c>
      <c r="T48" s="2">
        <v>8000</v>
      </c>
      <c r="U48" s="2">
        <v>35100</v>
      </c>
      <c r="V48" s="2">
        <v>121000</v>
      </c>
      <c r="W48" s="24">
        <v>700</v>
      </c>
    </row>
    <row r="49" spans="1:23" x14ac:dyDescent="0.2">
      <c r="A49" t="s">
        <v>49</v>
      </c>
      <c r="B49">
        <v>2019</v>
      </c>
      <c r="C49" s="2">
        <v>61300</v>
      </c>
      <c r="D49" s="2">
        <v>2800</v>
      </c>
      <c r="E49" s="2">
        <v>133300</v>
      </c>
      <c r="F49" s="2">
        <v>400</v>
      </c>
      <c r="G49" s="2">
        <v>3500</v>
      </c>
      <c r="H49" s="2">
        <v>41200</v>
      </c>
      <c r="I49" s="2">
        <v>56400</v>
      </c>
      <c r="J49" s="2">
        <v>12700</v>
      </c>
      <c r="K49" s="2">
        <v>15200</v>
      </c>
      <c r="L49" s="2">
        <v>400</v>
      </c>
      <c r="M49" s="2">
        <v>800</v>
      </c>
      <c r="N49" s="2">
        <v>800</v>
      </c>
      <c r="O49" s="2">
        <v>800</v>
      </c>
      <c r="P49" s="2">
        <v>8900</v>
      </c>
      <c r="Q49" s="2">
        <f>'x1000'!Q48+'x1000'!W48</f>
        <v>6000</v>
      </c>
      <c r="R49" s="2">
        <v>7900</v>
      </c>
      <c r="S49" s="2">
        <v>5400</v>
      </c>
      <c r="T49" s="2">
        <v>1400</v>
      </c>
      <c r="U49" s="2">
        <v>7500</v>
      </c>
      <c r="V49" s="2">
        <v>6700</v>
      </c>
      <c r="W49" s="24">
        <v>2100</v>
      </c>
    </row>
    <row r="50" spans="1:23" x14ac:dyDescent="0.2">
      <c r="A50" t="s">
        <v>50</v>
      </c>
      <c r="B50">
        <v>2017</v>
      </c>
      <c r="C50" s="2">
        <v>131100</v>
      </c>
      <c r="D50" s="2">
        <v>5500</v>
      </c>
      <c r="E50" s="2">
        <v>9400</v>
      </c>
      <c r="F50" s="2">
        <v>500</v>
      </c>
      <c r="G50" s="2">
        <v>600</v>
      </c>
      <c r="H50" s="2">
        <v>6000</v>
      </c>
      <c r="I50" s="2">
        <v>34600</v>
      </c>
      <c r="J50" s="2">
        <v>10700</v>
      </c>
      <c r="K50" s="2">
        <v>4000</v>
      </c>
      <c r="L50" s="2">
        <v>2700</v>
      </c>
      <c r="M50" s="2">
        <v>3100</v>
      </c>
      <c r="N50" s="2">
        <v>400</v>
      </c>
      <c r="O50" s="2">
        <v>3300</v>
      </c>
      <c r="P50" s="2">
        <v>7900</v>
      </c>
      <c r="Q50" s="2">
        <f>'x1000'!Q49+'x1000'!W49</f>
        <v>3500</v>
      </c>
      <c r="R50" s="2">
        <v>18200</v>
      </c>
      <c r="S50" s="2">
        <v>5500</v>
      </c>
      <c r="T50" s="2">
        <v>500</v>
      </c>
      <c r="U50" s="2">
        <v>6300</v>
      </c>
      <c r="V50" s="2">
        <v>700</v>
      </c>
      <c r="W50" s="24">
        <v>212800</v>
      </c>
    </row>
    <row r="51" spans="1:23" x14ac:dyDescent="0.2">
      <c r="A51" t="s">
        <v>51</v>
      </c>
      <c r="B51">
        <v>2015</v>
      </c>
      <c r="C51" s="2">
        <v>8157600</v>
      </c>
      <c r="D51" s="2">
        <v>93800</v>
      </c>
      <c r="E51" s="2">
        <v>653000</v>
      </c>
      <c r="F51" s="2">
        <v>5600</v>
      </c>
      <c r="G51" s="2">
        <v>0</v>
      </c>
      <c r="H51" s="2">
        <v>142500</v>
      </c>
      <c r="I51" s="2">
        <v>669900</v>
      </c>
      <c r="J51" s="2">
        <v>118100</v>
      </c>
      <c r="K51" s="2">
        <v>36600</v>
      </c>
      <c r="L51" s="2">
        <v>21900</v>
      </c>
      <c r="M51" s="2">
        <v>4200</v>
      </c>
      <c r="N51" s="2">
        <v>7700</v>
      </c>
      <c r="O51" s="2">
        <v>6200</v>
      </c>
      <c r="P51" s="2">
        <v>22900</v>
      </c>
      <c r="Q51" s="2">
        <f>'x1000'!Q50+'x1000'!W50</f>
        <v>75400</v>
      </c>
      <c r="R51" s="2">
        <v>138600</v>
      </c>
      <c r="S51" s="2">
        <v>28900</v>
      </c>
      <c r="T51" s="2">
        <v>11900</v>
      </c>
      <c r="U51" s="2">
        <v>148300</v>
      </c>
      <c r="V51" s="2">
        <v>152500</v>
      </c>
      <c r="W51" s="24">
        <v>22600</v>
      </c>
    </row>
    <row r="52" spans="1:23" x14ac:dyDescent="0.2">
      <c r="A52" t="s">
        <v>52</v>
      </c>
      <c r="B52">
        <v>2019</v>
      </c>
      <c r="C52" s="2">
        <v>12600</v>
      </c>
      <c r="D52" s="2">
        <v>300</v>
      </c>
      <c r="E52" s="2">
        <v>16600</v>
      </c>
      <c r="F52" s="2">
        <v>700</v>
      </c>
      <c r="G52" s="2">
        <v>500</v>
      </c>
      <c r="H52" s="2">
        <v>4100</v>
      </c>
      <c r="I52" s="2">
        <v>11200</v>
      </c>
      <c r="J52" s="2">
        <v>4100</v>
      </c>
      <c r="K52" s="2">
        <v>7200</v>
      </c>
      <c r="L52" s="2">
        <v>700</v>
      </c>
      <c r="M52" s="2">
        <v>0</v>
      </c>
      <c r="N52" s="2">
        <v>0</v>
      </c>
      <c r="O52" s="2">
        <v>1600</v>
      </c>
      <c r="P52" s="2">
        <v>1600</v>
      </c>
      <c r="Q52" s="2">
        <f>'x1000'!Q51+'x1000'!W51</f>
        <v>2800</v>
      </c>
      <c r="R52" s="2">
        <v>7200</v>
      </c>
      <c r="S52" s="2">
        <v>1700</v>
      </c>
      <c r="T52" s="2">
        <v>1700</v>
      </c>
      <c r="U52" s="2">
        <v>1300</v>
      </c>
      <c r="V52" s="2">
        <v>3700</v>
      </c>
      <c r="W52" s="24">
        <v>600</v>
      </c>
    </row>
    <row r="53" spans="1:23" x14ac:dyDescent="0.2">
      <c r="A53" t="s">
        <v>53</v>
      </c>
      <c r="B53">
        <v>2018</v>
      </c>
      <c r="C53" s="2">
        <v>3598300</v>
      </c>
      <c r="D53" s="2">
        <v>69300</v>
      </c>
      <c r="E53" s="2">
        <v>231900</v>
      </c>
      <c r="F53" s="2">
        <v>5300</v>
      </c>
      <c r="G53" s="2">
        <v>0</v>
      </c>
      <c r="H53" s="2">
        <v>103100</v>
      </c>
      <c r="I53" s="2">
        <v>742100</v>
      </c>
      <c r="J53" s="2">
        <v>101900</v>
      </c>
      <c r="K53" s="2">
        <v>16600</v>
      </c>
      <c r="L53" s="2">
        <v>13600</v>
      </c>
      <c r="M53" s="2">
        <v>4800</v>
      </c>
      <c r="N53" s="2">
        <v>0</v>
      </c>
      <c r="O53" s="2">
        <v>74000</v>
      </c>
      <c r="P53" s="2">
        <v>35600</v>
      </c>
      <c r="Q53" s="2">
        <f>'x1000'!Q52+'x1000'!W52</f>
        <v>63100</v>
      </c>
      <c r="R53" s="2">
        <v>94200</v>
      </c>
      <c r="S53" s="2">
        <v>16700</v>
      </c>
      <c r="T53" s="2">
        <v>44800</v>
      </c>
      <c r="U53" s="2">
        <v>92200</v>
      </c>
      <c r="V53" s="2">
        <v>244400</v>
      </c>
      <c r="W53" s="24">
        <v>0</v>
      </c>
    </row>
    <row r="54" spans="1:23" x14ac:dyDescent="0.2">
      <c r="A54" t="s">
        <v>54</v>
      </c>
      <c r="B54">
        <v>2019</v>
      </c>
      <c r="C54" s="2">
        <v>400</v>
      </c>
      <c r="D54" s="2">
        <v>0</v>
      </c>
      <c r="E54" s="2">
        <v>200</v>
      </c>
      <c r="F54" s="2">
        <v>0</v>
      </c>
      <c r="G54" s="2">
        <v>0</v>
      </c>
      <c r="H54" s="2">
        <v>200</v>
      </c>
      <c r="I54" s="2">
        <v>300</v>
      </c>
      <c r="J54" s="2">
        <v>200</v>
      </c>
      <c r="K54" s="2">
        <v>100</v>
      </c>
      <c r="L54" s="2">
        <v>0</v>
      </c>
      <c r="M54" s="2">
        <v>0</v>
      </c>
      <c r="N54" s="2">
        <v>0</v>
      </c>
      <c r="O54" s="2">
        <v>0</v>
      </c>
      <c r="P54" s="2">
        <v>100</v>
      </c>
      <c r="Q54" s="2">
        <f>'x1000'!Q53+'x1000'!W53</f>
        <v>100</v>
      </c>
      <c r="R54" s="2">
        <v>0</v>
      </c>
      <c r="S54" s="2">
        <v>0</v>
      </c>
      <c r="T54" s="2">
        <v>0</v>
      </c>
      <c r="U54" s="2">
        <v>100</v>
      </c>
      <c r="V54" s="2">
        <v>1700</v>
      </c>
      <c r="W54" s="24">
        <v>0</v>
      </c>
    </row>
    <row r="55" spans="1:23" x14ac:dyDescent="0.2">
      <c r="A55" t="s">
        <v>55</v>
      </c>
      <c r="B55">
        <v>2017</v>
      </c>
      <c r="C55" s="2">
        <v>231700</v>
      </c>
      <c r="D55" s="2">
        <v>7100</v>
      </c>
      <c r="E55" s="2">
        <v>78700</v>
      </c>
      <c r="F55" s="2">
        <v>3000</v>
      </c>
      <c r="G55" s="2">
        <v>3100</v>
      </c>
      <c r="H55" s="2">
        <v>33800</v>
      </c>
      <c r="I55" s="2">
        <v>150400</v>
      </c>
      <c r="J55" s="2">
        <v>33100</v>
      </c>
      <c r="K55" s="2">
        <v>8800</v>
      </c>
      <c r="L55" s="2">
        <v>3600</v>
      </c>
      <c r="M55" s="2">
        <v>2000</v>
      </c>
      <c r="N55" s="2">
        <v>600</v>
      </c>
      <c r="O55" s="2">
        <v>5400</v>
      </c>
      <c r="P55" s="2">
        <v>14600</v>
      </c>
      <c r="Q55" s="2">
        <f>'x1000'!Q54+'x1000'!W54</f>
        <v>14900</v>
      </c>
      <c r="R55" s="2">
        <v>28300</v>
      </c>
      <c r="S55" s="2">
        <v>6200</v>
      </c>
      <c r="T55" s="2">
        <v>500</v>
      </c>
      <c r="U55" s="2">
        <v>26900</v>
      </c>
      <c r="V55" s="2">
        <v>40100</v>
      </c>
      <c r="W55" s="24">
        <v>2600</v>
      </c>
    </row>
    <row r="56" spans="1:23" x14ac:dyDescent="0.2">
      <c r="A56" t="s">
        <v>56</v>
      </c>
      <c r="B56">
        <v>2019</v>
      </c>
      <c r="C56" s="2">
        <v>22600</v>
      </c>
      <c r="D56" s="2">
        <v>300</v>
      </c>
      <c r="E56" s="2">
        <v>23100</v>
      </c>
      <c r="F56" s="2">
        <v>1100</v>
      </c>
      <c r="G56" s="2">
        <v>2100</v>
      </c>
      <c r="H56" s="2">
        <v>41000</v>
      </c>
      <c r="I56" s="2">
        <v>40600</v>
      </c>
      <c r="J56" s="2">
        <v>19900</v>
      </c>
      <c r="K56" s="2">
        <v>12400</v>
      </c>
      <c r="L56" s="2">
        <v>2400</v>
      </c>
      <c r="M56" s="2">
        <v>2900</v>
      </c>
      <c r="N56" s="2">
        <v>600</v>
      </c>
      <c r="O56" s="2">
        <v>3900</v>
      </c>
      <c r="P56" s="2">
        <v>5500</v>
      </c>
      <c r="Q56" s="2">
        <f>'x1000'!Q55+'x1000'!W55</f>
        <v>46700</v>
      </c>
      <c r="R56" s="2">
        <v>23500</v>
      </c>
      <c r="S56" s="2">
        <v>17600</v>
      </c>
      <c r="T56" s="2">
        <v>2200</v>
      </c>
      <c r="U56" s="2">
        <v>6200</v>
      </c>
      <c r="V56" s="2">
        <v>19500</v>
      </c>
      <c r="W56" s="24">
        <v>800</v>
      </c>
    </row>
    <row r="57" spans="1:23" x14ac:dyDescent="0.2">
      <c r="A57" t="s">
        <v>57</v>
      </c>
      <c r="B57">
        <v>2020</v>
      </c>
      <c r="C57" s="2">
        <v>5884200</v>
      </c>
      <c r="D57" s="2">
        <v>33500</v>
      </c>
      <c r="E57" s="2">
        <v>3129200</v>
      </c>
      <c r="F57" s="2">
        <v>4100</v>
      </c>
      <c r="G57" s="2">
        <v>99900</v>
      </c>
      <c r="H57" s="2">
        <v>3100700</v>
      </c>
      <c r="I57" s="2">
        <v>6368000</v>
      </c>
      <c r="J57" s="2">
        <v>1304100</v>
      </c>
      <c r="K57" s="2">
        <v>2534100</v>
      </c>
      <c r="L57" s="2">
        <v>47000</v>
      </c>
      <c r="M57" s="2">
        <v>70300</v>
      </c>
      <c r="N57" s="2">
        <v>99300</v>
      </c>
      <c r="O57" s="2">
        <v>356100</v>
      </c>
      <c r="P57" s="2">
        <v>405200</v>
      </c>
      <c r="Q57" s="2">
        <f>'x1000'!Q56+'x1000'!W56</f>
        <v>438300</v>
      </c>
      <c r="R57" s="2">
        <v>378100</v>
      </c>
      <c r="S57" s="2">
        <v>353200</v>
      </c>
      <c r="T57" s="2">
        <v>178700</v>
      </c>
      <c r="U57" s="2">
        <v>1192300</v>
      </c>
      <c r="V57" s="2">
        <v>2138500</v>
      </c>
      <c r="W57" s="24">
        <v>251000</v>
      </c>
    </row>
    <row r="58" spans="1:23" x14ac:dyDescent="0.2">
      <c r="A58" t="s">
        <v>137</v>
      </c>
      <c r="B58">
        <v>2018</v>
      </c>
      <c r="C58" s="2">
        <v>127700</v>
      </c>
      <c r="D58" s="2">
        <v>200</v>
      </c>
      <c r="E58" s="2">
        <v>4300</v>
      </c>
      <c r="F58" s="2">
        <v>0</v>
      </c>
      <c r="G58" s="2">
        <v>0</v>
      </c>
      <c r="H58" s="2">
        <v>28000</v>
      </c>
      <c r="I58" s="2">
        <v>17800</v>
      </c>
      <c r="J58" s="2">
        <v>4000</v>
      </c>
      <c r="K58" s="2">
        <v>1600</v>
      </c>
      <c r="L58" s="2">
        <v>400</v>
      </c>
      <c r="M58" s="2">
        <v>0</v>
      </c>
      <c r="N58" s="2">
        <v>0</v>
      </c>
      <c r="O58" s="2">
        <v>2900</v>
      </c>
      <c r="P58" s="2">
        <v>0</v>
      </c>
      <c r="Q58" s="2">
        <f>'x1000'!Q57+'x1000'!W57</f>
        <v>0</v>
      </c>
      <c r="R58" s="2">
        <v>900</v>
      </c>
      <c r="S58" s="2">
        <v>0</v>
      </c>
      <c r="T58" s="2">
        <v>900</v>
      </c>
      <c r="U58" s="2">
        <v>6900</v>
      </c>
      <c r="V58" s="2">
        <v>2900</v>
      </c>
      <c r="W58" s="24">
        <v>0</v>
      </c>
    </row>
    <row r="59" spans="1:23" x14ac:dyDescent="0.2">
      <c r="A59" t="s">
        <v>59</v>
      </c>
      <c r="B59">
        <v>2020</v>
      </c>
      <c r="C59" s="2">
        <v>271600</v>
      </c>
      <c r="D59" s="2">
        <v>6600</v>
      </c>
      <c r="E59" s="2">
        <v>36300</v>
      </c>
      <c r="F59" s="2">
        <v>500</v>
      </c>
      <c r="G59" s="2">
        <v>1300</v>
      </c>
      <c r="H59" s="2">
        <v>40700</v>
      </c>
      <c r="I59" s="2">
        <v>55900</v>
      </c>
      <c r="J59" s="2">
        <v>33400</v>
      </c>
      <c r="K59" s="2">
        <v>8900</v>
      </c>
      <c r="L59" s="2">
        <v>2300</v>
      </c>
      <c r="M59" s="2">
        <v>1700</v>
      </c>
      <c r="N59" s="2">
        <v>1100</v>
      </c>
      <c r="O59" s="2">
        <v>3100</v>
      </c>
      <c r="P59" s="2">
        <v>5300</v>
      </c>
      <c r="Q59" s="2">
        <f>'x1000'!Q58+'x1000'!W58</f>
        <v>2400</v>
      </c>
      <c r="R59" s="2">
        <v>3800</v>
      </c>
      <c r="S59" s="2">
        <v>5800</v>
      </c>
      <c r="T59" s="2">
        <v>3100</v>
      </c>
      <c r="U59" s="2">
        <v>11900</v>
      </c>
      <c r="V59" s="2">
        <v>3300</v>
      </c>
      <c r="W59" s="24">
        <v>0</v>
      </c>
    </row>
    <row r="60" spans="1:23" x14ac:dyDescent="0.2">
      <c r="A60" t="s">
        <v>60</v>
      </c>
      <c r="B60">
        <v>2015</v>
      </c>
      <c r="C60" s="2">
        <v>7023500</v>
      </c>
      <c r="D60" s="2">
        <v>35600</v>
      </c>
      <c r="E60" s="2">
        <v>350200</v>
      </c>
      <c r="F60" s="2">
        <v>2300</v>
      </c>
      <c r="G60" s="2">
        <v>4000</v>
      </c>
      <c r="H60" s="2">
        <v>257500</v>
      </c>
      <c r="I60" s="2">
        <v>886300</v>
      </c>
      <c r="J60" s="2">
        <v>101500</v>
      </c>
      <c r="K60" s="2">
        <v>27200</v>
      </c>
      <c r="L60" s="2">
        <v>6300</v>
      </c>
      <c r="M60" s="2">
        <v>4100</v>
      </c>
      <c r="N60" s="2">
        <v>0</v>
      </c>
      <c r="O60" s="2">
        <v>6800</v>
      </c>
      <c r="P60" s="2">
        <v>43100</v>
      </c>
      <c r="Q60" s="2">
        <f>'x1000'!Q59+'x1000'!W59</f>
        <v>141300</v>
      </c>
      <c r="R60" s="2">
        <v>172300</v>
      </c>
      <c r="S60" s="2">
        <v>63100</v>
      </c>
      <c r="T60" s="2">
        <v>8400</v>
      </c>
      <c r="U60" s="2">
        <v>76200</v>
      </c>
      <c r="V60" s="2">
        <v>186800</v>
      </c>
      <c r="W60" s="24">
        <v>7900</v>
      </c>
    </row>
    <row r="61" spans="1:23" x14ac:dyDescent="0.2">
      <c r="A61" t="s">
        <v>61</v>
      </c>
      <c r="B61">
        <v>2019</v>
      </c>
      <c r="C61" s="2">
        <v>8634300</v>
      </c>
      <c r="D61" s="2">
        <v>109400</v>
      </c>
      <c r="E61" s="2">
        <v>2126900</v>
      </c>
      <c r="F61" s="2">
        <v>8600</v>
      </c>
      <c r="G61" s="2">
        <v>16900</v>
      </c>
      <c r="H61" s="2">
        <v>1195700</v>
      </c>
      <c r="I61" s="2">
        <v>3271700</v>
      </c>
      <c r="J61" s="2">
        <v>838500</v>
      </c>
      <c r="K61" s="2">
        <v>327600</v>
      </c>
      <c r="L61" s="2">
        <v>44100</v>
      </c>
      <c r="M61" s="2">
        <v>122800</v>
      </c>
      <c r="N61" s="2">
        <v>18500</v>
      </c>
      <c r="O61" s="2">
        <v>18000</v>
      </c>
      <c r="P61" s="2">
        <v>149200</v>
      </c>
      <c r="Q61" s="2">
        <f>'x1000'!Q60+'x1000'!W60</f>
        <v>5800</v>
      </c>
      <c r="R61" s="2">
        <v>63600</v>
      </c>
      <c r="S61" s="2">
        <v>27500</v>
      </c>
      <c r="T61" s="2">
        <v>19100</v>
      </c>
      <c r="U61" s="2">
        <v>589100</v>
      </c>
      <c r="V61" s="2">
        <v>14500</v>
      </c>
      <c r="W61" s="24">
        <v>0</v>
      </c>
    </row>
    <row r="62" spans="1:23" x14ac:dyDescent="0.2">
      <c r="A62" t="s">
        <v>62</v>
      </c>
      <c r="B62">
        <v>2018</v>
      </c>
      <c r="C62" s="2">
        <v>140200</v>
      </c>
      <c r="D62" s="2">
        <v>2300</v>
      </c>
      <c r="E62" s="2">
        <v>26100</v>
      </c>
      <c r="F62" s="2">
        <v>400</v>
      </c>
      <c r="G62" s="2">
        <v>1100</v>
      </c>
      <c r="H62" s="2">
        <v>28000</v>
      </c>
      <c r="I62" s="2">
        <v>45900</v>
      </c>
      <c r="J62" s="2">
        <v>9100</v>
      </c>
      <c r="K62" s="2">
        <v>35800</v>
      </c>
      <c r="L62" s="2">
        <v>900</v>
      </c>
      <c r="M62" s="2">
        <v>1200</v>
      </c>
      <c r="N62" s="2">
        <v>600</v>
      </c>
      <c r="O62" s="2">
        <v>1700</v>
      </c>
      <c r="P62" s="2">
        <v>11600</v>
      </c>
      <c r="Q62" s="2">
        <f>'x1000'!Q61+'x1000'!W61</f>
        <v>4000</v>
      </c>
      <c r="R62" s="2">
        <v>6300</v>
      </c>
      <c r="S62" s="2">
        <v>3700</v>
      </c>
      <c r="T62" s="2">
        <v>1900</v>
      </c>
      <c r="U62" s="2">
        <v>21000</v>
      </c>
      <c r="V62" s="2">
        <v>60900</v>
      </c>
      <c r="W62" s="24">
        <v>0</v>
      </c>
    </row>
    <row r="63" spans="1:23" x14ac:dyDescent="0.2">
      <c r="A63" t="s">
        <v>63</v>
      </c>
      <c r="B63">
        <v>2017</v>
      </c>
      <c r="C63" s="2">
        <v>1408400</v>
      </c>
      <c r="D63" s="2">
        <v>55900</v>
      </c>
      <c r="E63" s="2">
        <v>897100</v>
      </c>
      <c r="F63" s="2">
        <v>17700</v>
      </c>
      <c r="G63" s="2">
        <v>31200</v>
      </c>
      <c r="H63" s="2">
        <v>945300</v>
      </c>
      <c r="I63" s="2">
        <v>915200</v>
      </c>
      <c r="J63" s="2">
        <v>233800</v>
      </c>
      <c r="K63" s="2">
        <v>297100</v>
      </c>
      <c r="L63" s="2">
        <v>34900</v>
      </c>
      <c r="M63" s="2">
        <v>66600</v>
      </c>
      <c r="N63" s="2">
        <v>13300</v>
      </c>
      <c r="O63" s="2">
        <v>27200</v>
      </c>
      <c r="P63" s="2">
        <v>39500</v>
      </c>
      <c r="Q63" s="2">
        <f>'x1000'!Q62+'x1000'!W62</f>
        <v>55200</v>
      </c>
      <c r="R63" s="2">
        <v>376700</v>
      </c>
      <c r="S63" s="2">
        <v>96900</v>
      </c>
      <c r="T63" s="2">
        <v>22800</v>
      </c>
      <c r="U63" s="2">
        <v>118200</v>
      </c>
      <c r="V63" s="2">
        <v>26300</v>
      </c>
      <c r="W63" s="24">
        <v>47000</v>
      </c>
    </row>
    <row r="64" spans="1:23" x14ac:dyDescent="0.2">
      <c r="A64" t="s">
        <v>64</v>
      </c>
      <c r="B64">
        <v>2012</v>
      </c>
      <c r="C64" s="2">
        <f>1000*'Rev. 3 -&gt; 4'!C3</f>
        <v>892600</v>
      </c>
      <c r="D64" s="2">
        <f>1000*'Rev. 3 -&gt; 4'!D3</f>
        <v>13100</v>
      </c>
      <c r="E64" s="2">
        <f>1000*'Rev. 3 -&gt; 4'!E3</f>
        <v>198100</v>
      </c>
      <c r="F64" s="2">
        <f>1000*'Rev. 3 -&gt; 4'!F3</f>
        <v>388.44461697722562</v>
      </c>
      <c r="G64" s="2">
        <f>1000*'Rev. 3 -&gt; 4'!G3</f>
        <v>711.55538302277432</v>
      </c>
      <c r="H64" s="2">
        <f>1000*'Rev. 3 -&gt; 4'!H3</f>
        <v>116300</v>
      </c>
      <c r="I64" s="2">
        <f>1000*'Rev. 3 -&gt; 4'!I3</f>
        <v>546300</v>
      </c>
      <c r="J64" s="2">
        <f>1000*'Rev. 3 -&gt; 4'!J3</f>
        <v>86426.34401811134</v>
      </c>
      <c r="K64" s="2">
        <f>1000*'Rev. 3 -&gt; 4'!K3</f>
        <v>144200</v>
      </c>
      <c r="L64" s="2">
        <f>1000*'Rev. 3 -&gt; 4'!L3</f>
        <v>4673.655981888669</v>
      </c>
      <c r="M64" s="2">
        <f>1000*'Rev. 3 -&gt; 4'!M3</f>
        <v>3000</v>
      </c>
      <c r="N64" s="2">
        <f>1000*'Rev. 3 -&gt; 4'!N3</f>
        <v>2466.3998224561296</v>
      </c>
      <c r="O64" s="2">
        <f>1000*'Rev. 3 -&gt; 4'!O3</f>
        <v>33884.759760949863</v>
      </c>
      <c r="P64" s="2">
        <f>1000*'Rev. 3 -&gt; 4'!P3</f>
        <v>1348.840416594011</v>
      </c>
      <c r="Q64" s="2">
        <f>'x1000'!Q92+'x1000'!W92</f>
        <v>28100</v>
      </c>
      <c r="R64" s="2">
        <f>1000*'Rev. 3 -&gt; 4'!R3</f>
        <v>26300</v>
      </c>
      <c r="S64" s="2">
        <f>1000*'Rev. 3 -&gt; 4'!S3</f>
        <v>14700</v>
      </c>
      <c r="T64" s="2">
        <f>1000*'Rev. 3 -&gt; 4'!T3</f>
        <v>19867.321226157372</v>
      </c>
      <c r="U64" s="2">
        <f>1000*'Rev. 3 -&gt; 4'!U3</f>
        <v>120632.67877384262</v>
      </c>
      <c r="V64" s="2">
        <f>1000*'Rev. 3 -&gt; 4'!V3</f>
        <v>119900</v>
      </c>
      <c r="W64" s="24">
        <f>1000*'Rev. 3 -&gt; 4'!X3</f>
        <v>12900</v>
      </c>
    </row>
    <row r="65" spans="1:23" x14ac:dyDescent="0.2">
      <c r="A65" t="s">
        <v>65</v>
      </c>
      <c r="B65">
        <v>2017</v>
      </c>
      <c r="C65" s="2">
        <v>579600</v>
      </c>
      <c r="D65" s="2">
        <v>11500</v>
      </c>
      <c r="E65" s="2">
        <v>385400</v>
      </c>
      <c r="F65" s="2">
        <v>0</v>
      </c>
      <c r="G65" s="2">
        <v>4800</v>
      </c>
      <c r="H65" s="2">
        <v>20700</v>
      </c>
      <c r="I65" s="2">
        <v>330900</v>
      </c>
      <c r="J65" s="2">
        <v>30700</v>
      </c>
      <c r="K65" s="2">
        <v>56500</v>
      </c>
      <c r="L65" s="2">
        <v>1300</v>
      </c>
      <c r="M65" s="2">
        <v>0</v>
      </c>
      <c r="N65" s="2">
        <v>0</v>
      </c>
      <c r="O65" s="2">
        <v>3900</v>
      </c>
      <c r="P65" s="2">
        <v>2900</v>
      </c>
      <c r="Q65" s="2">
        <f>'x1000'!Q63+'x1000'!W63</f>
        <v>0</v>
      </c>
      <c r="R65" s="2">
        <v>8200</v>
      </c>
      <c r="S65" s="2">
        <v>7300</v>
      </c>
      <c r="T65" s="2">
        <v>4500</v>
      </c>
      <c r="U65" s="2">
        <v>160800</v>
      </c>
      <c r="V65" s="2">
        <v>10900</v>
      </c>
      <c r="W65" s="24">
        <v>37100</v>
      </c>
    </row>
    <row r="66" spans="1:23" x14ac:dyDescent="0.2">
      <c r="A66" t="s">
        <v>66</v>
      </c>
      <c r="B66">
        <v>2020</v>
      </c>
      <c r="C66" s="2">
        <v>42300</v>
      </c>
      <c r="D66" s="2">
        <v>0</v>
      </c>
      <c r="E66" s="2">
        <v>3600</v>
      </c>
      <c r="F66" s="2">
        <v>0</v>
      </c>
      <c r="G66" s="2">
        <v>1000</v>
      </c>
      <c r="H66" s="2">
        <v>19300</v>
      </c>
      <c r="I66" s="2">
        <v>8200</v>
      </c>
      <c r="J66" s="2">
        <v>3500</v>
      </c>
      <c r="K66" s="2">
        <v>3500</v>
      </c>
      <c r="L66" s="2">
        <v>700</v>
      </c>
      <c r="M66" s="2">
        <v>0</v>
      </c>
      <c r="N66" s="2">
        <v>0</v>
      </c>
      <c r="O66" s="2">
        <v>0</v>
      </c>
      <c r="P66" s="2">
        <v>2800</v>
      </c>
      <c r="Q66" s="2">
        <f>'x1000'!Q64+'x1000'!W64</f>
        <v>300</v>
      </c>
      <c r="R66" s="2">
        <v>500</v>
      </c>
      <c r="S66" s="2">
        <v>400</v>
      </c>
      <c r="T66" s="2">
        <v>1500</v>
      </c>
      <c r="U66" s="2">
        <v>2200</v>
      </c>
      <c r="V66" s="2">
        <v>100</v>
      </c>
      <c r="W66" s="24">
        <v>0</v>
      </c>
    </row>
    <row r="67" spans="1:23" x14ac:dyDescent="0.2">
      <c r="A67" t="s">
        <v>138</v>
      </c>
      <c r="B67">
        <v>2020</v>
      </c>
      <c r="C67" s="2">
        <v>55000</v>
      </c>
      <c r="D67" s="2">
        <v>2400</v>
      </c>
      <c r="E67" s="2">
        <v>78900</v>
      </c>
      <c r="F67" s="2">
        <v>1000</v>
      </c>
      <c r="G67" s="2">
        <v>2900</v>
      </c>
      <c r="H67" s="2">
        <v>114700</v>
      </c>
      <c r="I67" s="2">
        <v>113500</v>
      </c>
      <c r="J67" s="2">
        <v>23900</v>
      </c>
      <c r="K67" s="2">
        <v>17500</v>
      </c>
      <c r="L67" s="2">
        <v>3100</v>
      </c>
      <c r="M67" s="2">
        <v>1300</v>
      </c>
      <c r="N67" s="2">
        <v>1100</v>
      </c>
      <c r="O67" s="2">
        <v>4600</v>
      </c>
      <c r="P67" s="2">
        <v>3900</v>
      </c>
      <c r="Q67" s="2">
        <f>'x1000'!Q65+'x1000'!W65</f>
        <v>7200</v>
      </c>
      <c r="R67" s="2">
        <v>14400</v>
      </c>
      <c r="S67" s="2">
        <v>8100</v>
      </c>
      <c r="T67" s="2">
        <v>2200</v>
      </c>
      <c r="U67" s="2">
        <v>14800</v>
      </c>
      <c r="V67" s="2">
        <v>500</v>
      </c>
      <c r="W67" s="24">
        <v>0</v>
      </c>
    </row>
    <row r="68" spans="1:23" x14ac:dyDescent="0.2">
      <c r="A68" t="s">
        <v>68</v>
      </c>
      <c r="B68">
        <v>2019</v>
      </c>
      <c r="C68" s="2">
        <v>22396900</v>
      </c>
      <c r="D68" s="2">
        <v>115200</v>
      </c>
      <c r="E68" s="2">
        <v>6937300</v>
      </c>
      <c r="F68" s="2">
        <v>13300</v>
      </c>
      <c r="G68" s="2">
        <v>10900</v>
      </c>
      <c r="H68" s="2">
        <v>4618900</v>
      </c>
      <c r="I68" s="2">
        <v>7106300</v>
      </c>
      <c r="J68" s="2">
        <v>2940500</v>
      </c>
      <c r="K68" s="2">
        <v>1068400</v>
      </c>
      <c r="L68" s="2">
        <v>78000</v>
      </c>
      <c r="M68" s="2">
        <v>28900</v>
      </c>
      <c r="N68" s="2">
        <v>225300</v>
      </c>
      <c r="O68" s="2">
        <v>141000</v>
      </c>
      <c r="P68" s="2">
        <v>187800</v>
      </c>
      <c r="Q68" s="2">
        <f>'x1000'!Q66+'x1000'!W66</f>
        <v>34500</v>
      </c>
      <c r="R68" s="2">
        <v>428200</v>
      </c>
      <c r="S68" s="2">
        <v>268100</v>
      </c>
      <c r="T68" s="2">
        <v>85600</v>
      </c>
      <c r="U68" s="2">
        <v>1108500</v>
      </c>
      <c r="V68" s="2">
        <v>752600</v>
      </c>
      <c r="W68" s="24">
        <v>0</v>
      </c>
    </row>
    <row r="69" spans="1:23" x14ac:dyDescent="0.2">
      <c r="A69" t="s">
        <v>69</v>
      </c>
      <c r="B69">
        <v>2021</v>
      </c>
      <c r="C69" s="2">
        <v>243700</v>
      </c>
      <c r="D69" s="2">
        <v>700</v>
      </c>
      <c r="E69" s="2">
        <v>82200</v>
      </c>
      <c r="F69" s="2">
        <v>500</v>
      </c>
      <c r="G69" s="2">
        <v>2500</v>
      </c>
      <c r="H69" s="2">
        <v>103800</v>
      </c>
      <c r="I69" s="2">
        <v>167100</v>
      </c>
      <c r="J69" s="2">
        <v>75300</v>
      </c>
      <c r="K69" s="2">
        <v>59400</v>
      </c>
      <c r="L69" s="2">
        <v>5600</v>
      </c>
      <c r="M69" s="2">
        <v>4000</v>
      </c>
      <c r="N69" s="2">
        <v>5700</v>
      </c>
      <c r="O69" s="2">
        <v>25300</v>
      </c>
      <c r="P69" s="2">
        <v>40900</v>
      </c>
      <c r="Q69" s="2">
        <f>'x1000'!Q67+'x1000'!W67</f>
        <v>5800</v>
      </c>
      <c r="R69" s="2">
        <v>15200</v>
      </c>
      <c r="S69" s="2">
        <v>23900</v>
      </c>
      <c r="T69" s="2">
        <v>4900</v>
      </c>
      <c r="U69" s="2">
        <v>50800</v>
      </c>
      <c r="V69" s="2">
        <v>53100</v>
      </c>
      <c r="W69" s="24">
        <v>0</v>
      </c>
    </row>
    <row r="70" spans="1:23" x14ac:dyDescent="0.2">
      <c r="A70" t="s">
        <v>70</v>
      </c>
      <c r="B70">
        <v>2020</v>
      </c>
      <c r="C70" s="2">
        <v>4601800</v>
      </c>
      <c r="D70" s="2">
        <v>45300</v>
      </c>
      <c r="E70" s="2">
        <v>698800</v>
      </c>
      <c r="F70" s="2">
        <v>5200</v>
      </c>
      <c r="G70" s="2">
        <v>37600</v>
      </c>
      <c r="H70" s="2">
        <v>498400</v>
      </c>
      <c r="I70" s="2">
        <v>1851500</v>
      </c>
      <c r="J70" s="2">
        <v>770600</v>
      </c>
      <c r="K70" s="2">
        <v>683600</v>
      </c>
      <c r="L70" s="2">
        <v>32600</v>
      </c>
      <c r="M70" s="2">
        <v>16000</v>
      </c>
      <c r="N70" s="2">
        <v>3400</v>
      </c>
      <c r="O70" s="2">
        <v>99800</v>
      </c>
      <c r="P70" s="2">
        <v>124300</v>
      </c>
      <c r="Q70" s="2">
        <f>'x1000'!Q68+'x1000'!W68</f>
        <v>110400</v>
      </c>
      <c r="R70" s="2">
        <v>86000</v>
      </c>
      <c r="S70" s="2">
        <v>70600</v>
      </c>
      <c r="T70" s="2">
        <v>46100</v>
      </c>
      <c r="U70" s="2">
        <v>307100</v>
      </c>
      <c r="V70" s="2">
        <v>183600</v>
      </c>
      <c r="W70" s="24">
        <v>34000</v>
      </c>
    </row>
    <row r="71" spans="1:23" x14ac:dyDescent="0.2">
      <c r="A71" t="s">
        <v>71</v>
      </c>
      <c r="B71">
        <v>2020</v>
      </c>
      <c r="C71" s="2">
        <v>1407200</v>
      </c>
      <c r="D71" s="2">
        <v>54800</v>
      </c>
      <c r="E71" s="2">
        <v>170700</v>
      </c>
      <c r="F71" s="2">
        <v>2300</v>
      </c>
      <c r="G71" s="2">
        <v>4600</v>
      </c>
      <c r="H71" s="2">
        <v>433400</v>
      </c>
      <c r="I71" s="2">
        <v>340100</v>
      </c>
      <c r="J71" s="2">
        <v>118100</v>
      </c>
      <c r="K71" s="2">
        <v>76600</v>
      </c>
      <c r="L71" s="2">
        <v>3100</v>
      </c>
      <c r="M71" s="2">
        <v>13400</v>
      </c>
      <c r="N71" s="2">
        <v>2200</v>
      </c>
      <c r="O71" s="2">
        <v>10600</v>
      </c>
      <c r="P71" s="2">
        <v>48500</v>
      </c>
      <c r="Q71" s="2">
        <f>'x1000'!Q69+'x1000'!W69</f>
        <v>7100</v>
      </c>
      <c r="R71" s="2">
        <v>14200</v>
      </c>
      <c r="S71" s="2">
        <v>6800</v>
      </c>
      <c r="T71" s="2">
        <v>7200</v>
      </c>
      <c r="U71" s="2">
        <v>69400</v>
      </c>
      <c r="V71" s="2">
        <v>171100</v>
      </c>
      <c r="W71" s="24">
        <v>0</v>
      </c>
    </row>
    <row r="72" spans="1:23" x14ac:dyDescent="0.2">
      <c r="A72" t="s">
        <v>200</v>
      </c>
      <c r="B72">
        <v>2019</v>
      </c>
      <c r="C72" s="2">
        <v>6200</v>
      </c>
      <c r="D72" s="2">
        <v>0</v>
      </c>
      <c r="E72" s="2">
        <v>1400</v>
      </c>
      <c r="F72" s="2">
        <v>0</v>
      </c>
      <c r="G72" s="2">
        <v>0</v>
      </c>
      <c r="H72" s="2">
        <v>3600</v>
      </c>
      <c r="I72" s="2">
        <v>4800</v>
      </c>
      <c r="J72" s="2">
        <v>1900</v>
      </c>
      <c r="K72" s="2">
        <v>1800</v>
      </c>
      <c r="L72" s="2">
        <v>100</v>
      </c>
      <c r="M72" s="2">
        <v>0</v>
      </c>
      <c r="N72" s="2">
        <v>0</v>
      </c>
      <c r="O72" s="2">
        <v>200</v>
      </c>
      <c r="P72" s="2">
        <v>900</v>
      </c>
      <c r="Q72" s="2">
        <f>'x1000'!Q70+'x1000'!W70</f>
        <v>500</v>
      </c>
      <c r="R72" s="2">
        <v>400</v>
      </c>
      <c r="S72" s="2">
        <v>200</v>
      </c>
      <c r="T72" s="2">
        <v>0</v>
      </c>
      <c r="U72" s="2">
        <v>1200</v>
      </c>
      <c r="V72" s="2">
        <v>1700</v>
      </c>
      <c r="W72" s="24">
        <v>1300</v>
      </c>
    </row>
    <row r="73" spans="1:23" x14ac:dyDescent="0.2">
      <c r="A73" t="s">
        <v>73</v>
      </c>
      <c r="B73">
        <v>2017</v>
      </c>
      <c r="C73" s="2">
        <v>8500</v>
      </c>
      <c r="D73" s="2">
        <v>0</v>
      </c>
      <c r="E73" s="2">
        <v>1200</v>
      </c>
      <c r="F73" s="2">
        <v>0</v>
      </c>
      <c r="G73" s="2">
        <v>0</v>
      </c>
      <c r="H73" s="2">
        <v>1000</v>
      </c>
      <c r="I73" s="2">
        <v>1900</v>
      </c>
      <c r="J73" s="2">
        <v>700</v>
      </c>
      <c r="K73" s="2">
        <v>300</v>
      </c>
      <c r="L73" s="2">
        <v>0</v>
      </c>
      <c r="M73" s="2">
        <v>0</v>
      </c>
      <c r="N73" s="2">
        <v>0</v>
      </c>
      <c r="O73" s="2">
        <v>100</v>
      </c>
      <c r="P73" s="2">
        <v>300</v>
      </c>
      <c r="Q73" s="2">
        <f>'x1000'!Q71+'x1000'!W71</f>
        <v>100</v>
      </c>
      <c r="R73" s="2">
        <v>100</v>
      </c>
      <c r="S73" s="2">
        <v>0</v>
      </c>
      <c r="T73" s="2">
        <v>100</v>
      </c>
      <c r="U73" s="2">
        <v>500</v>
      </c>
      <c r="V73" s="2">
        <v>500</v>
      </c>
      <c r="W73" s="24">
        <v>0</v>
      </c>
    </row>
    <row r="74" spans="1:23" x14ac:dyDescent="0.2">
      <c r="A74" t="s">
        <v>74</v>
      </c>
      <c r="B74">
        <v>2019</v>
      </c>
      <c r="C74" s="2">
        <v>1037900.0000000001</v>
      </c>
      <c r="D74" s="2">
        <v>49700</v>
      </c>
      <c r="E74" s="2">
        <v>544700</v>
      </c>
      <c r="F74" s="2">
        <v>16900</v>
      </c>
      <c r="G74" s="2">
        <v>9400</v>
      </c>
      <c r="H74" s="2">
        <v>284200</v>
      </c>
      <c r="I74" s="2">
        <v>1045599.9999999999</v>
      </c>
      <c r="J74" s="2">
        <v>245800</v>
      </c>
      <c r="K74" s="2">
        <v>99300</v>
      </c>
      <c r="L74" s="2">
        <v>10800</v>
      </c>
      <c r="M74" s="2">
        <v>18700</v>
      </c>
      <c r="N74" s="2">
        <v>6500</v>
      </c>
      <c r="O74" s="2">
        <v>7800</v>
      </c>
      <c r="P74" s="2">
        <v>7100</v>
      </c>
      <c r="Q74" s="2">
        <f>'x1000'!Q72+'x1000'!W72</f>
        <v>19600</v>
      </c>
      <c r="R74" s="2">
        <v>93600</v>
      </c>
      <c r="S74" s="2">
        <v>30900</v>
      </c>
      <c r="T74" s="2">
        <v>7200</v>
      </c>
      <c r="U74" s="2">
        <v>412900</v>
      </c>
      <c r="V74" s="2">
        <v>218700</v>
      </c>
      <c r="W74" s="24">
        <v>1900</v>
      </c>
    </row>
    <row r="75" spans="1:23" x14ac:dyDescent="0.2">
      <c r="A75" t="s">
        <v>75</v>
      </c>
      <c r="B75">
        <v>2020</v>
      </c>
      <c r="C75" s="2">
        <v>189000</v>
      </c>
      <c r="D75" s="2">
        <v>300</v>
      </c>
      <c r="E75" s="2">
        <v>24500</v>
      </c>
      <c r="F75" s="2">
        <v>0</v>
      </c>
      <c r="G75" s="2">
        <v>2000</v>
      </c>
      <c r="H75" s="2">
        <v>46300</v>
      </c>
      <c r="I75" s="2">
        <v>26600</v>
      </c>
      <c r="J75" s="2">
        <v>7400</v>
      </c>
      <c r="K75" s="2">
        <v>12000</v>
      </c>
      <c r="L75" s="2">
        <v>5600</v>
      </c>
      <c r="M75" s="2">
        <v>400</v>
      </c>
      <c r="N75" s="2">
        <v>500</v>
      </c>
      <c r="O75" s="2">
        <v>6600</v>
      </c>
      <c r="P75" s="2">
        <v>7300</v>
      </c>
      <c r="Q75" s="2">
        <f>'x1000'!Q73+'x1000'!W73</f>
        <v>900</v>
      </c>
      <c r="R75" s="2">
        <v>4400</v>
      </c>
      <c r="S75" s="2">
        <v>2700</v>
      </c>
      <c r="T75" s="2">
        <v>7600</v>
      </c>
      <c r="U75" s="2">
        <v>10700</v>
      </c>
      <c r="V75" s="2">
        <v>136500</v>
      </c>
      <c r="W75" s="24">
        <v>0</v>
      </c>
    </row>
    <row r="76" spans="1:23" x14ac:dyDescent="0.2">
      <c r="A76" t="s">
        <v>76</v>
      </c>
      <c r="B76">
        <v>2020</v>
      </c>
      <c r="C76" s="2">
        <v>900</v>
      </c>
      <c r="D76" s="2">
        <v>0</v>
      </c>
      <c r="E76" s="2">
        <v>600</v>
      </c>
      <c r="F76" s="2">
        <v>0</v>
      </c>
      <c r="G76" s="2">
        <v>0</v>
      </c>
      <c r="H76" s="2">
        <v>900</v>
      </c>
      <c r="I76" s="2">
        <v>900</v>
      </c>
      <c r="J76" s="2">
        <v>600</v>
      </c>
      <c r="K76" s="2">
        <v>600</v>
      </c>
      <c r="L76" s="2">
        <v>100</v>
      </c>
      <c r="M76" s="2">
        <v>0</v>
      </c>
      <c r="N76" s="2">
        <v>0</v>
      </c>
      <c r="O76" s="2">
        <v>100</v>
      </c>
      <c r="P76" s="2">
        <v>800</v>
      </c>
      <c r="Q76" s="2">
        <f>'x1000'!Q74+'x1000'!W74</f>
        <v>400</v>
      </c>
      <c r="R76" s="2">
        <v>300</v>
      </c>
      <c r="S76" s="2">
        <v>500</v>
      </c>
      <c r="T76" s="2">
        <v>200</v>
      </c>
      <c r="U76" s="2">
        <v>200</v>
      </c>
      <c r="V76" s="2">
        <v>300</v>
      </c>
      <c r="W76" s="24">
        <v>800</v>
      </c>
    </row>
    <row r="77" spans="1:23" x14ac:dyDescent="0.2">
      <c r="A77" t="s">
        <v>77</v>
      </c>
      <c r="B77">
        <v>2018</v>
      </c>
      <c r="C77" s="2">
        <v>1178500</v>
      </c>
      <c r="D77" s="2">
        <v>60500</v>
      </c>
      <c r="E77" s="2">
        <v>100700</v>
      </c>
      <c r="F77" s="2">
        <v>4000</v>
      </c>
      <c r="G77" s="2">
        <v>900</v>
      </c>
      <c r="H77" s="2">
        <v>85700</v>
      </c>
      <c r="I77" s="2">
        <v>714900</v>
      </c>
      <c r="J77" s="2">
        <v>85400</v>
      </c>
      <c r="K77" s="2">
        <v>48400</v>
      </c>
      <c r="L77" s="2">
        <v>6900</v>
      </c>
      <c r="M77" s="2">
        <v>1400</v>
      </c>
      <c r="N77" s="2">
        <v>0</v>
      </c>
      <c r="O77" s="2">
        <v>4600</v>
      </c>
      <c r="P77" s="2">
        <v>11100</v>
      </c>
      <c r="Q77" s="2">
        <f>'x1000'!Q75+'x1000'!W75</f>
        <v>5200</v>
      </c>
      <c r="R77" s="2">
        <v>23400</v>
      </c>
      <c r="S77" s="2">
        <v>12400</v>
      </c>
      <c r="T77" s="2">
        <v>5300</v>
      </c>
      <c r="U77" s="2">
        <v>25300</v>
      </c>
      <c r="V77" s="2">
        <v>7400</v>
      </c>
      <c r="W77" s="24">
        <v>10300</v>
      </c>
    </row>
    <row r="78" spans="1:23" x14ac:dyDescent="0.2">
      <c r="A78" t="s">
        <v>78</v>
      </c>
      <c r="B78">
        <v>2020</v>
      </c>
      <c r="C78" s="2">
        <f>1000*'Rev. 3 -&gt; 4'!C4</f>
        <v>288000</v>
      </c>
      <c r="D78" s="2">
        <f>1000*'Rev. 3 -&gt; 4'!D4</f>
        <v>7100</v>
      </c>
      <c r="E78" s="2">
        <f>1000*'Rev. 3 -&gt; 4'!E4</f>
        <v>278900</v>
      </c>
      <c r="F78" s="2">
        <f>1000*'Rev. 3 -&gt; 4'!F4</f>
        <v>3432.225201072386</v>
      </c>
      <c r="G78" s="2">
        <f>1000*'Rev. 3 -&gt; 4'!G4</f>
        <v>2267.774798927614</v>
      </c>
      <c r="H78" s="2">
        <f>1000*'Rev. 3 -&gt; 4'!H4</f>
        <v>588200</v>
      </c>
      <c r="I78" s="2">
        <f>1000*'Rev. 3 -&gt; 4'!I4</f>
        <v>1081700</v>
      </c>
      <c r="J78" s="2">
        <f>1000*'Rev. 3 -&gt; 4'!J4</f>
        <v>290815.95041996246</v>
      </c>
      <c r="K78" s="2">
        <f>1000*'Rev. 3 -&gt; 4'!K4</f>
        <v>149600</v>
      </c>
      <c r="L78" s="2">
        <f>1000*'Rev. 3 -&gt; 4'!L4</f>
        <v>84384.049580037507</v>
      </c>
      <c r="M78" s="2">
        <f>1000*'Rev. 3 -&gt; 4'!M4</f>
        <v>27600</v>
      </c>
      <c r="N78" s="2">
        <f>1000*'Rev. 3 -&gt; 4'!N4</f>
        <v>21757.743645107468</v>
      </c>
      <c r="O78" s="2">
        <f>1000*'Rev. 3 -&gt; 4'!O4</f>
        <v>85019.49651585042</v>
      </c>
      <c r="P78" s="2">
        <f>1000*'Rev. 3 -&gt; 4'!P4</f>
        <v>206122.75983904206</v>
      </c>
      <c r="Q78" s="2">
        <f>'x1000'!Q93+'x1000'!W93</f>
        <v>52400</v>
      </c>
      <c r="R78" s="2">
        <f>1000*'Rev. 3 -&gt; 4'!R4</f>
        <v>147600</v>
      </c>
      <c r="S78" s="2">
        <f>1000*'Rev. 3 -&gt; 4'!S4</f>
        <v>207300</v>
      </c>
      <c r="T78" s="2">
        <f>1000*'Rev. 3 -&gt; 4'!T4</f>
        <v>55800.518134715028</v>
      </c>
      <c r="U78" s="2">
        <f>1000*'Rev. 3 -&gt; 4'!U4</f>
        <v>301199.48186528496</v>
      </c>
      <c r="V78" s="2">
        <f>1000*'Rev. 3 -&gt; 4'!V4</f>
        <v>916800</v>
      </c>
      <c r="W78" s="24">
        <f>1000*'Rev. 3 -&gt; 4'!X4</f>
        <v>2200</v>
      </c>
    </row>
    <row r="79" spans="1:23" x14ac:dyDescent="0.2">
      <c r="A79" t="s">
        <v>79</v>
      </c>
      <c r="B79">
        <v>2019</v>
      </c>
      <c r="C79" s="2">
        <v>1905400</v>
      </c>
      <c r="D79" s="2">
        <v>52500</v>
      </c>
      <c r="E79" s="2">
        <v>869900</v>
      </c>
      <c r="F79" s="2">
        <v>6100</v>
      </c>
      <c r="G79" s="2">
        <v>12800</v>
      </c>
      <c r="H79" s="2">
        <v>570000</v>
      </c>
      <c r="I79" s="2">
        <v>833800</v>
      </c>
      <c r="J79" s="2">
        <v>384100</v>
      </c>
      <c r="K79" s="2">
        <v>169900</v>
      </c>
      <c r="L79" s="2">
        <v>19700</v>
      </c>
      <c r="M79" s="2">
        <v>34100</v>
      </c>
      <c r="N79" s="2">
        <v>10200</v>
      </c>
      <c r="O79" s="2">
        <v>35600</v>
      </c>
      <c r="P79" s="2">
        <v>82000</v>
      </c>
      <c r="Q79" s="2">
        <f>'x1000'!Q76+'x1000'!W76</f>
        <v>33100</v>
      </c>
      <c r="R79" s="2">
        <v>95400</v>
      </c>
      <c r="S79" s="2">
        <v>34600</v>
      </c>
      <c r="T79" s="2">
        <v>31800</v>
      </c>
      <c r="U79" s="2">
        <v>105800</v>
      </c>
      <c r="V79" s="2">
        <v>181800</v>
      </c>
      <c r="W79" s="24">
        <v>0</v>
      </c>
    </row>
    <row r="80" spans="1:23" x14ac:dyDescent="0.2">
      <c r="A80" t="s">
        <v>80</v>
      </c>
      <c r="B80">
        <v>2011</v>
      </c>
      <c r="C80" s="2">
        <v>3194700</v>
      </c>
      <c r="D80" s="2">
        <v>91200</v>
      </c>
      <c r="E80" s="2">
        <v>506800</v>
      </c>
      <c r="F80" s="2">
        <v>0</v>
      </c>
      <c r="G80" s="2">
        <v>12600</v>
      </c>
      <c r="H80" s="2">
        <v>408700</v>
      </c>
      <c r="I80" s="2">
        <v>924500</v>
      </c>
      <c r="J80" s="2">
        <v>542300</v>
      </c>
      <c r="K80" s="2">
        <v>57900</v>
      </c>
      <c r="L80" s="2">
        <v>23600</v>
      </c>
      <c r="M80" s="2">
        <v>9900</v>
      </c>
      <c r="N80" s="2">
        <v>16900</v>
      </c>
      <c r="O80" s="2">
        <v>41100</v>
      </c>
      <c r="P80" s="2">
        <v>68500</v>
      </c>
      <c r="Q80" s="2">
        <f>'x1000'!Q77+'x1000'!W77</f>
        <v>151500</v>
      </c>
      <c r="R80" s="2">
        <v>116000</v>
      </c>
      <c r="S80" s="2">
        <v>54700</v>
      </c>
      <c r="T80" s="2">
        <v>4300</v>
      </c>
      <c r="U80" s="2">
        <v>53300</v>
      </c>
      <c r="V80" s="2">
        <v>0</v>
      </c>
      <c r="W80" s="24">
        <v>76500</v>
      </c>
    </row>
    <row r="81" spans="1:23" x14ac:dyDescent="0.2">
      <c r="A81" t="s">
        <v>81</v>
      </c>
      <c r="B81">
        <v>2016</v>
      </c>
      <c r="C81" s="2">
        <v>11500</v>
      </c>
      <c r="D81" s="2">
        <v>3200</v>
      </c>
      <c r="E81" s="2">
        <v>15100</v>
      </c>
      <c r="F81" s="2">
        <v>0</v>
      </c>
      <c r="G81" s="2">
        <v>800</v>
      </c>
      <c r="H81" s="2">
        <v>13300</v>
      </c>
      <c r="I81" s="2">
        <v>12300</v>
      </c>
      <c r="J81" s="2">
        <v>7600</v>
      </c>
      <c r="K81" s="2">
        <v>3100</v>
      </c>
      <c r="L81" s="2">
        <v>1500</v>
      </c>
      <c r="M81" s="2">
        <v>800</v>
      </c>
      <c r="N81" s="2">
        <v>0</v>
      </c>
      <c r="O81" s="2">
        <v>1500</v>
      </c>
      <c r="P81" s="2">
        <v>8600</v>
      </c>
      <c r="Q81" s="2">
        <f>'x1000'!Q78+'x1000'!W78</f>
        <v>2000</v>
      </c>
      <c r="R81" s="2">
        <v>4800</v>
      </c>
      <c r="S81" s="2">
        <v>3400</v>
      </c>
      <c r="T81" s="2">
        <v>1600</v>
      </c>
      <c r="U81" s="2">
        <v>2900</v>
      </c>
      <c r="V81" s="2">
        <v>2700</v>
      </c>
      <c r="W81" s="24">
        <v>2200</v>
      </c>
    </row>
    <row r="82" spans="1:23" x14ac:dyDescent="0.2">
      <c r="A82" t="s">
        <v>139</v>
      </c>
      <c r="B82">
        <v>2014</v>
      </c>
      <c r="C82" s="2">
        <v>14368600</v>
      </c>
      <c r="D82" s="2">
        <v>203100</v>
      </c>
      <c r="E82" s="2">
        <v>461700</v>
      </c>
      <c r="F82" s="2">
        <v>6200</v>
      </c>
      <c r="G82" s="2">
        <v>5400</v>
      </c>
      <c r="H82" s="2">
        <v>382600</v>
      </c>
      <c r="I82" s="2">
        <v>1977300</v>
      </c>
      <c r="J82" s="2">
        <v>419100</v>
      </c>
      <c r="K82" s="2">
        <v>697700</v>
      </c>
      <c r="L82" s="2">
        <v>8900</v>
      </c>
      <c r="M82" s="2">
        <v>24200</v>
      </c>
      <c r="N82" s="2">
        <v>5100</v>
      </c>
      <c r="O82" s="2">
        <v>5300</v>
      </c>
      <c r="P82" s="2">
        <v>71400</v>
      </c>
      <c r="Q82" s="2">
        <f>'x1000'!Q79+'x1000'!W79</f>
        <v>39900</v>
      </c>
      <c r="R82" s="2">
        <v>80300</v>
      </c>
      <c r="S82" s="2">
        <v>48800</v>
      </c>
      <c r="T82" s="2">
        <v>15300</v>
      </c>
      <c r="U82" s="2">
        <v>166100</v>
      </c>
      <c r="V82" s="2">
        <v>235700</v>
      </c>
      <c r="W82" s="24">
        <v>0</v>
      </c>
    </row>
    <row r="83" spans="1:23" x14ac:dyDescent="0.2">
      <c r="A83" t="s">
        <v>82</v>
      </c>
      <c r="B83">
        <v>2018</v>
      </c>
      <c r="C83" s="2">
        <v>11423000</v>
      </c>
      <c r="D83" s="2">
        <v>14500</v>
      </c>
      <c r="E83" s="2">
        <v>1871400</v>
      </c>
      <c r="F83" s="2">
        <v>107500</v>
      </c>
      <c r="G83" s="2">
        <v>48800</v>
      </c>
      <c r="H83" s="2">
        <v>1544800</v>
      </c>
      <c r="I83" s="2">
        <v>3289800</v>
      </c>
      <c r="J83" s="2">
        <v>565800</v>
      </c>
      <c r="K83" s="2">
        <v>2029500</v>
      </c>
      <c r="L83" s="2">
        <v>42900</v>
      </c>
      <c r="M83" s="2">
        <v>108700</v>
      </c>
      <c r="N83" s="2">
        <v>51800</v>
      </c>
      <c r="O83" s="2">
        <v>102000</v>
      </c>
      <c r="P83" s="2">
        <v>109000</v>
      </c>
      <c r="Q83" s="2">
        <f>'x1000'!Q80+'x1000'!W80</f>
        <v>1223100</v>
      </c>
      <c r="R83" s="2">
        <v>748300</v>
      </c>
      <c r="S83" s="2">
        <v>390200</v>
      </c>
      <c r="T83" s="2">
        <v>147400</v>
      </c>
      <c r="U83" s="2">
        <v>702500</v>
      </c>
      <c r="V83" s="2">
        <v>148600</v>
      </c>
      <c r="W83" s="24">
        <v>0</v>
      </c>
    </row>
    <row r="84" spans="1:23" x14ac:dyDescent="0.2">
      <c r="A84" t="s">
        <v>83</v>
      </c>
      <c r="B84">
        <v>2013</v>
      </c>
      <c r="C84" s="2">
        <v>75200</v>
      </c>
      <c r="D84" s="2">
        <v>1000</v>
      </c>
      <c r="E84" s="2">
        <v>8000</v>
      </c>
      <c r="F84" s="2">
        <v>100</v>
      </c>
      <c r="G84" s="2">
        <v>100</v>
      </c>
      <c r="H84" s="2">
        <v>8600</v>
      </c>
      <c r="I84" s="2">
        <v>11800</v>
      </c>
      <c r="J84" s="2">
        <v>7300</v>
      </c>
      <c r="K84" s="2">
        <v>600</v>
      </c>
      <c r="L84" s="2">
        <v>2000</v>
      </c>
      <c r="M84" s="2">
        <v>900</v>
      </c>
      <c r="N84" s="2">
        <v>0</v>
      </c>
      <c r="O84" s="2">
        <v>1900</v>
      </c>
      <c r="P84" s="2">
        <v>4700</v>
      </c>
      <c r="Q84" s="2">
        <f>'x1000'!Q81+'x1000'!W81</f>
        <v>1500</v>
      </c>
      <c r="R84" s="2">
        <v>2400</v>
      </c>
      <c r="S84" s="2">
        <v>600</v>
      </c>
      <c r="T84" s="2">
        <v>300</v>
      </c>
      <c r="U84" s="2">
        <v>5100</v>
      </c>
      <c r="V84" s="2">
        <v>800</v>
      </c>
      <c r="W84" s="24">
        <v>3100</v>
      </c>
    </row>
    <row r="85" spans="1:23" x14ac:dyDescent="0.2">
      <c r="A85" t="s">
        <v>84</v>
      </c>
      <c r="B85">
        <v>2017</v>
      </c>
      <c r="C85" s="2">
        <v>710300</v>
      </c>
      <c r="D85" s="2">
        <v>4600</v>
      </c>
      <c r="E85" s="2">
        <v>297100</v>
      </c>
      <c r="F85" s="2">
        <v>0</v>
      </c>
      <c r="G85" s="2">
        <v>1600</v>
      </c>
      <c r="H85" s="2">
        <v>61700</v>
      </c>
      <c r="I85" s="2">
        <v>432300</v>
      </c>
      <c r="J85" s="2">
        <v>77900</v>
      </c>
      <c r="K85" s="2">
        <v>142800</v>
      </c>
      <c r="L85" s="2">
        <v>7600</v>
      </c>
      <c r="M85" s="2">
        <v>6500</v>
      </c>
      <c r="N85" s="2">
        <v>1100</v>
      </c>
      <c r="O85" s="2">
        <v>9400</v>
      </c>
      <c r="P85" s="2">
        <v>10700</v>
      </c>
      <c r="Q85" s="2">
        <f>'x1000'!Q82+'x1000'!W82</f>
        <v>3900</v>
      </c>
      <c r="R85" s="2">
        <v>17200</v>
      </c>
      <c r="S85" s="2">
        <v>11700</v>
      </c>
      <c r="T85" s="2">
        <v>5600</v>
      </c>
      <c r="U85" s="2">
        <v>88400</v>
      </c>
      <c r="V85" s="2">
        <v>14300</v>
      </c>
      <c r="W85" s="24">
        <v>200</v>
      </c>
    </row>
    <row r="86" spans="1:23" x14ac:dyDescent="0.2">
      <c r="A86" t="s">
        <v>85</v>
      </c>
      <c r="B86">
        <v>2018</v>
      </c>
      <c r="C86" s="2">
        <v>5400</v>
      </c>
      <c r="D86" s="2">
        <v>100</v>
      </c>
      <c r="E86" s="2">
        <v>5200</v>
      </c>
      <c r="F86" s="2">
        <v>200</v>
      </c>
      <c r="G86" s="2">
        <v>0</v>
      </c>
      <c r="H86" s="2">
        <v>2100</v>
      </c>
      <c r="I86" s="2">
        <v>2100</v>
      </c>
      <c r="J86" s="2">
        <v>700</v>
      </c>
      <c r="K86" s="2">
        <v>600</v>
      </c>
      <c r="L86" s="2">
        <v>300</v>
      </c>
      <c r="M86" s="2">
        <v>500</v>
      </c>
      <c r="N86" s="2">
        <v>0</v>
      </c>
      <c r="O86" s="2">
        <v>400</v>
      </c>
      <c r="P86" s="2">
        <v>1500</v>
      </c>
      <c r="Q86" s="2">
        <f>'x1000'!Q83+'x1000'!W83</f>
        <v>700</v>
      </c>
      <c r="R86" s="2">
        <v>1100</v>
      </c>
      <c r="S86" s="2">
        <v>200</v>
      </c>
      <c r="T86" s="2">
        <v>100</v>
      </c>
      <c r="U86" s="2">
        <v>600</v>
      </c>
      <c r="V86" s="2">
        <v>200</v>
      </c>
      <c r="W86" s="24">
        <v>300</v>
      </c>
    </row>
    <row r="87" spans="1:23" x14ac:dyDescent="0.2">
      <c r="A87" t="s">
        <v>86</v>
      </c>
      <c r="B87">
        <v>2020</v>
      </c>
      <c r="C87" s="2">
        <v>4053400</v>
      </c>
      <c r="D87" s="2">
        <v>6300</v>
      </c>
      <c r="E87" s="2">
        <v>833800</v>
      </c>
      <c r="F87" s="2">
        <v>1700</v>
      </c>
      <c r="G87" s="2">
        <v>80700</v>
      </c>
      <c r="H87" s="2">
        <v>539400</v>
      </c>
      <c r="I87" s="2">
        <v>1040400.0000000001</v>
      </c>
      <c r="J87" s="2">
        <v>243600</v>
      </c>
      <c r="K87" s="2">
        <v>386300</v>
      </c>
      <c r="L87" s="2">
        <v>26900</v>
      </c>
      <c r="M87" s="2">
        <v>19300</v>
      </c>
      <c r="N87" s="2">
        <v>64700</v>
      </c>
      <c r="O87" s="2">
        <v>128400</v>
      </c>
      <c r="P87" s="2">
        <v>184000</v>
      </c>
      <c r="Q87" s="2">
        <f>'x1000'!Q84+'x1000'!W84</f>
        <v>9600</v>
      </c>
      <c r="R87" s="2">
        <v>44200</v>
      </c>
      <c r="S87" s="2">
        <v>393400</v>
      </c>
      <c r="T87" s="2">
        <v>41000</v>
      </c>
      <c r="U87" s="2">
        <v>244500</v>
      </c>
      <c r="V87" s="2">
        <v>82200</v>
      </c>
      <c r="W87" s="24">
        <v>0</v>
      </c>
    </row>
    <row r="88" spans="1:23" x14ac:dyDescent="0.2">
      <c r="A88" t="s">
        <v>87</v>
      </c>
      <c r="B88">
        <v>2017</v>
      </c>
      <c r="C88" s="2">
        <v>3861200</v>
      </c>
      <c r="D88" s="2">
        <v>116000</v>
      </c>
      <c r="E88" s="2">
        <v>633900</v>
      </c>
      <c r="F88" s="2">
        <v>5500</v>
      </c>
      <c r="G88" s="2">
        <v>2500</v>
      </c>
      <c r="H88" s="2">
        <v>311700</v>
      </c>
      <c r="I88" s="2">
        <v>1259300</v>
      </c>
      <c r="J88" s="2">
        <v>346300</v>
      </c>
      <c r="K88" s="2">
        <v>286500</v>
      </c>
      <c r="L88" s="2">
        <v>9200</v>
      </c>
      <c r="M88" s="2">
        <v>14800</v>
      </c>
      <c r="N88" s="2">
        <v>3600</v>
      </c>
      <c r="O88" s="2">
        <v>17800</v>
      </c>
      <c r="P88" s="2">
        <v>30000</v>
      </c>
      <c r="Q88" s="2">
        <f>'x1000'!Q85+'x1000'!W85</f>
        <v>111100</v>
      </c>
      <c r="R88" s="2">
        <v>440600</v>
      </c>
      <c r="S88" s="2">
        <v>108400</v>
      </c>
      <c r="T88" s="2">
        <v>10300</v>
      </c>
      <c r="U88" s="2">
        <v>241000</v>
      </c>
      <c r="V88" s="2">
        <v>150300</v>
      </c>
      <c r="W88" s="24">
        <v>9300</v>
      </c>
    </row>
    <row r="89" spans="1:23" x14ac:dyDescent="0.2">
      <c r="A89" t="s">
        <v>88</v>
      </c>
      <c r="B89">
        <v>2020</v>
      </c>
      <c r="C89" s="2">
        <v>36000</v>
      </c>
      <c r="D89" s="2">
        <v>600</v>
      </c>
      <c r="E89" s="2">
        <v>40300</v>
      </c>
      <c r="F89" s="2">
        <v>100</v>
      </c>
      <c r="G89" s="2">
        <v>800</v>
      </c>
      <c r="H89" s="2">
        <v>48200</v>
      </c>
      <c r="I89" s="2">
        <v>60700</v>
      </c>
      <c r="J89" s="2">
        <v>10300</v>
      </c>
      <c r="K89" s="2">
        <v>19800</v>
      </c>
      <c r="L89" s="2">
        <v>2100</v>
      </c>
      <c r="M89" s="2">
        <v>100</v>
      </c>
      <c r="N89" s="2">
        <v>500</v>
      </c>
      <c r="O89" s="2">
        <v>5100</v>
      </c>
      <c r="P89" s="2">
        <v>33200</v>
      </c>
      <c r="Q89" s="2">
        <f>'x1000'!Q86+'x1000'!W86</f>
        <v>300</v>
      </c>
      <c r="R89" s="2">
        <v>4500</v>
      </c>
      <c r="S89" s="2">
        <v>5900</v>
      </c>
      <c r="T89" s="2">
        <v>5900</v>
      </c>
      <c r="U89" s="2">
        <v>25400</v>
      </c>
      <c r="V89" s="2">
        <v>31100</v>
      </c>
      <c r="W89" s="24">
        <v>0</v>
      </c>
    </row>
    <row r="90" spans="1:23" x14ac:dyDescent="0.2">
      <c r="A90" t="s">
        <v>89</v>
      </c>
      <c r="B90">
        <v>2019</v>
      </c>
      <c r="C90" s="2">
        <v>30100</v>
      </c>
      <c r="D90" s="2">
        <v>0</v>
      </c>
      <c r="E90" s="2">
        <v>2500</v>
      </c>
      <c r="F90" s="2">
        <v>0</v>
      </c>
      <c r="G90" s="2">
        <v>0</v>
      </c>
      <c r="H90" s="2">
        <v>2100</v>
      </c>
      <c r="I90" s="2">
        <v>7400</v>
      </c>
      <c r="J90" s="2">
        <v>1800</v>
      </c>
      <c r="K90" s="2">
        <v>3500</v>
      </c>
      <c r="L90" s="2">
        <v>100</v>
      </c>
      <c r="M90" s="2">
        <v>100</v>
      </c>
      <c r="N90" s="2">
        <v>0</v>
      </c>
      <c r="O90" s="2">
        <v>600</v>
      </c>
      <c r="P90" s="2">
        <v>1100</v>
      </c>
      <c r="Q90" s="2">
        <f>'x1000'!Q87+'x1000'!W87</f>
        <v>500</v>
      </c>
      <c r="R90" s="2">
        <v>1000</v>
      </c>
      <c r="S90" s="2">
        <v>300</v>
      </c>
      <c r="T90" s="2">
        <v>300</v>
      </c>
      <c r="U90" s="2">
        <v>400</v>
      </c>
      <c r="V90" s="2">
        <v>2000</v>
      </c>
      <c r="W90" s="24">
        <v>3100</v>
      </c>
    </row>
    <row r="91" spans="1:23" x14ac:dyDescent="0.2">
      <c r="A91" t="s">
        <v>140</v>
      </c>
      <c r="B91">
        <v>2020</v>
      </c>
      <c r="C91" s="2">
        <v>13614700</v>
      </c>
      <c r="D91" s="2">
        <v>65400.000000000007</v>
      </c>
      <c r="E91" s="2">
        <v>4184800</v>
      </c>
      <c r="F91" s="2">
        <v>30300</v>
      </c>
      <c r="G91" s="2">
        <v>60900</v>
      </c>
      <c r="H91" s="2">
        <v>4292800</v>
      </c>
      <c r="I91" s="2">
        <v>5269500</v>
      </c>
      <c r="J91" s="2">
        <v>1299400</v>
      </c>
      <c r="K91" s="2">
        <v>2189800</v>
      </c>
      <c r="L91" s="2">
        <v>56700</v>
      </c>
      <c r="M91" s="2">
        <v>70300</v>
      </c>
      <c r="N91" s="2">
        <v>182100</v>
      </c>
      <c r="O91" s="2">
        <v>123800</v>
      </c>
      <c r="P91" s="2">
        <v>184600</v>
      </c>
      <c r="Q91" s="2">
        <f>'x1000'!Q88+'x1000'!W88</f>
        <v>184500</v>
      </c>
      <c r="R91" s="2">
        <v>216900</v>
      </c>
      <c r="S91" s="2">
        <v>80400</v>
      </c>
      <c r="T91" s="2">
        <v>181900</v>
      </c>
      <c r="U91" s="2">
        <v>854100</v>
      </c>
      <c r="V91" s="2">
        <v>208900</v>
      </c>
      <c r="W91" s="24">
        <v>0</v>
      </c>
    </row>
    <row r="92" spans="1:23" x14ac:dyDescent="0.2">
      <c r="A92" t="s">
        <v>91</v>
      </c>
      <c r="B92">
        <v>2014</v>
      </c>
      <c r="C92" s="2">
        <f>1000*'Rev. 3 -&gt; 4'!C5</f>
        <v>1216800</v>
      </c>
      <c r="D92" s="2">
        <f>1000*'Rev. 3 -&gt; 4'!D5</f>
        <v>3700</v>
      </c>
      <c r="E92" s="2">
        <f>1000*'Rev. 3 -&gt; 4'!E5</f>
        <v>194800</v>
      </c>
      <c r="F92" s="2">
        <f>1000*'Rev. 3 -&gt; 4'!F5</f>
        <v>1321.921871027879</v>
      </c>
      <c r="G92" s="2">
        <f>1000*'Rev. 3 -&gt; 4'!G5</f>
        <v>3878.0781289721212</v>
      </c>
      <c r="H92" s="2">
        <f>1000*'Rev. 3 -&gt; 4'!H5</f>
        <v>350600</v>
      </c>
      <c r="I92" s="2">
        <f>1000*'Rev. 3 -&gt; 4'!I5</f>
        <v>822600</v>
      </c>
      <c r="J92" s="2">
        <f>1000*'Rev. 3 -&gt; 4'!J5</f>
        <v>346757.71579972591</v>
      </c>
      <c r="K92" s="2">
        <f>1000*'Rev. 3 -&gt; 4'!K5</f>
        <v>82100</v>
      </c>
      <c r="L92" s="2">
        <f>1000*'Rev. 3 -&gt; 4'!L5</f>
        <v>942.28420027403138</v>
      </c>
      <c r="M92" s="2">
        <f>1000*'Rev. 3 -&gt; 4'!M5</f>
        <v>4500</v>
      </c>
      <c r="N92" s="2">
        <f>1000*'Rev. 3 -&gt; 4'!N5</f>
        <v>4916.5125381736852</v>
      </c>
      <c r="O92" s="2">
        <f>1000*'Rev. 3 -&gt; 4'!O5</f>
        <v>12153.004430298077</v>
      </c>
      <c r="P92" s="2">
        <f>1000*'Rev. 3 -&gt; 4'!P5</f>
        <v>1730.4830315282377</v>
      </c>
      <c r="Q92" s="2">
        <f>'x1000'!Q94+'x1000'!W94</f>
        <v>77200</v>
      </c>
      <c r="R92" s="2">
        <f>1000*'Rev. 3 -&gt; 4'!R5</f>
        <v>33800</v>
      </c>
      <c r="S92" s="2">
        <f>1000*'Rev. 3 -&gt; 4'!S5</f>
        <v>22800</v>
      </c>
      <c r="T92" s="2">
        <f>1000*'Rev. 3 -&gt; 4'!T5</f>
        <v>5071.6104687906609</v>
      </c>
      <c r="U92" s="2">
        <f>1000*'Rev. 3 -&gt; 4'!U5</f>
        <v>47428.389531209337</v>
      </c>
      <c r="V92" s="2">
        <f>1000*'Rev. 3 -&gt; 4'!V5</f>
        <v>14400</v>
      </c>
      <c r="W92" s="24">
        <f>1000*'Rev. 3 -&gt; 4'!X5</f>
        <v>1100</v>
      </c>
    </row>
    <row r="93" spans="1:23" x14ac:dyDescent="0.2">
      <c r="A93" t="s">
        <v>92</v>
      </c>
      <c r="B93">
        <v>2019</v>
      </c>
      <c r="C93" s="2">
        <v>543200</v>
      </c>
      <c r="D93" s="2">
        <v>27000</v>
      </c>
      <c r="E93" s="2">
        <v>166100</v>
      </c>
      <c r="F93" s="2">
        <v>0</v>
      </c>
      <c r="G93" s="2">
        <v>0</v>
      </c>
      <c r="H93" s="2">
        <v>135500</v>
      </c>
      <c r="I93" s="2">
        <v>725400</v>
      </c>
      <c r="J93" s="2">
        <v>89000</v>
      </c>
      <c r="K93" s="2">
        <v>61300</v>
      </c>
      <c r="L93" s="2">
        <v>7900</v>
      </c>
      <c r="M93" s="2">
        <v>14900</v>
      </c>
      <c r="N93" s="2">
        <v>9400</v>
      </c>
      <c r="O93" s="2">
        <v>3200</v>
      </c>
      <c r="P93" s="2">
        <v>47500</v>
      </c>
      <c r="Q93" s="2">
        <f>'x1000'!Q89+'x1000'!W89</f>
        <v>13300</v>
      </c>
      <c r="R93" s="2">
        <v>28600</v>
      </c>
      <c r="S93" s="2">
        <v>18400</v>
      </c>
      <c r="T93" s="2">
        <v>5500</v>
      </c>
      <c r="U93" s="2">
        <v>120800</v>
      </c>
      <c r="V93" s="2">
        <v>129699.99999999999</v>
      </c>
      <c r="W93" s="24">
        <v>0</v>
      </c>
    </row>
    <row r="94" spans="1:23" x14ac:dyDescent="0.2">
      <c r="A94" t="s">
        <v>93</v>
      </c>
      <c r="B94">
        <v>2019</v>
      </c>
      <c r="C94" s="2">
        <v>927600</v>
      </c>
      <c r="D94" s="2">
        <v>188800</v>
      </c>
      <c r="E94" s="2">
        <v>176800</v>
      </c>
      <c r="F94" s="2">
        <v>1800</v>
      </c>
      <c r="G94" s="2">
        <v>10400</v>
      </c>
      <c r="H94" s="2">
        <v>92700</v>
      </c>
      <c r="I94" s="2">
        <v>441700</v>
      </c>
      <c r="J94" s="2">
        <v>72100</v>
      </c>
      <c r="K94" s="2">
        <v>26400</v>
      </c>
      <c r="L94" s="2">
        <v>6300</v>
      </c>
      <c r="M94" s="2">
        <v>7800</v>
      </c>
      <c r="N94" s="2">
        <v>900</v>
      </c>
      <c r="O94" s="2">
        <v>5300</v>
      </c>
      <c r="P94" s="2">
        <v>30700</v>
      </c>
      <c r="Q94" s="2">
        <f>'x1000'!Q90+'x1000'!W90</f>
        <v>7500</v>
      </c>
      <c r="R94" s="2">
        <v>51700</v>
      </c>
      <c r="S94" s="2">
        <v>16400</v>
      </c>
      <c r="T94" s="2">
        <v>6600</v>
      </c>
      <c r="U94" s="2">
        <v>68200</v>
      </c>
      <c r="V94" s="2">
        <v>162600</v>
      </c>
      <c r="W94" s="24">
        <v>2300</v>
      </c>
    </row>
  </sheetData>
  <sortState xmlns:xlrd2="http://schemas.microsoft.com/office/spreadsheetml/2017/richdata2" ref="A2:W94">
    <sortCondition ref="A2:A94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4"/>
  <sheetViews>
    <sheetView topLeftCell="A66" zoomScaleNormal="100" workbookViewId="0">
      <selection activeCell="A80" sqref="A80"/>
    </sheetView>
  </sheetViews>
  <sheetFormatPr baseColWidth="10" defaultRowHeight="16" x14ac:dyDescent="0.2"/>
  <cols>
    <col min="3" max="3" width="11.6640625" bestFit="1" customWidth="1"/>
    <col min="4" max="4" width="11" bestFit="1" customWidth="1"/>
    <col min="5" max="5" width="14.83203125" customWidth="1"/>
    <col min="6" max="7" width="11" bestFit="1" customWidth="1"/>
    <col min="8" max="8" width="13.83203125" customWidth="1"/>
    <col min="9" max="9" width="11.6640625" bestFit="1" customWidth="1"/>
    <col min="10" max="10" width="11" bestFit="1" customWidth="1"/>
    <col min="11" max="11" width="11.6640625" bestFit="1" customWidth="1"/>
    <col min="12" max="24" width="11" bestFit="1" customWidth="1"/>
  </cols>
  <sheetData>
    <row r="1" spans="1:24" s="1" customFormat="1" ht="221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</row>
    <row r="2" spans="1:24" x14ac:dyDescent="0.2">
      <c r="A2" t="s">
        <v>2</v>
      </c>
      <c r="B2">
        <v>2019</v>
      </c>
      <c r="C2">
        <v>457900</v>
      </c>
      <c r="D2">
        <v>700</v>
      </c>
      <c r="E2">
        <v>22900</v>
      </c>
      <c r="F2">
        <v>0</v>
      </c>
      <c r="G2">
        <v>1600</v>
      </c>
      <c r="H2">
        <v>54300</v>
      </c>
      <c r="I2">
        <v>90500</v>
      </c>
      <c r="J2">
        <v>21600</v>
      </c>
      <c r="K2">
        <v>30200</v>
      </c>
      <c r="L2">
        <v>1000</v>
      </c>
      <c r="M2">
        <v>300</v>
      </c>
      <c r="N2">
        <v>0</v>
      </c>
      <c r="O2">
        <v>5400</v>
      </c>
      <c r="P2">
        <v>2900</v>
      </c>
      <c r="Q2">
        <v>200</v>
      </c>
      <c r="R2">
        <v>2200</v>
      </c>
      <c r="S2">
        <v>2100</v>
      </c>
      <c r="T2">
        <v>3500</v>
      </c>
      <c r="U2">
        <v>13400</v>
      </c>
      <c r="V2">
        <v>6200</v>
      </c>
      <c r="W2">
        <v>0</v>
      </c>
      <c r="X2">
        <v>0</v>
      </c>
    </row>
    <row r="3" spans="1:24" x14ac:dyDescent="0.2">
      <c r="A3" t="s">
        <v>3</v>
      </c>
      <c r="B3">
        <v>2011</v>
      </c>
      <c r="C3">
        <v>3469600</v>
      </c>
      <c r="D3">
        <v>29600</v>
      </c>
      <c r="E3">
        <v>88600</v>
      </c>
      <c r="F3">
        <v>2700</v>
      </c>
      <c r="G3">
        <v>0</v>
      </c>
      <c r="H3">
        <v>295100</v>
      </c>
      <c r="I3">
        <v>1162900</v>
      </c>
      <c r="J3">
        <v>124100</v>
      </c>
      <c r="K3">
        <v>32000</v>
      </c>
      <c r="L3">
        <v>8000</v>
      </c>
      <c r="M3">
        <v>8600</v>
      </c>
      <c r="N3">
        <v>0</v>
      </c>
      <c r="O3">
        <v>6300</v>
      </c>
      <c r="P3">
        <v>52800</v>
      </c>
      <c r="Q3">
        <v>84000</v>
      </c>
      <c r="R3">
        <v>87100</v>
      </c>
      <c r="S3">
        <v>42200</v>
      </c>
      <c r="T3">
        <v>9800</v>
      </c>
      <c r="U3">
        <v>73600</v>
      </c>
      <c r="V3">
        <v>120600</v>
      </c>
      <c r="W3">
        <v>25000</v>
      </c>
      <c r="X3">
        <v>0</v>
      </c>
    </row>
    <row r="4" spans="1:24" x14ac:dyDescent="0.2">
      <c r="A4" t="s">
        <v>4</v>
      </c>
      <c r="B4">
        <v>2020</v>
      </c>
      <c r="C4">
        <v>900</v>
      </c>
      <c r="D4">
        <v>3900</v>
      </c>
      <c r="E4">
        <v>679500</v>
      </c>
      <c r="F4">
        <v>5700</v>
      </c>
      <c r="G4">
        <v>10600</v>
      </c>
      <c r="H4">
        <v>746500</v>
      </c>
      <c r="I4">
        <v>1275900</v>
      </c>
      <c r="J4">
        <v>234200</v>
      </c>
      <c r="K4">
        <v>206000</v>
      </c>
      <c r="L4">
        <v>71300</v>
      </c>
      <c r="M4">
        <v>37600</v>
      </c>
      <c r="N4">
        <v>29900</v>
      </c>
      <c r="O4">
        <v>251700</v>
      </c>
      <c r="P4">
        <v>162100</v>
      </c>
      <c r="Q4">
        <v>83000</v>
      </c>
      <c r="R4">
        <v>96100</v>
      </c>
      <c r="S4">
        <v>216900</v>
      </c>
      <c r="T4">
        <v>76900</v>
      </c>
      <c r="U4">
        <v>348000</v>
      </c>
      <c r="V4">
        <v>488100</v>
      </c>
      <c r="W4">
        <v>37100</v>
      </c>
      <c r="X4">
        <v>15900</v>
      </c>
    </row>
    <row r="5" spans="1:24" x14ac:dyDescent="0.2">
      <c r="A5" t="s">
        <v>5</v>
      </c>
      <c r="B5">
        <v>2020</v>
      </c>
      <c r="C5">
        <v>221500</v>
      </c>
      <c r="D5">
        <v>2000</v>
      </c>
      <c r="E5">
        <v>25700</v>
      </c>
      <c r="F5">
        <v>300</v>
      </c>
      <c r="G5">
        <v>0</v>
      </c>
      <c r="H5">
        <v>60800</v>
      </c>
      <c r="I5">
        <v>43200</v>
      </c>
      <c r="J5">
        <v>26400</v>
      </c>
      <c r="K5">
        <v>10300</v>
      </c>
      <c r="L5">
        <v>2200</v>
      </c>
      <c r="M5">
        <v>0</v>
      </c>
      <c r="N5">
        <v>800</v>
      </c>
      <c r="O5">
        <v>2400</v>
      </c>
      <c r="P5">
        <v>1400</v>
      </c>
      <c r="Q5">
        <v>900</v>
      </c>
      <c r="R5">
        <v>2800</v>
      </c>
      <c r="S5">
        <v>4000</v>
      </c>
      <c r="T5">
        <v>2000</v>
      </c>
      <c r="U5">
        <v>11400</v>
      </c>
      <c r="V5">
        <v>4600</v>
      </c>
      <c r="W5">
        <v>0</v>
      </c>
      <c r="X5">
        <v>0</v>
      </c>
    </row>
    <row r="6" spans="1:24" x14ac:dyDescent="0.2">
      <c r="A6" t="s">
        <v>6</v>
      </c>
      <c r="B6">
        <v>2017</v>
      </c>
      <c r="C6">
        <v>24613600</v>
      </c>
      <c r="D6">
        <v>95500</v>
      </c>
      <c r="E6">
        <v>8350900</v>
      </c>
      <c r="F6">
        <v>62400</v>
      </c>
      <c r="G6">
        <v>16300</v>
      </c>
      <c r="H6">
        <v>3393700</v>
      </c>
      <c r="I6">
        <v>8450600</v>
      </c>
      <c r="J6">
        <v>5158900</v>
      </c>
      <c r="K6">
        <v>1111500</v>
      </c>
      <c r="L6">
        <v>140100</v>
      </c>
      <c r="M6">
        <v>225500</v>
      </c>
      <c r="N6">
        <v>100800</v>
      </c>
      <c r="O6">
        <v>184100</v>
      </c>
      <c r="P6">
        <v>323200</v>
      </c>
      <c r="Q6">
        <v>187200</v>
      </c>
      <c r="R6">
        <v>1235300</v>
      </c>
      <c r="S6">
        <v>357400</v>
      </c>
      <c r="T6">
        <v>59500</v>
      </c>
      <c r="U6">
        <v>2328100</v>
      </c>
      <c r="V6">
        <v>1203700</v>
      </c>
      <c r="W6">
        <v>3900</v>
      </c>
      <c r="X6">
        <v>3700</v>
      </c>
    </row>
    <row r="7" spans="1:24" x14ac:dyDescent="0.2">
      <c r="A7" t="s">
        <v>7</v>
      </c>
      <c r="B7">
        <v>2016</v>
      </c>
      <c r="C7">
        <v>1200</v>
      </c>
      <c r="D7">
        <v>0</v>
      </c>
      <c r="E7">
        <v>3200</v>
      </c>
      <c r="F7">
        <v>0</v>
      </c>
      <c r="G7">
        <v>0</v>
      </c>
      <c r="H7">
        <v>3600</v>
      </c>
      <c r="I7">
        <v>5300</v>
      </c>
      <c r="J7">
        <v>1500</v>
      </c>
      <c r="K7">
        <v>4600</v>
      </c>
      <c r="L7">
        <v>600</v>
      </c>
      <c r="M7">
        <v>800</v>
      </c>
      <c r="N7">
        <v>0</v>
      </c>
      <c r="O7">
        <v>1100</v>
      </c>
      <c r="P7">
        <v>3100</v>
      </c>
      <c r="Q7">
        <v>800</v>
      </c>
      <c r="R7">
        <v>2600</v>
      </c>
      <c r="S7">
        <v>2400</v>
      </c>
      <c r="T7">
        <v>300</v>
      </c>
      <c r="U7">
        <v>1000</v>
      </c>
      <c r="V7">
        <v>1300</v>
      </c>
      <c r="W7">
        <v>0</v>
      </c>
      <c r="X7">
        <v>21600</v>
      </c>
    </row>
    <row r="8" spans="1:24" x14ac:dyDescent="0.2">
      <c r="A8" t="s">
        <v>8</v>
      </c>
      <c r="B8">
        <v>2018</v>
      </c>
      <c r="C8">
        <v>1088400</v>
      </c>
      <c r="D8">
        <v>43100</v>
      </c>
      <c r="E8">
        <v>578400</v>
      </c>
      <c r="F8">
        <v>0</v>
      </c>
      <c r="G8">
        <v>25500</v>
      </c>
      <c r="H8">
        <v>0</v>
      </c>
      <c r="I8">
        <v>152900</v>
      </c>
      <c r="J8">
        <v>788200</v>
      </c>
      <c r="K8">
        <v>217200</v>
      </c>
      <c r="L8">
        <v>165400</v>
      </c>
      <c r="M8">
        <v>9900</v>
      </c>
      <c r="N8">
        <v>0</v>
      </c>
      <c r="O8">
        <v>33900</v>
      </c>
      <c r="P8">
        <v>66700</v>
      </c>
      <c r="Q8">
        <v>0</v>
      </c>
      <c r="R8">
        <v>58100</v>
      </c>
      <c r="S8">
        <v>0</v>
      </c>
      <c r="T8">
        <v>312300</v>
      </c>
      <c r="U8">
        <v>20300</v>
      </c>
      <c r="V8">
        <v>0</v>
      </c>
      <c r="W8">
        <v>0</v>
      </c>
      <c r="X8">
        <v>68700</v>
      </c>
    </row>
    <row r="9" spans="1:24" x14ac:dyDescent="0.2">
      <c r="A9" t="s">
        <v>9</v>
      </c>
      <c r="B9">
        <v>2019</v>
      </c>
      <c r="C9">
        <v>1537100</v>
      </c>
      <c r="D9">
        <v>60200</v>
      </c>
      <c r="E9">
        <v>434600</v>
      </c>
      <c r="F9">
        <v>3500</v>
      </c>
      <c r="G9">
        <v>8100</v>
      </c>
      <c r="H9">
        <v>430800</v>
      </c>
      <c r="I9">
        <v>804400</v>
      </c>
      <c r="J9">
        <v>333200</v>
      </c>
      <c r="K9">
        <v>322000</v>
      </c>
      <c r="L9">
        <v>30200</v>
      </c>
      <c r="M9">
        <v>16400</v>
      </c>
      <c r="N9">
        <v>9200</v>
      </c>
      <c r="O9">
        <v>76300</v>
      </c>
      <c r="P9">
        <v>54500</v>
      </c>
      <c r="Q9">
        <v>72200</v>
      </c>
      <c r="R9">
        <v>79200</v>
      </c>
      <c r="S9">
        <v>83500</v>
      </c>
      <c r="T9">
        <v>28500</v>
      </c>
      <c r="U9">
        <v>113900</v>
      </c>
      <c r="V9">
        <v>123300</v>
      </c>
      <c r="W9">
        <v>0</v>
      </c>
      <c r="X9">
        <v>0</v>
      </c>
    </row>
    <row r="10" spans="1:24" x14ac:dyDescent="0.2">
      <c r="A10" t="s">
        <v>10</v>
      </c>
      <c r="B10">
        <v>2020</v>
      </c>
      <c r="C10">
        <v>90700</v>
      </c>
      <c r="D10">
        <v>1100</v>
      </c>
      <c r="E10">
        <v>15200</v>
      </c>
      <c r="F10">
        <v>300</v>
      </c>
      <c r="G10">
        <v>1300</v>
      </c>
      <c r="H10">
        <v>18100</v>
      </c>
      <c r="I10">
        <v>11300</v>
      </c>
      <c r="J10">
        <v>1500</v>
      </c>
      <c r="K10">
        <v>6400</v>
      </c>
      <c r="L10">
        <v>900</v>
      </c>
      <c r="M10">
        <v>0</v>
      </c>
      <c r="N10">
        <v>0</v>
      </c>
      <c r="O10">
        <v>600</v>
      </c>
      <c r="P10">
        <v>1300</v>
      </c>
      <c r="Q10">
        <v>1800</v>
      </c>
      <c r="R10">
        <v>1600</v>
      </c>
      <c r="S10">
        <v>2500</v>
      </c>
      <c r="T10">
        <v>1700</v>
      </c>
      <c r="U10">
        <v>8500</v>
      </c>
      <c r="V10">
        <v>2900</v>
      </c>
      <c r="W10">
        <v>200</v>
      </c>
      <c r="X10">
        <v>0</v>
      </c>
    </row>
    <row r="11" spans="1:24" x14ac:dyDescent="0.2">
      <c r="A11" t="s">
        <v>11</v>
      </c>
      <c r="B11">
        <v>2020</v>
      </c>
      <c r="C11">
        <v>55200</v>
      </c>
      <c r="D11">
        <v>4000</v>
      </c>
      <c r="E11">
        <v>40000</v>
      </c>
      <c r="F11">
        <v>800</v>
      </c>
      <c r="G11">
        <v>3900</v>
      </c>
      <c r="H11">
        <v>49200</v>
      </c>
      <c r="I11">
        <v>101900</v>
      </c>
      <c r="J11">
        <v>14600</v>
      </c>
      <c r="K11">
        <v>20700</v>
      </c>
      <c r="L11">
        <v>3700</v>
      </c>
      <c r="M11">
        <v>4200</v>
      </c>
      <c r="N11">
        <v>700</v>
      </c>
      <c r="O11">
        <v>5600</v>
      </c>
      <c r="P11">
        <v>45200</v>
      </c>
      <c r="Q11">
        <v>79200</v>
      </c>
      <c r="R11">
        <v>29300</v>
      </c>
      <c r="S11">
        <v>8600</v>
      </c>
      <c r="T11">
        <v>2700</v>
      </c>
      <c r="U11">
        <v>12300</v>
      </c>
      <c r="V11">
        <v>28200</v>
      </c>
      <c r="W11">
        <v>600</v>
      </c>
      <c r="X11">
        <v>0</v>
      </c>
    </row>
    <row r="12" spans="1:24" x14ac:dyDescent="0.2">
      <c r="A12" t="s">
        <v>12</v>
      </c>
      <c r="B12">
        <v>2020</v>
      </c>
      <c r="C12">
        <v>6130700</v>
      </c>
      <c r="D12">
        <v>55800</v>
      </c>
      <c r="E12">
        <v>2540400</v>
      </c>
      <c r="F12">
        <v>31200</v>
      </c>
      <c r="G12">
        <v>222000</v>
      </c>
      <c r="H12">
        <v>4036000</v>
      </c>
      <c r="I12">
        <v>5471700</v>
      </c>
      <c r="J12">
        <v>2085500</v>
      </c>
      <c r="K12">
        <v>2226000</v>
      </c>
      <c r="L12">
        <v>195100</v>
      </c>
      <c r="M12">
        <v>208400</v>
      </c>
      <c r="N12">
        <v>185900</v>
      </c>
      <c r="O12">
        <v>1019900</v>
      </c>
      <c r="P12">
        <v>549800</v>
      </c>
      <c r="Q12">
        <v>3938000</v>
      </c>
      <c r="R12">
        <v>3433100</v>
      </c>
      <c r="S12">
        <v>1695200</v>
      </c>
      <c r="T12">
        <v>371000</v>
      </c>
      <c r="U12">
        <v>2112100</v>
      </c>
      <c r="V12">
        <v>3046200</v>
      </c>
      <c r="W12">
        <v>1100</v>
      </c>
      <c r="X12">
        <v>66000</v>
      </c>
    </row>
    <row r="13" spans="1:24" x14ac:dyDescent="0.2">
      <c r="A13" t="s">
        <v>13</v>
      </c>
      <c r="B13">
        <v>2020</v>
      </c>
      <c r="C13">
        <v>2000</v>
      </c>
      <c r="D13">
        <v>2900</v>
      </c>
      <c r="E13">
        <v>4700</v>
      </c>
      <c r="F13">
        <v>300</v>
      </c>
      <c r="G13">
        <v>400</v>
      </c>
      <c r="H13">
        <v>16500</v>
      </c>
      <c r="I13">
        <v>16100.000000000002</v>
      </c>
      <c r="J13">
        <v>2200</v>
      </c>
      <c r="K13">
        <v>3600</v>
      </c>
      <c r="L13">
        <v>1300</v>
      </c>
      <c r="M13">
        <v>1000</v>
      </c>
      <c r="N13">
        <v>700</v>
      </c>
      <c r="O13">
        <v>1400</v>
      </c>
      <c r="P13">
        <v>2300</v>
      </c>
      <c r="Q13">
        <v>500</v>
      </c>
      <c r="R13">
        <v>1300</v>
      </c>
      <c r="S13">
        <v>600</v>
      </c>
      <c r="T13">
        <v>300</v>
      </c>
      <c r="U13">
        <v>1200</v>
      </c>
      <c r="V13">
        <v>6400</v>
      </c>
      <c r="W13">
        <v>0</v>
      </c>
      <c r="X13">
        <v>0</v>
      </c>
    </row>
    <row r="14" spans="1:24" x14ac:dyDescent="0.2">
      <c r="A14" t="s">
        <v>14</v>
      </c>
      <c r="B14">
        <v>2018</v>
      </c>
      <c r="C14">
        <v>1159300</v>
      </c>
      <c r="D14">
        <v>262500</v>
      </c>
      <c r="E14">
        <v>644600</v>
      </c>
      <c r="F14">
        <v>3800</v>
      </c>
      <c r="G14">
        <v>3500</v>
      </c>
      <c r="H14">
        <v>145000</v>
      </c>
      <c r="I14">
        <v>1141500</v>
      </c>
      <c r="J14">
        <v>71300</v>
      </c>
      <c r="K14">
        <v>153900</v>
      </c>
      <c r="L14">
        <v>9200</v>
      </c>
      <c r="M14">
        <v>11100</v>
      </c>
      <c r="N14">
        <v>2700</v>
      </c>
      <c r="O14">
        <v>25100</v>
      </c>
      <c r="P14">
        <v>88500</v>
      </c>
      <c r="Q14">
        <v>27000</v>
      </c>
      <c r="R14">
        <v>117900</v>
      </c>
      <c r="S14">
        <v>42400</v>
      </c>
      <c r="T14">
        <v>8500</v>
      </c>
      <c r="U14">
        <v>139500</v>
      </c>
      <c r="V14">
        <v>50800</v>
      </c>
      <c r="W14">
        <v>0</v>
      </c>
      <c r="X14">
        <v>0</v>
      </c>
    </row>
    <row r="15" spans="1:24" x14ac:dyDescent="0.2">
      <c r="A15" t="s">
        <v>15</v>
      </c>
      <c r="B15">
        <v>2014</v>
      </c>
      <c r="C15">
        <v>3157400</v>
      </c>
      <c r="D15">
        <v>11300</v>
      </c>
      <c r="E15">
        <v>62900</v>
      </c>
      <c r="F15">
        <v>900</v>
      </c>
      <c r="G15">
        <v>1200</v>
      </c>
      <c r="H15">
        <v>46200</v>
      </c>
      <c r="I15">
        <v>109700</v>
      </c>
      <c r="J15">
        <v>39600</v>
      </c>
      <c r="K15">
        <v>21000</v>
      </c>
      <c r="L15">
        <v>3500</v>
      </c>
      <c r="M15">
        <v>2900</v>
      </c>
      <c r="N15">
        <v>0</v>
      </c>
      <c r="O15">
        <v>3100</v>
      </c>
      <c r="P15">
        <v>3000</v>
      </c>
      <c r="Q15">
        <v>10300</v>
      </c>
      <c r="R15">
        <v>45300</v>
      </c>
      <c r="S15">
        <v>9000</v>
      </c>
      <c r="T15">
        <v>4400</v>
      </c>
      <c r="U15">
        <v>19400</v>
      </c>
      <c r="V15">
        <v>59200</v>
      </c>
      <c r="W15">
        <v>0</v>
      </c>
      <c r="X15">
        <v>2400</v>
      </c>
    </row>
    <row r="16" spans="1:24" x14ac:dyDescent="0.2">
      <c r="A16" t="s">
        <v>16</v>
      </c>
      <c r="B16">
        <v>2019</v>
      </c>
      <c r="C16">
        <v>2575300</v>
      </c>
      <c r="D16">
        <v>6200</v>
      </c>
      <c r="E16">
        <v>920800</v>
      </c>
      <c r="F16">
        <v>8100</v>
      </c>
      <c r="G16">
        <v>13300</v>
      </c>
      <c r="H16">
        <v>763500</v>
      </c>
      <c r="I16">
        <v>1242900</v>
      </c>
      <c r="J16">
        <v>344900</v>
      </c>
      <c r="K16">
        <v>256600.00000000003</v>
      </c>
      <c r="L16">
        <v>21900</v>
      </c>
      <c r="M16">
        <v>70400</v>
      </c>
      <c r="N16">
        <v>20500</v>
      </c>
      <c r="O16">
        <v>45300</v>
      </c>
      <c r="P16">
        <v>151100</v>
      </c>
      <c r="Q16">
        <v>156600</v>
      </c>
      <c r="R16">
        <v>101300</v>
      </c>
      <c r="S16">
        <v>33300</v>
      </c>
      <c r="T16">
        <v>67200</v>
      </c>
      <c r="U16">
        <v>123800</v>
      </c>
      <c r="V16">
        <v>32200.000000000004</v>
      </c>
      <c r="W16">
        <v>5000</v>
      </c>
      <c r="X16">
        <v>0</v>
      </c>
    </row>
    <row r="17" spans="1:24" x14ac:dyDescent="0.2">
      <c r="A17" t="s">
        <v>17</v>
      </c>
      <c r="B17">
        <v>2014</v>
      </c>
      <c r="C17">
        <v>3965000</v>
      </c>
      <c r="D17">
        <v>44800</v>
      </c>
      <c r="E17">
        <v>765000</v>
      </c>
      <c r="F17">
        <v>8100</v>
      </c>
      <c r="G17">
        <v>6700</v>
      </c>
      <c r="H17">
        <v>213000</v>
      </c>
      <c r="I17">
        <v>1197800</v>
      </c>
      <c r="J17">
        <v>316600</v>
      </c>
      <c r="K17">
        <v>321700</v>
      </c>
      <c r="L17">
        <v>78800</v>
      </c>
      <c r="M17">
        <v>14800</v>
      </c>
      <c r="N17">
        <v>20000</v>
      </c>
      <c r="O17">
        <v>0</v>
      </c>
      <c r="P17">
        <v>52100</v>
      </c>
      <c r="Q17">
        <v>34800</v>
      </c>
      <c r="R17">
        <v>125100</v>
      </c>
      <c r="S17">
        <v>75400</v>
      </c>
      <c r="T17">
        <v>19900</v>
      </c>
      <c r="U17">
        <v>35500</v>
      </c>
      <c r="V17">
        <v>296500</v>
      </c>
      <c r="W17">
        <v>0</v>
      </c>
      <c r="X17">
        <v>4200</v>
      </c>
    </row>
    <row r="18" spans="1:24" x14ac:dyDescent="0.2">
      <c r="A18" t="s">
        <v>18</v>
      </c>
      <c r="B18">
        <v>2015</v>
      </c>
      <c r="C18">
        <v>18200</v>
      </c>
      <c r="D18">
        <v>1600</v>
      </c>
      <c r="E18">
        <v>6100</v>
      </c>
      <c r="F18">
        <v>600</v>
      </c>
      <c r="G18">
        <v>600</v>
      </c>
      <c r="H18">
        <v>8200</v>
      </c>
      <c r="I18">
        <v>14600</v>
      </c>
      <c r="J18">
        <v>4700</v>
      </c>
      <c r="K18">
        <v>2100</v>
      </c>
      <c r="L18">
        <v>800</v>
      </c>
      <c r="M18">
        <v>0</v>
      </c>
      <c r="N18">
        <v>200</v>
      </c>
      <c r="O18">
        <v>500</v>
      </c>
      <c r="P18">
        <v>200</v>
      </c>
      <c r="Q18">
        <v>2500</v>
      </c>
      <c r="R18">
        <v>2000</v>
      </c>
      <c r="S18">
        <v>900</v>
      </c>
      <c r="T18">
        <v>1000</v>
      </c>
      <c r="U18">
        <v>3500</v>
      </c>
      <c r="V18">
        <v>7900</v>
      </c>
      <c r="W18">
        <v>0</v>
      </c>
      <c r="X18">
        <v>0</v>
      </c>
    </row>
    <row r="19" spans="1:24" x14ac:dyDescent="0.2">
      <c r="A19" t="s">
        <v>19</v>
      </c>
      <c r="B19">
        <v>2018</v>
      </c>
      <c r="C19">
        <v>3017900</v>
      </c>
      <c r="D19">
        <v>9200</v>
      </c>
      <c r="E19">
        <v>297400</v>
      </c>
      <c r="F19">
        <v>3700</v>
      </c>
      <c r="G19">
        <v>2500</v>
      </c>
      <c r="H19">
        <v>62100</v>
      </c>
      <c r="I19">
        <v>441600</v>
      </c>
      <c r="J19">
        <v>75500</v>
      </c>
      <c r="K19">
        <v>26100</v>
      </c>
      <c r="L19">
        <v>2100</v>
      </c>
      <c r="M19">
        <v>1300</v>
      </c>
      <c r="N19">
        <v>2800</v>
      </c>
      <c r="O19">
        <v>7500</v>
      </c>
      <c r="P19">
        <v>5100</v>
      </c>
      <c r="Q19">
        <v>21000</v>
      </c>
      <c r="R19">
        <v>41500</v>
      </c>
      <c r="S19">
        <v>25200</v>
      </c>
      <c r="T19">
        <v>23700</v>
      </c>
      <c r="U19">
        <v>73100</v>
      </c>
      <c r="V19">
        <v>24700</v>
      </c>
      <c r="W19">
        <v>0</v>
      </c>
      <c r="X19">
        <v>0</v>
      </c>
    </row>
    <row r="20" spans="1:24" x14ac:dyDescent="0.2">
      <c r="A20" t="s">
        <v>20</v>
      </c>
      <c r="B20">
        <v>2020</v>
      </c>
      <c r="C20">
        <v>204100</v>
      </c>
      <c r="D20">
        <v>5900</v>
      </c>
      <c r="E20">
        <v>194900</v>
      </c>
      <c r="F20">
        <v>1700</v>
      </c>
      <c r="G20">
        <v>8300</v>
      </c>
      <c r="H20">
        <v>220300</v>
      </c>
      <c r="I20">
        <v>442400</v>
      </c>
      <c r="J20">
        <v>133700</v>
      </c>
      <c r="K20">
        <v>98200</v>
      </c>
      <c r="L20">
        <v>17100</v>
      </c>
      <c r="M20">
        <v>8800</v>
      </c>
      <c r="N20">
        <v>9800</v>
      </c>
      <c r="O20">
        <v>40100</v>
      </c>
      <c r="P20">
        <v>74200</v>
      </c>
      <c r="Q20">
        <v>80100</v>
      </c>
      <c r="R20">
        <v>69000</v>
      </c>
      <c r="S20">
        <v>92800</v>
      </c>
      <c r="T20">
        <v>18000</v>
      </c>
      <c r="U20">
        <v>114900</v>
      </c>
      <c r="V20">
        <v>105300</v>
      </c>
      <c r="W20">
        <v>200</v>
      </c>
      <c r="X20">
        <v>11300</v>
      </c>
    </row>
    <row r="21" spans="1:24" x14ac:dyDescent="0.2">
      <c r="A21" t="s">
        <v>22</v>
      </c>
      <c r="B21">
        <v>2014</v>
      </c>
      <c r="C21">
        <v>63900</v>
      </c>
      <c r="D21">
        <v>300</v>
      </c>
      <c r="E21">
        <v>15500</v>
      </c>
      <c r="F21">
        <v>600</v>
      </c>
      <c r="G21">
        <v>600</v>
      </c>
      <c r="H21">
        <v>14900</v>
      </c>
      <c r="I21">
        <v>20400</v>
      </c>
      <c r="J21">
        <v>8700</v>
      </c>
      <c r="K21">
        <v>1800</v>
      </c>
      <c r="L21">
        <v>2600</v>
      </c>
      <c r="M21">
        <v>700</v>
      </c>
      <c r="N21">
        <v>0</v>
      </c>
      <c r="O21">
        <v>1300</v>
      </c>
      <c r="P21">
        <v>4900</v>
      </c>
      <c r="Q21">
        <v>8700</v>
      </c>
      <c r="R21">
        <v>12300</v>
      </c>
      <c r="S21">
        <v>3300</v>
      </c>
      <c r="T21">
        <v>600</v>
      </c>
      <c r="U21">
        <v>500</v>
      </c>
      <c r="V21">
        <v>2400</v>
      </c>
      <c r="W21">
        <v>300</v>
      </c>
      <c r="X21">
        <v>0</v>
      </c>
    </row>
    <row r="22" spans="1:24" x14ac:dyDescent="0.2">
      <c r="A22" t="s">
        <v>23</v>
      </c>
      <c r="B22">
        <v>2009</v>
      </c>
      <c r="C22">
        <v>19200</v>
      </c>
      <c r="D22">
        <v>1400</v>
      </c>
      <c r="E22">
        <v>51100</v>
      </c>
      <c r="F22">
        <v>100</v>
      </c>
      <c r="G22">
        <v>4700</v>
      </c>
      <c r="H22">
        <v>200</v>
      </c>
      <c r="I22">
        <v>32900</v>
      </c>
      <c r="J22">
        <v>137300</v>
      </c>
      <c r="K22">
        <v>14500</v>
      </c>
      <c r="L22">
        <v>51800</v>
      </c>
      <c r="M22">
        <v>5100</v>
      </c>
      <c r="N22">
        <v>0</v>
      </c>
      <c r="O22">
        <v>45600</v>
      </c>
      <c r="P22">
        <v>16000</v>
      </c>
      <c r="Q22">
        <v>0</v>
      </c>
      <c r="R22">
        <v>11700</v>
      </c>
      <c r="S22">
        <v>0</v>
      </c>
      <c r="T22">
        <v>34000</v>
      </c>
      <c r="U22">
        <v>9600</v>
      </c>
      <c r="V22">
        <v>0</v>
      </c>
      <c r="W22">
        <v>300</v>
      </c>
      <c r="X22">
        <v>2500</v>
      </c>
    </row>
    <row r="23" spans="1:24" x14ac:dyDescent="0.2">
      <c r="A23" t="s">
        <v>24</v>
      </c>
      <c r="B23">
        <v>2012</v>
      </c>
      <c r="C23">
        <v>16930700</v>
      </c>
      <c r="D23">
        <v>566000</v>
      </c>
      <c r="E23">
        <v>1513300</v>
      </c>
      <c r="F23">
        <v>1500</v>
      </c>
      <c r="G23">
        <v>108200</v>
      </c>
      <c r="H23">
        <v>7500</v>
      </c>
      <c r="I23">
        <v>238000</v>
      </c>
      <c r="J23">
        <v>3088500</v>
      </c>
      <c r="K23">
        <v>182700</v>
      </c>
      <c r="L23">
        <v>620700</v>
      </c>
      <c r="M23">
        <v>98600</v>
      </c>
      <c r="N23">
        <v>0</v>
      </c>
      <c r="O23">
        <v>876100</v>
      </c>
      <c r="P23">
        <v>1150000</v>
      </c>
      <c r="Q23">
        <v>0</v>
      </c>
      <c r="R23">
        <v>367300</v>
      </c>
      <c r="S23">
        <v>0</v>
      </c>
      <c r="T23">
        <v>487300</v>
      </c>
      <c r="U23">
        <v>187700</v>
      </c>
      <c r="V23">
        <v>0</v>
      </c>
      <c r="W23">
        <v>32800</v>
      </c>
      <c r="X23">
        <v>220400</v>
      </c>
    </row>
    <row r="24" spans="1:24" x14ac:dyDescent="0.2">
      <c r="A24" t="s">
        <v>25</v>
      </c>
      <c r="B24">
        <v>2019</v>
      </c>
      <c r="C24">
        <v>100</v>
      </c>
      <c r="D24">
        <v>0</v>
      </c>
      <c r="E24">
        <v>100</v>
      </c>
      <c r="F24">
        <v>0</v>
      </c>
      <c r="G24">
        <v>0</v>
      </c>
      <c r="H24">
        <v>200</v>
      </c>
      <c r="I24">
        <v>700</v>
      </c>
      <c r="J24">
        <v>100</v>
      </c>
      <c r="K24">
        <v>400</v>
      </c>
      <c r="L24">
        <v>100</v>
      </c>
      <c r="M24">
        <v>0</v>
      </c>
      <c r="N24">
        <v>0</v>
      </c>
      <c r="O24">
        <v>100</v>
      </c>
      <c r="P24">
        <v>100</v>
      </c>
      <c r="Q24">
        <v>100</v>
      </c>
      <c r="R24">
        <v>0</v>
      </c>
      <c r="S24">
        <v>100</v>
      </c>
      <c r="T24">
        <v>0</v>
      </c>
      <c r="U24">
        <v>0</v>
      </c>
      <c r="V24">
        <v>100</v>
      </c>
      <c r="W24">
        <v>0</v>
      </c>
      <c r="X24">
        <v>0</v>
      </c>
    </row>
    <row r="25" spans="1:24" x14ac:dyDescent="0.2">
      <c r="A25" t="s">
        <v>26</v>
      </c>
      <c r="B25">
        <v>2020</v>
      </c>
      <c r="C25">
        <v>121600</v>
      </c>
      <c r="D25">
        <v>700</v>
      </c>
      <c r="E25">
        <v>59900</v>
      </c>
      <c r="F25">
        <v>0</v>
      </c>
      <c r="G25">
        <v>1400</v>
      </c>
      <c r="H25">
        <v>74800</v>
      </c>
      <c r="I25">
        <v>117600</v>
      </c>
      <c r="J25">
        <v>51300</v>
      </c>
      <c r="K25">
        <v>65500</v>
      </c>
      <c r="L25">
        <v>1900</v>
      </c>
      <c r="M25">
        <v>1500</v>
      </c>
      <c r="N25">
        <v>8400</v>
      </c>
      <c r="O25">
        <v>8700</v>
      </c>
      <c r="P25">
        <v>21500</v>
      </c>
      <c r="Q25">
        <v>1300</v>
      </c>
      <c r="R25">
        <v>7200</v>
      </c>
      <c r="S25">
        <v>5100</v>
      </c>
      <c r="T25">
        <v>6400</v>
      </c>
      <c r="U25">
        <v>62300</v>
      </c>
      <c r="V25">
        <v>90800</v>
      </c>
      <c r="W25">
        <v>0</v>
      </c>
      <c r="X25">
        <v>900</v>
      </c>
    </row>
    <row r="26" spans="1:24" x14ac:dyDescent="0.2">
      <c r="A26" t="s">
        <v>27</v>
      </c>
      <c r="B26">
        <v>2017</v>
      </c>
      <c r="C26">
        <v>2882800</v>
      </c>
      <c r="D26">
        <v>31600</v>
      </c>
      <c r="E26">
        <v>656000</v>
      </c>
      <c r="F26">
        <v>3600</v>
      </c>
      <c r="G26">
        <v>5200</v>
      </c>
      <c r="H26">
        <v>189200</v>
      </c>
      <c r="I26">
        <v>1622200</v>
      </c>
      <c r="J26">
        <v>314300</v>
      </c>
      <c r="K26">
        <v>325500</v>
      </c>
      <c r="L26">
        <v>48700</v>
      </c>
      <c r="M26">
        <v>16900</v>
      </c>
      <c r="N26">
        <v>14900</v>
      </c>
      <c r="O26">
        <v>20000</v>
      </c>
      <c r="P26">
        <v>78000</v>
      </c>
      <c r="Q26">
        <v>9100</v>
      </c>
      <c r="R26">
        <v>43200</v>
      </c>
      <c r="S26">
        <v>43000</v>
      </c>
      <c r="T26">
        <v>24000</v>
      </c>
      <c r="U26">
        <v>228800</v>
      </c>
      <c r="V26">
        <v>119700</v>
      </c>
      <c r="W26">
        <v>0</v>
      </c>
      <c r="X26">
        <v>0</v>
      </c>
    </row>
    <row r="27" spans="1:24" x14ac:dyDescent="0.2">
      <c r="A27" t="s">
        <v>28</v>
      </c>
      <c r="B27">
        <v>2020</v>
      </c>
      <c r="C27">
        <v>348300</v>
      </c>
      <c r="D27">
        <v>1300</v>
      </c>
      <c r="E27">
        <v>134900</v>
      </c>
      <c r="F27">
        <v>0</v>
      </c>
      <c r="G27">
        <v>7600</v>
      </c>
      <c r="H27">
        <v>291500</v>
      </c>
      <c r="I27">
        <v>603300</v>
      </c>
      <c r="J27">
        <v>220000</v>
      </c>
      <c r="K27">
        <v>172900</v>
      </c>
      <c r="L27">
        <v>6500</v>
      </c>
      <c r="M27">
        <v>17400</v>
      </c>
      <c r="N27">
        <v>5500</v>
      </c>
      <c r="O27">
        <v>23600</v>
      </c>
      <c r="P27">
        <v>21400</v>
      </c>
      <c r="Q27">
        <v>8600</v>
      </c>
      <c r="R27">
        <v>20000</v>
      </c>
      <c r="S27">
        <v>13300</v>
      </c>
      <c r="T27">
        <v>57000</v>
      </c>
      <c r="U27">
        <v>223300</v>
      </c>
      <c r="V27">
        <v>214400</v>
      </c>
      <c r="W27">
        <v>0</v>
      </c>
      <c r="X27">
        <v>0</v>
      </c>
    </row>
    <row r="28" spans="1:24" x14ac:dyDescent="0.2">
      <c r="A28" t="s">
        <v>29</v>
      </c>
      <c r="B28">
        <v>2019</v>
      </c>
      <c r="C28">
        <v>2082300.0000000002</v>
      </c>
      <c r="D28">
        <v>11800</v>
      </c>
      <c r="E28">
        <v>418200</v>
      </c>
      <c r="F28">
        <v>4400</v>
      </c>
      <c r="G28">
        <v>2800</v>
      </c>
      <c r="H28">
        <v>387400</v>
      </c>
      <c r="I28">
        <v>882200</v>
      </c>
      <c r="J28">
        <v>274700</v>
      </c>
      <c r="K28">
        <v>367800</v>
      </c>
      <c r="L28">
        <v>19300</v>
      </c>
      <c r="M28">
        <v>3700</v>
      </c>
      <c r="N28">
        <v>5900</v>
      </c>
      <c r="O28">
        <v>38500</v>
      </c>
      <c r="P28">
        <v>87500</v>
      </c>
      <c r="Q28">
        <v>800</v>
      </c>
      <c r="R28">
        <v>30200</v>
      </c>
      <c r="S28">
        <v>39800</v>
      </c>
      <c r="T28">
        <v>29600</v>
      </c>
      <c r="U28">
        <v>158000</v>
      </c>
      <c r="V28">
        <v>138900</v>
      </c>
      <c r="W28">
        <v>0</v>
      </c>
      <c r="X28">
        <v>0</v>
      </c>
    </row>
    <row r="29" spans="1:24" x14ac:dyDescent="0.2">
      <c r="A29" t="s">
        <v>30</v>
      </c>
      <c r="B29">
        <v>2020</v>
      </c>
      <c r="C29">
        <v>5207400</v>
      </c>
      <c r="D29">
        <v>21600</v>
      </c>
      <c r="E29">
        <v>2072800.0000000002</v>
      </c>
      <c r="F29">
        <v>14200</v>
      </c>
      <c r="G29">
        <v>81500</v>
      </c>
      <c r="H29">
        <v>3202200</v>
      </c>
      <c r="I29">
        <v>3259900</v>
      </c>
      <c r="J29">
        <v>1350700</v>
      </c>
      <c r="K29">
        <v>632900</v>
      </c>
      <c r="L29">
        <v>52900</v>
      </c>
      <c r="M29">
        <v>22400</v>
      </c>
      <c r="N29">
        <v>38800</v>
      </c>
      <c r="O29">
        <v>276300</v>
      </c>
      <c r="P29">
        <v>130500</v>
      </c>
      <c r="Q29">
        <v>52800</v>
      </c>
      <c r="R29">
        <v>190100</v>
      </c>
      <c r="S29">
        <v>195200</v>
      </c>
      <c r="T29">
        <v>57500</v>
      </c>
      <c r="U29">
        <v>395600</v>
      </c>
      <c r="V29">
        <v>171900</v>
      </c>
      <c r="W29">
        <v>0</v>
      </c>
      <c r="X29">
        <v>36800</v>
      </c>
    </row>
    <row r="30" spans="1:24" x14ac:dyDescent="0.2">
      <c r="A30" t="s">
        <v>31</v>
      </c>
      <c r="B30">
        <v>2020</v>
      </c>
      <c r="C30">
        <v>411900</v>
      </c>
      <c r="D30">
        <v>1600</v>
      </c>
      <c r="E30">
        <v>265000</v>
      </c>
      <c r="F30">
        <v>0</v>
      </c>
      <c r="G30">
        <v>3000</v>
      </c>
      <c r="H30">
        <v>146100</v>
      </c>
      <c r="I30">
        <v>461200</v>
      </c>
      <c r="J30">
        <v>85200</v>
      </c>
      <c r="K30">
        <v>178400</v>
      </c>
      <c r="L30">
        <v>6300</v>
      </c>
      <c r="M30">
        <v>2200</v>
      </c>
      <c r="N30">
        <v>400</v>
      </c>
      <c r="O30">
        <v>16400</v>
      </c>
      <c r="P30">
        <v>15700</v>
      </c>
      <c r="Q30">
        <v>9300</v>
      </c>
      <c r="R30">
        <v>8500</v>
      </c>
      <c r="S30">
        <v>11400</v>
      </c>
      <c r="T30">
        <v>11200</v>
      </c>
      <c r="U30">
        <v>89400</v>
      </c>
      <c r="V30">
        <v>138600</v>
      </c>
      <c r="W30">
        <v>0</v>
      </c>
      <c r="X30">
        <v>0</v>
      </c>
    </row>
    <row r="31" spans="1:24" x14ac:dyDescent="0.2">
      <c r="A31" t="s">
        <v>32</v>
      </c>
      <c r="B31">
        <v>2016</v>
      </c>
      <c r="C31">
        <v>26300</v>
      </c>
      <c r="D31">
        <v>900</v>
      </c>
      <c r="E31">
        <v>28000</v>
      </c>
      <c r="F31">
        <v>0</v>
      </c>
      <c r="G31">
        <v>0</v>
      </c>
      <c r="H31">
        <v>14400</v>
      </c>
      <c r="I31">
        <v>37100</v>
      </c>
      <c r="J31">
        <v>8000</v>
      </c>
      <c r="K31">
        <v>3600</v>
      </c>
      <c r="L31">
        <v>0</v>
      </c>
      <c r="M31">
        <v>700</v>
      </c>
      <c r="N31">
        <v>3100</v>
      </c>
      <c r="O31">
        <v>0</v>
      </c>
      <c r="P31">
        <v>4200</v>
      </c>
      <c r="Q31">
        <v>1700</v>
      </c>
      <c r="R31">
        <v>4800</v>
      </c>
      <c r="S31">
        <v>6700</v>
      </c>
      <c r="T31">
        <v>0</v>
      </c>
      <c r="U31">
        <v>23400</v>
      </c>
      <c r="V31">
        <v>1100</v>
      </c>
      <c r="W31">
        <v>0</v>
      </c>
      <c r="X31">
        <v>6700</v>
      </c>
    </row>
    <row r="32" spans="1:24" x14ac:dyDescent="0.2">
      <c r="A32" t="s">
        <v>33</v>
      </c>
      <c r="B32">
        <v>2016</v>
      </c>
      <c r="C32">
        <v>86800</v>
      </c>
      <c r="D32">
        <v>0</v>
      </c>
      <c r="E32">
        <v>2500</v>
      </c>
      <c r="F32">
        <v>0</v>
      </c>
      <c r="G32">
        <v>0</v>
      </c>
      <c r="H32">
        <v>7900</v>
      </c>
      <c r="I32">
        <v>14100</v>
      </c>
      <c r="J32">
        <v>6300</v>
      </c>
      <c r="K32">
        <v>1800</v>
      </c>
      <c r="L32">
        <v>0</v>
      </c>
      <c r="M32">
        <v>300</v>
      </c>
      <c r="N32">
        <v>0</v>
      </c>
      <c r="O32">
        <v>600</v>
      </c>
      <c r="P32">
        <v>3200</v>
      </c>
      <c r="Q32">
        <v>1500</v>
      </c>
      <c r="R32">
        <v>400</v>
      </c>
      <c r="S32">
        <v>1000</v>
      </c>
      <c r="T32">
        <v>3300</v>
      </c>
      <c r="U32">
        <v>3500</v>
      </c>
      <c r="V32">
        <v>9100</v>
      </c>
      <c r="W32">
        <v>0</v>
      </c>
      <c r="X32">
        <v>0</v>
      </c>
    </row>
    <row r="33" spans="1:24" x14ac:dyDescent="0.2">
      <c r="A33" t="s">
        <v>34</v>
      </c>
      <c r="B33">
        <v>2018</v>
      </c>
      <c r="C33">
        <v>39300</v>
      </c>
      <c r="D33">
        <v>1300</v>
      </c>
      <c r="E33">
        <v>8800</v>
      </c>
      <c r="F33">
        <v>4400</v>
      </c>
      <c r="G33">
        <v>1200</v>
      </c>
      <c r="H33">
        <v>34400</v>
      </c>
      <c r="I33">
        <v>48900</v>
      </c>
      <c r="J33">
        <v>23200</v>
      </c>
      <c r="K33">
        <v>26400</v>
      </c>
      <c r="L33">
        <v>1700</v>
      </c>
      <c r="M33">
        <v>2300</v>
      </c>
      <c r="N33">
        <v>1400</v>
      </c>
      <c r="O33">
        <v>6400</v>
      </c>
      <c r="P33">
        <v>3400</v>
      </c>
      <c r="Q33">
        <v>3100</v>
      </c>
      <c r="R33">
        <v>9200</v>
      </c>
      <c r="S33">
        <v>3600</v>
      </c>
      <c r="T33">
        <v>14500</v>
      </c>
      <c r="U33">
        <v>108300</v>
      </c>
      <c r="V33">
        <v>2600</v>
      </c>
      <c r="W33">
        <v>300</v>
      </c>
      <c r="X33">
        <v>800</v>
      </c>
    </row>
    <row r="34" spans="1:24" x14ac:dyDescent="0.2">
      <c r="A34" t="s">
        <v>35</v>
      </c>
      <c r="B34">
        <v>2020</v>
      </c>
      <c r="C34">
        <v>240400</v>
      </c>
      <c r="D34">
        <v>700</v>
      </c>
      <c r="E34">
        <v>37100</v>
      </c>
      <c r="F34">
        <v>1100</v>
      </c>
      <c r="G34">
        <v>600</v>
      </c>
      <c r="H34">
        <v>56800</v>
      </c>
      <c r="I34">
        <v>63200</v>
      </c>
      <c r="J34">
        <v>25600</v>
      </c>
      <c r="K34">
        <v>16100.000000000002</v>
      </c>
      <c r="L34">
        <v>1800</v>
      </c>
      <c r="M34">
        <v>1200</v>
      </c>
      <c r="N34">
        <v>600</v>
      </c>
      <c r="O34">
        <v>2500</v>
      </c>
      <c r="P34">
        <v>5200</v>
      </c>
      <c r="Q34">
        <v>200</v>
      </c>
      <c r="R34">
        <v>6100</v>
      </c>
      <c r="S34">
        <v>5300</v>
      </c>
      <c r="T34">
        <v>2900</v>
      </c>
      <c r="U34">
        <v>10200</v>
      </c>
      <c r="V34">
        <v>15200</v>
      </c>
      <c r="W34">
        <v>0</v>
      </c>
      <c r="X34">
        <v>0</v>
      </c>
    </row>
    <row r="35" spans="1:24" x14ac:dyDescent="0.2">
      <c r="A35" t="s">
        <v>36</v>
      </c>
      <c r="B35">
        <v>2015</v>
      </c>
      <c r="C35">
        <v>3034600</v>
      </c>
      <c r="D35">
        <v>56600</v>
      </c>
      <c r="E35">
        <v>912400</v>
      </c>
      <c r="F35">
        <v>6900</v>
      </c>
      <c r="G35">
        <v>20700</v>
      </c>
      <c r="H35">
        <v>263400</v>
      </c>
      <c r="I35">
        <v>1357700</v>
      </c>
      <c r="J35">
        <v>175000</v>
      </c>
      <c r="K35">
        <v>321100</v>
      </c>
      <c r="L35">
        <v>26600</v>
      </c>
      <c r="M35">
        <v>24700</v>
      </c>
      <c r="N35">
        <v>6100</v>
      </c>
      <c r="O35">
        <v>45300</v>
      </c>
      <c r="P35">
        <v>13200</v>
      </c>
      <c r="Q35">
        <v>65900</v>
      </c>
      <c r="R35">
        <v>172300</v>
      </c>
      <c r="S35">
        <v>74500</v>
      </c>
      <c r="T35">
        <v>54500</v>
      </c>
      <c r="U35">
        <v>205300</v>
      </c>
      <c r="V35">
        <v>63100</v>
      </c>
      <c r="W35">
        <v>0</v>
      </c>
      <c r="X35">
        <v>7600</v>
      </c>
    </row>
    <row r="36" spans="1:24" x14ac:dyDescent="0.2">
      <c r="A36" t="s">
        <v>37</v>
      </c>
      <c r="B36">
        <v>2019</v>
      </c>
      <c r="C36">
        <v>2077900</v>
      </c>
      <c r="D36">
        <v>7100</v>
      </c>
      <c r="E36">
        <v>611200</v>
      </c>
      <c r="F36">
        <v>6800</v>
      </c>
      <c r="G36">
        <v>13000</v>
      </c>
      <c r="H36">
        <v>448900</v>
      </c>
      <c r="I36">
        <v>1134200</v>
      </c>
      <c r="J36">
        <v>184200</v>
      </c>
      <c r="K36">
        <v>288000</v>
      </c>
      <c r="L36">
        <v>14200</v>
      </c>
      <c r="M36">
        <v>17200</v>
      </c>
      <c r="N36">
        <v>9900</v>
      </c>
      <c r="O36">
        <v>53600</v>
      </c>
      <c r="P36">
        <v>65200</v>
      </c>
      <c r="Q36">
        <v>35900</v>
      </c>
      <c r="R36">
        <v>80700</v>
      </c>
      <c r="S36">
        <v>51900</v>
      </c>
      <c r="T36">
        <v>17700</v>
      </c>
      <c r="U36">
        <v>100100</v>
      </c>
      <c r="V36">
        <v>393400</v>
      </c>
      <c r="W36">
        <v>0</v>
      </c>
      <c r="X36">
        <v>0</v>
      </c>
    </row>
    <row r="37" spans="1:24" x14ac:dyDescent="0.2">
      <c r="A37" t="s">
        <v>38</v>
      </c>
      <c r="B37">
        <v>2018</v>
      </c>
      <c r="C37">
        <v>265600</v>
      </c>
      <c r="D37">
        <v>14100</v>
      </c>
      <c r="E37">
        <v>35500</v>
      </c>
      <c r="F37">
        <v>0</v>
      </c>
      <c r="G37">
        <v>0</v>
      </c>
      <c r="H37">
        <v>1300</v>
      </c>
      <c r="I37">
        <v>19400</v>
      </c>
      <c r="J37">
        <v>70600</v>
      </c>
      <c r="K37">
        <v>5200</v>
      </c>
      <c r="L37">
        <v>12700</v>
      </c>
      <c r="M37">
        <v>900</v>
      </c>
      <c r="N37">
        <v>0</v>
      </c>
      <c r="O37">
        <v>10300</v>
      </c>
      <c r="P37">
        <v>9900</v>
      </c>
      <c r="Q37">
        <v>0</v>
      </c>
      <c r="R37">
        <v>4700</v>
      </c>
      <c r="S37">
        <v>0</v>
      </c>
      <c r="T37">
        <v>32000</v>
      </c>
      <c r="U37">
        <v>5400</v>
      </c>
      <c r="V37">
        <v>0</v>
      </c>
      <c r="W37">
        <v>0</v>
      </c>
      <c r="X37">
        <v>16000</v>
      </c>
    </row>
    <row r="38" spans="1:24" x14ac:dyDescent="0.2">
      <c r="A38" t="s">
        <v>39</v>
      </c>
      <c r="B38">
        <v>2019</v>
      </c>
      <c r="C38">
        <v>28500</v>
      </c>
      <c r="D38">
        <v>6200</v>
      </c>
      <c r="E38">
        <v>13200</v>
      </c>
      <c r="F38">
        <v>400</v>
      </c>
      <c r="G38">
        <v>500</v>
      </c>
      <c r="H38">
        <v>15400</v>
      </c>
      <c r="I38">
        <v>25400</v>
      </c>
      <c r="J38">
        <v>13200</v>
      </c>
      <c r="K38">
        <v>8400</v>
      </c>
      <c r="L38">
        <v>200</v>
      </c>
      <c r="M38">
        <v>300</v>
      </c>
      <c r="N38">
        <v>100</v>
      </c>
      <c r="O38">
        <v>1000</v>
      </c>
      <c r="P38">
        <v>4600</v>
      </c>
      <c r="Q38">
        <v>2000</v>
      </c>
      <c r="R38">
        <v>2900</v>
      </c>
      <c r="S38">
        <v>1000</v>
      </c>
      <c r="T38">
        <v>500</v>
      </c>
      <c r="U38">
        <v>5400</v>
      </c>
      <c r="V38">
        <v>6100</v>
      </c>
      <c r="W38">
        <v>500</v>
      </c>
      <c r="X38">
        <v>200</v>
      </c>
    </row>
    <row r="39" spans="1:24" x14ac:dyDescent="0.2">
      <c r="A39" t="s">
        <v>40</v>
      </c>
      <c r="B39">
        <v>2012</v>
      </c>
      <c r="C39">
        <v>1197000</v>
      </c>
      <c r="D39">
        <v>9400</v>
      </c>
      <c r="E39">
        <v>34400</v>
      </c>
      <c r="F39">
        <v>3500</v>
      </c>
      <c r="G39">
        <v>8800</v>
      </c>
      <c r="H39">
        <v>144000</v>
      </c>
      <c r="I39">
        <v>835600</v>
      </c>
      <c r="J39">
        <v>63700</v>
      </c>
      <c r="K39">
        <v>22100</v>
      </c>
      <c r="L39">
        <v>5200</v>
      </c>
      <c r="M39">
        <v>7200</v>
      </c>
      <c r="N39">
        <v>8200</v>
      </c>
      <c r="O39">
        <v>9900</v>
      </c>
      <c r="P39">
        <v>9200</v>
      </c>
      <c r="Q39">
        <v>16800</v>
      </c>
      <c r="R39">
        <v>86200</v>
      </c>
      <c r="S39">
        <v>26100</v>
      </c>
      <c r="T39">
        <v>19700</v>
      </c>
      <c r="U39">
        <v>257899.99999999997</v>
      </c>
      <c r="V39">
        <v>680300</v>
      </c>
      <c r="W39">
        <v>0</v>
      </c>
      <c r="X39">
        <v>93000</v>
      </c>
    </row>
    <row r="40" spans="1:24" x14ac:dyDescent="0.2">
      <c r="A40" t="s">
        <v>41</v>
      </c>
      <c r="B40">
        <v>2017</v>
      </c>
      <c r="C40">
        <v>1144700</v>
      </c>
      <c r="D40">
        <v>11100</v>
      </c>
      <c r="E40">
        <v>327400</v>
      </c>
      <c r="F40">
        <v>2400</v>
      </c>
      <c r="G40">
        <v>18200</v>
      </c>
      <c r="H40">
        <v>200000</v>
      </c>
      <c r="I40">
        <v>550800</v>
      </c>
      <c r="J40">
        <v>104900</v>
      </c>
      <c r="K40">
        <v>147700</v>
      </c>
      <c r="L40">
        <v>11500</v>
      </c>
      <c r="M40">
        <v>6200</v>
      </c>
      <c r="N40">
        <v>6100</v>
      </c>
      <c r="O40">
        <v>15200</v>
      </c>
      <c r="P40">
        <v>45100</v>
      </c>
      <c r="Q40">
        <v>43200</v>
      </c>
      <c r="R40">
        <v>42900</v>
      </c>
      <c r="S40">
        <v>43700</v>
      </c>
      <c r="T40">
        <v>15700</v>
      </c>
      <c r="U40">
        <v>169100</v>
      </c>
      <c r="V40">
        <v>122800</v>
      </c>
      <c r="W40">
        <v>0</v>
      </c>
      <c r="X40">
        <v>0</v>
      </c>
    </row>
    <row r="41" spans="1:24" x14ac:dyDescent="0.2">
      <c r="A41" t="s">
        <v>42</v>
      </c>
      <c r="B41">
        <v>2020</v>
      </c>
      <c r="C41">
        <v>179293600</v>
      </c>
      <c r="D41">
        <v>612900</v>
      </c>
      <c r="E41">
        <v>35203100</v>
      </c>
      <c r="F41">
        <v>445000</v>
      </c>
      <c r="G41">
        <v>787900</v>
      </c>
      <c r="H41">
        <v>43397700</v>
      </c>
      <c r="I41">
        <v>44439000</v>
      </c>
      <c r="J41">
        <v>17235200</v>
      </c>
      <c r="K41">
        <v>6438600</v>
      </c>
      <c r="L41">
        <v>1532200</v>
      </c>
      <c r="M41">
        <v>1799400</v>
      </c>
      <c r="N41">
        <v>647500</v>
      </c>
      <c r="O41">
        <v>2156700</v>
      </c>
      <c r="P41">
        <v>3042500</v>
      </c>
      <c r="Q41">
        <v>2229800</v>
      </c>
      <c r="R41">
        <v>7755300</v>
      </c>
      <c r="S41">
        <v>2844500</v>
      </c>
      <c r="T41">
        <v>1031500</v>
      </c>
      <c r="U41">
        <v>7019800</v>
      </c>
      <c r="V41">
        <v>2648400</v>
      </c>
      <c r="W41">
        <v>0</v>
      </c>
      <c r="X41">
        <v>0</v>
      </c>
    </row>
    <row r="42" spans="1:24" x14ac:dyDescent="0.2">
      <c r="A42" t="s">
        <v>43</v>
      </c>
      <c r="B42">
        <v>2020</v>
      </c>
      <c r="C42">
        <v>184100</v>
      </c>
      <c r="D42">
        <v>1600</v>
      </c>
      <c r="E42">
        <v>38600</v>
      </c>
      <c r="F42">
        <v>1400</v>
      </c>
      <c r="G42">
        <v>0</v>
      </c>
      <c r="H42">
        <v>90300</v>
      </c>
      <c r="I42">
        <v>162300</v>
      </c>
      <c r="J42">
        <v>40000</v>
      </c>
      <c r="K42">
        <v>45400</v>
      </c>
      <c r="L42">
        <v>3700</v>
      </c>
      <c r="M42">
        <v>1200</v>
      </c>
      <c r="N42">
        <v>19500</v>
      </c>
      <c r="O42">
        <v>0</v>
      </c>
      <c r="P42">
        <v>0</v>
      </c>
      <c r="Q42">
        <v>2300</v>
      </c>
      <c r="R42">
        <v>9500</v>
      </c>
      <c r="S42">
        <v>0</v>
      </c>
      <c r="T42">
        <v>90400</v>
      </c>
      <c r="U42">
        <v>0</v>
      </c>
      <c r="V42">
        <v>0</v>
      </c>
      <c r="W42">
        <v>200</v>
      </c>
      <c r="X42">
        <v>1000</v>
      </c>
    </row>
    <row r="43" spans="1:24" x14ac:dyDescent="0.2">
      <c r="A43" t="s">
        <v>44</v>
      </c>
      <c r="B43">
        <v>2020</v>
      </c>
      <c r="C43">
        <v>69500</v>
      </c>
      <c r="D43">
        <v>2600</v>
      </c>
      <c r="E43">
        <v>101400</v>
      </c>
      <c r="F43">
        <v>1000</v>
      </c>
      <c r="G43">
        <v>2600</v>
      </c>
      <c r="H43">
        <v>150400</v>
      </c>
      <c r="I43">
        <v>137900</v>
      </c>
      <c r="J43">
        <v>48900</v>
      </c>
      <c r="K43">
        <v>58300</v>
      </c>
      <c r="L43">
        <v>4200</v>
      </c>
      <c r="M43">
        <v>2000</v>
      </c>
      <c r="N43">
        <v>1800</v>
      </c>
      <c r="O43">
        <v>6600</v>
      </c>
      <c r="P43">
        <v>232200</v>
      </c>
      <c r="Q43">
        <v>0</v>
      </c>
      <c r="R43">
        <v>13500</v>
      </c>
      <c r="S43">
        <v>10600</v>
      </c>
      <c r="T43">
        <v>2100</v>
      </c>
      <c r="U43">
        <v>42900</v>
      </c>
      <c r="V43">
        <v>362100</v>
      </c>
      <c r="W43">
        <v>15400</v>
      </c>
      <c r="X43">
        <v>2100</v>
      </c>
    </row>
    <row r="44" spans="1:24" x14ac:dyDescent="0.2">
      <c r="A44" t="s">
        <v>45</v>
      </c>
      <c r="B44">
        <v>2019</v>
      </c>
      <c r="C44">
        <v>3500</v>
      </c>
      <c r="D44">
        <v>0</v>
      </c>
      <c r="E44">
        <v>900</v>
      </c>
      <c r="F44">
        <v>0</v>
      </c>
      <c r="G44">
        <v>0</v>
      </c>
      <c r="H44">
        <v>400</v>
      </c>
      <c r="I44">
        <v>3700</v>
      </c>
      <c r="J44">
        <v>700</v>
      </c>
      <c r="K44">
        <v>300</v>
      </c>
      <c r="L44">
        <v>0</v>
      </c>
      <c r="M44">
        <v>0</v>
      </c>
      <c r="N44">
        <v>0</v>
      </c>
      <c r="O44">
        <v>0</v>
      </c>
      <c r="P44">
        <v>300</v>
      </c>
      <c r="Q44">
        <v>500</v>
      </c>
      <c r="R44">
        <v>300</v>
      </c>
      <c r="S44">
        <v>100</v>
      </c>
      <c r="T44">
        <v>100</v>
      </c>
      <c r="U44">
        <v>300</v>
      </c>
      <c r="V44">
        <v>500</v>
      </c>
      <c r="W44">
        <v>0</v>
      </c>
      <c r="X44">
        <v>0</v>
      </c>
    </row>
    <row r="45" spans="1:24" x14ac:dyDescent="0.2">
      <c r="A45" t="s">
        <v>46</v>
      </c>
      <c r="B45">
        <v>2020</v>
      </c>
      <c r="C45">
        <v>299200</v>
      </c>
      <c r="D45">
        <v>9300</v>
      </c>
      <c r="E45">
        <v>209700</v>
      </c>
      <c r="F45">
        <v>3400</v>
      </c>
      <c r="G45">
        <v>900</v>
      </c>
      <c r="H45">
        <v>264000</v>
      </c>
      <c r="I45">
        <v>247600</v>
      </c>
      <c r="J45">
        <v>102900</v>
      </c>
      <c r="K45">
        <v>135900</v>
      </c>
      <c r="L45">
        <v>8800</v>
      </c>
      <c r="M45">
        <v>5700</v>
      </c>
      <c r="N45">
        <v>1200</v>
      </c>
      <c r="O45">
        <v>9400</v>
      </c>
      <c r="P45">
        <v>14300</v>
      </c>
      <c r="Q45">
        <v>3500</v>
      </c>
      <c r="R45">
        <v>18600</v>
      </c>
      <c r="S45">
        <v>15800</v>
      </c>
      <c r="T45">
        <v>5400</v>
      </c>
      <c r="U45">
        <v>32000</v>
      </c>
      <c r="V45">
        <v>5600</v>
      </c>
      <c r="W45">
        <v>0</v>
      </c>
      <c r="X45">
        <v>0</v>
      </c>
    </row>
    <row r="46" spans="1:24" x14ac:dyDescent="0.2">
      <c r="A46" t="s">
        <v>47</v>
      </c>
      <c r="B46">
        <v>2017</v>
      </c>
      <c r="C46">
        <v>543000</v>
      </c>
      <c r="D46">
        <v>5900</v>
      </c>
      <c r="E46">
        <v>112200</v>
      </c>
      <c r="F46">
        <v>4300</v>
      </c>
      <c r="G46">
        <v>3000</v>
      </c>
      <c r="H46">
        <v>76900</v>
      </c>
      <c r="I46">
        <v>314800</v>
      </c>
      <c r="J46">
        <v>32400</v>
      </c>
      <c r="K46">
        <v>38300</v>
      </c>
      <c r="L46">
        <v>4600</v>
      </c>
      <c r="M46">
        <v>6100</v>
      </c>
      <c r="N46">
        <v>400</v>
      </c>
      <c r="O46">
        <v>3400</v>
      </c>
      <c r="P46">
        <v>8000</v>
      </c>
      <c r="Q46">
        <v>29100</v>
      </c>
      <c r="R46">
        <v>15900</v>
      </c>
      <c r="S46">
        <v>5200</v>
      </c>
      <c r="T46">
        <v>7600</v>
      </c>
      <c r="U46">
        <v>23900</v>
      </c>
      <c r="V46">
        <v>600</v>
      </c>
      <c r="W46">
        <v>0</v>
      </c>
      <c r="X46">
        <v>214600</v>
      </c>
    </row>
    <row r="47" spans="1:24" x14ac:dyDescent="0.2">
      <c r="A47" t="s">
        <v>48</v>
      </c>
      <c r="B47">
        <v>2019</v>
      </c>
      <c r="C47">
        <v>51100</v>
      </c>
      <c r="D47">
        <v>100</v>
      </c>
      <c r="E47">
        <v>102100</v>
      </c>
      <c r="F47">
        <v>2000</v>
      </c>
      <c r="G47">
        <v>3900</v>
      </c>
      <c r="H47">
        <v>120200</v>
      </c>
      <c r="I47">
        <v>184000</v>
      </c>
      <c r="J47">
        <v>55600</v>
      </c>
      <c r="K47">
        <v>40200</v>
      </c>
      <c r="L47">
        <v>7800</v>
      </c>
      <c r="M47">
        <v>5200</v>
      </c>
      <c r="N47">
        <v>2900</v>
      </c>
      <c r="O47">
        <v>24000</v>
      </c>
      <c r="P47">
        <v>35200</v>
      </c>
      <c r="Q47">
        <v>15100</v>
      </c>
      <c r="R47">
        <v>46300</v>
      </c>
      <c r="S47">
        <v>17100</v>
      </c>
      <c r="T47">
        <v>8000</v>
      </c>
      <c r="U47">
        <v>35100</v>
      </c>
      <c r="V47">
        <v>121000</v>
      </c>
      <c r="W47">
        <v>2600</v>
      </c>
      <c r="X47">
        <v>700</v>
      </c>
    </row>
    <row r="48" spans="1:24" x14ac:dyDescent="0.2">
      <c r="A48" t="s">
        <v>49</v>
      </c>
      <c r="B48">
        <v>2019</v>
      </c>
      <c r="C48">
        <v>61300</v>
      </c>
      <c r="D48">
        <v>2800</v>
      </c>
      <c r="E48">
        <v>133300</v>
      </c>
      <c r="F48">
        <v>400</v>
      </c>
      <c r="G48">
        <v>3500</v>
      </c>
      <c r="H48">
        <v>41200</v>
      </c>
      <c r="I48">
        <v>56400</v>
      </c>
      <c r="J48">
        <v>12700</v>
      </c>
      <c r="K48">
        <v>15200</v>
      </c>
      <c r="L48">
        <v>400</v>
      </c>
      <c r="M48">
        <v>800</v>
      </c>
      <c r="N48">
        <v>800</v>
      </c>
      <c r="O48">
        <v>800</v>
      </c>
      <c r="P48">
        <v>8900</v>
      </c>
      <c r="Q48">
        <v>4500</v>
      </c>
      <c r="R48">
        <v>7900</v>
      </c>
      <c r="S48">
        <v>5400</v>
      </c>
      <c r="T48">
        <v>1400</v>
      </c>
      <c r="U48">
        <v>7500</v>
      </c>
      <c r="V48">
        <v>6700</v>
      </c>
      <c r="W48">
        <v>1500</v>
      </c>
      <c r="X48">
        <v>2100</v>
      </c>
    </row>
    <row r="49" spans="1:24" x14ac:dyDescent="0.2">
      <c r="A49" t="s">
        <v>50</v>
      </c>
      <c r="B49">
        <v>2017</v>
      </c>
      <c r="C49">
        <v>131100</v>
      </c>
      <c r="D49">
        <v>5500</v>
      </c>
      <c r="E49">
        <v>9400</v>
      </c>
      <c r="F49">
        <v>500</v>
      </c>
      <c r="G49">
        <v>600</v>
      </c>
      <c r="H49">
        <v>6000</v>
      </c>
      <c r="I49">
        <v>34600</v>
      </c>
      <c r="J49">
        <v>10700</v>
      </c>
      <c r="K49">
        <v>4000</v>
      </c>
      <c r="L49">
        <v>2700</v>
      </c>
      <c r="M49">
        <v>3100</v>
      </c>
      <c r="N49">
        <v>400</v>
      </c>
      <c r="O49">
        <v>3300</v>
      </c>
      <c r="P49">
        <v>7900</v>
      </c>
      <c r="Q49">
        <v>3500</v>
      </c>
      <c r="R49">
        <v>18200</v>
      </c>
      <c r="S49">
        <v>5500</v>
      </c>
      <c r="T49">
        <v>500</v>
      </c>
      <c r="U49">
        <v>6300</v>
      </c>
      <c r="V49">
        <v>700</v>
      </c>
      <c r="W49">
        <v>0</v>
      </c>
      <c r="X49">
        <v>212800</v>
      </c>
    </row>
    <row r="50" spans="1:24" x14ac:dyDescent="0.2">
      <c r="A50" t="s">
        <v>51</v>
      </c>
      <c r="B50">
        <v>2015</v>
      </c>
      <c r="C50">
        <v>8157600</v>
      </c>
      <c r="D50">
        <v>93800</v>
      </c>
      <c r="E50">
        <v>653000</v>
      </c>
      <c r="F50">
        <v>5600</v>
      </c>
      <c r="G50">
        <v>0</v>
      </c>
      <c r="H50">
        <v>142500</v>
      </c>
      <c r="I50">
        <v>669900</v>
      </c>
      <c r="J50">
        <v>118100</v>
      </c>
      <c r="K50">
        <v>36600</v>
      </c>
      <c r="L50">
        <v>21900</v>
      </c>
      <c r="M50">
        <v>4200</v>
      </c>
      <c r="N50">
        <v>7700</v>
      </c>
      <c r="O50">
        <v>6200</v>
      </c>
      <c r="P50">
        <v>22900</v>
      </c>
      <c r="Q50">
        <v>75400</v>
      </c>
      <c r="R50">
        <v>138600</v>
      </c>
      <c r="S50">
        <v>28900</v>
      </c>
      <c r="T50">
        <v>11900</v>
      </c>
      <c r="U50">
        <v>148300</v>
      </c>
      <c r="V50">
        <v>152500</v>
      </c>
      <c r="W50">
        <v>0</v>
      </c>
      <c r="X50">
        <v>22600</v>
      </c>
    </row>
    <row r="51" spans="1:24" x14ac:dyDescent="0.2">
      <c r="A51" t="s">
        <v>52</v>
      </c>
      <c r="B51">
        <v>2019</v>
      </c>
      <c r="C51">
        <v>12600</v>
      </c>
      <c r="D51">
        <v>300</v>
      </c>
      <c r="E51">
        <v>16600</v>
      </c>
      <c r="F51">
        <v>700</v>
      </c>
      <c r="G51">
        <v>500</v>
      </c>
      <c r="H51">
        <v>4100</v>
      </c>
      <c r="I51">
        <v>11200</v>
      </c>
      <c r="J51">
        <v>4100</v>
      </c>
      <c r="K51">
        <v>7200</v>
      </c>
      <c r="L51">
        <v>700</v>
      </c>
      <c r="M51">
        <v>0</v>
      </c>
      <c r="N51">
        <v>0</v>
      </c>
      <c r="O51">
        <v>1600</v>
      </c>
      <c r="P51">
        <v>1600</v>
      </c>
      <c r="Q51">
        <v>2800</v>
      </c>
      <c r="R51">
        <v>7200</v>
      </c>
      <c r="S51">
        <v>1700</v>
      </c>
      <c r="T51">
        <v>1700</v>
      </c>
      <c r="U51">
        <v>1300</v>
      </c>
      <c r="V51">
        <v>3700</v>
      </c>
      <c r="W51">
        <v>0</v>
      </c>
      <c r="X51">
        <v>600</v>
      </c>
    </row>
    <row r="52" spans="1:24" x14ac:dyDescent="0.2">
      <c r="A52" t="s">
        <v>53</v>
      </c>
      <c r="B52">
        <v>2018</v>
      </c>
      <c r="C52">
        <v>3598300</v>
      </c>
      <c r="D52">
        <v>69300</v>
      </c>
      <c r="E52">
        <v>231900</v>
      </c>
      <c r="F52">
        <v>5300</v>
      </c>
      <c r="G52">
        <v>0</v>
      </c>
      <c r="H52">
        <v>103100</v>
      </c>
      <c r="I52">
        <v>742100</v>
      </c>
      <c r="J52">
        <v>101900</v>
      </c>
      <c r="K52">
        <v>16600</v>
      </c>
      <c r="L52">
        <v>13600</v>
      </c>
      <c r="M52">
        <v>4800</v>
      </c>
      <c r="N52">
        <v>0</v>
      </c>
      <c r="O52">
        <v>74000</v>
      </c>
      <c r="P52">
        <v>35600</v>
      </c>
      <c r="Q52">
        <v>63100</v>
      </c>
      <c r="R52">
        <v>94200</v>
      </c>
      <c r="S52">
        <v>16700</v>
      </c>
      <c r="T52">
        <v>44800</v>
      </c>
      <c r="U52">
        <v>92200</v>
      </c>
      <c r="V52">
        <v>244400</v>
      </c>
      <c r="W52">
        <v>0</v>
      </c>
      <c r="X52">
        <v>0</v>
      </c>
    </row>
    <row r="53" spans="1:24" x14ac:dyDescent="0.2">
      <c r="A53" t="s">
        <v>54</v>
      </c>
      <c r="B53">
        <v>2019</v>
      </c>
      <c r="C53">
        <v>400</v>
      </c>
      <c r="D53">
        <v>0</v>
      </c>
      <c r="E53">
        <v>200</v>
      </c>
      <c r="F53">
        <v>0</v>
      </c>
      <c r="G53">
        <v>0</v>
      </c>
      <c r="H53">
        <v>200</v>
      </c>
      <c r="I53">
        <v>300</v>
      </c>
      <c r="J53">
        <v>200</v>
      </c>
      <c r="K53">
        <v>100</v>
      </c>
      <c r="L53">
        <v>0</v>
      </c>
      <c r="M53">
        <v>0</v>
      </c>
      <c r="N53">
        <v>0</v>
      </c>
      <c r="O53">
        <v>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100</v>
      </c>
      <c r="V53">
        <v>1700</v>
      </c>
      <c r="W53">
        <v>0</v>
      </c>
      <c r="X53">
        <v>0</v>
      </c>
    </row>
    <row r="54" spans="1:24" x14ac:dyDescent="0.2">
      <c r="A54" t="s">
        <v>55</v>
      </c>
      <c r="B54">
        <v>2017</v>
      </c>
      <c r="C54">
        <v>231700</v>
      </c>
      <c r="D54">
        <v>7100</v>
      </c>
      <c r="E54">
        <v>78700</v>
      </c>
      <c r="F54">
        <v>3000</v>
      </c>
      <c r="G54">
        <v>3100</v>
      </c>
      <c r="H54">
        <v>33800</v>
      </c>
      <c r="I54">
        <v>150400</v>
      </c>
      <c r="J54">
        <v>33100</v>
      </c>
      <c r="K54">
        <v>8800</v>
      </c>
      <c r="L54">
        <v>3600</v>
      </c>
      <c r="M54">
        <v>2000</v>
      </c>
      <c r="N54">
        <v>600</v>
      </c>
      <c r="O54">
        <v>5400</v>
      </c>
      <c r="P54">
        <v>14600</v>
      </c>
      <c r="Q54">
        <v>13900</v>
      </c>
      <c r="R54">
        <v>28300</v>
      </c>
      <c r="S54">
        <v>6200</v>
      </c>
      <c r="T54">
        <v>500</v>
      </c>
      <c r="U54">
        <v>26900</v>
      </c>
      <c r="V54">
        <v>40100</v>
      </c>
      <c r="W54">
        <v>1000</v>
      </c>
      <c r="X54">
        <v>2600</v>
      </c>
    </row>
    <row r="55" spans="1:24" x14ac:dyDescent="0.2">
      <c r="A55" t="s">
        <v>56</v>
      </c>
      <c r="B55">
        <v>2019</v>
      </c>
      <c r="C55">
        <v>22600</v>
      </c>
      <c r="D55">
        <v>300</v>
      </c>
      <c r="E55">
        <v>23100</v>
      </c>
      <c r="F55">
        <v>1100</v>
      </c>
      <c r="G55">
        <v>2100</v>
      </c>
      <c r="H55">
        <v>41000</v>
      </c>
      <c r="I55">
        <v>40600</v>
      </c>
      <c r="J55">
        <v>19900</v>
      </c>
      <c r="K55">
        <v>12400</v>
      </c>
      <c r="L55">
        <v>2400</v>
      </c>
      <c r="M55">
        <v>2900</v>
      </c>
      <c r="N55">
        <v>600</v>
      </c>
      <c r="O55">
        <v>3900</v>
      </c>
      <c r="P55">
        <v>5500</v>
      </c>
      <c r="Q55">
        <v>46700</v>
      </c>
      <c r="R55">
        <v>23500</v>
      </c>
      <c r="S55">
        <v>17600</v>
      </c>
      <c r="T55">
        <v>2200</v>
      </c>
      <c r="U55">
        <v>6200</v>
      </c>
      <c r="V55">
        <v>19500</v>
      </c>
      <c r="W55">
        <v>0</v>
      </c>
      <c r="X55">
        <v>800</v>
      </c>
    </row>
    <row r="56" spans="1:24" x14ac:dyDescent="0.2">
      <c r="A56" t="s">
        <v>57</v>
      </c>
      <c r="B56">
        <v>2020</v>
      </c>
      <c r="C56">
        <v>5884200</v>
      </c>
      <c r="D56">
        <v>33500</v>
      </c>
      <c r="E56">
        <v>3129200</v>
      </c>
      <c r="F56">
        <v>4100</v>
      </c>
      <c r="G56">
        <v>99900</v>
      </c>
      <c r="H56">
        <v>3100700</v>
      </c>
      <c r="I56">
        <v>6368000</v>
      </c>
      <c r="J56">
        <v>1304100</v>
      </c>
      <c r="K56">
        <v>2534100</v>
      </c>
      <c r="L56">
        <v>47000</v>
      </c>
      <c r="M56">
        <v>70300</v>
      </c>
      <c r="N56">
        <v>99300</v>
      </c>
      <c r="O56">
        <v>356100</v>
      </c>
      <c r="P56">
        <v>405200</v>
      </c>
      <c r="Q56">
        <v>437000</v>
      </c>
      <c r="R56">
        <v>378100</v>
      </c>
      <c r="S56">
        <v>353200</v>
      </c>
      <c r="T56">
        <v>178700</v>
      </c>
      <c r="U56">
        <v>1192300</v>
      </c>
      <c r="V56">
        <v>2138500</v>
      </c>
      <c r="W56">
        <v>1300</v>
      </c>
      <c r="X56">
        <v>251000</v>
      </c>
    </row>
    <row r="57" spans="1:24" x14ac:dyDescent="0.2">
      <c r="A57" t="s">
        <v>58</v>
      </c>
      <c r="B57">
        <v>2018</v>
      </c>
      <c r="C57">
        <v>127700</v>
      </c>
      <c r="D57">
        <v>200</v>
      </c>
      <c r="E57">
        <v>4300</v>
      </c>
      <c r="F57">
        <v>0</v>
      </c>
      <c r="G57">
        <v>0</v>
      </c>
      <c r="H57">
        <v>28000</v>
      </c>
      <c r="I57">
        <v>17800</v>
      </c>
      <c r="J57">
        <v>4000</v>
      </c>
      <c r="K57">
        <v>1600</v>
      </c>
      <c r="L57">
        <v>400</v>
      </c>
      <c r="M57">
        <v>0</v>
      </c>
      <c r="N57">
        <v>0</v>
      </c>
      <c r="O57">
        <v>2900</v>
      </c>
      <c r="P57">
        <v>0</v>
      </c>
      <c r="Q57">
        <v>0</v>
      </c>
      <c r="R57">
        <v>900</v>
      </c>
      <c r="S57">
        <v>0</v>
      </c>
      <c r="T57">
        <v>900</v>
      </c>
      <c r="U57">
        <v>6900</v>
      </c>
      <c r="V57">
        <v>2900</v>
      </c>
      <c r="W57">
        <v>0</v>
      </c>
      <c r="X57">
        <v>0</v>
      </c>
    </row>
    <row r="58" spans="1:24" x14ac:dyDescent="0.2">
      <c r="A58" t="s">
        <v>59</v>
      </c>
      <c r="B58">
        <v>2020</v>
      </c>
      <c r="C58">
        <v>271600</v>
      </c>
      <c r="D58">
        <v>6600</v>
      </c>
      <c r="E58">
        <v>36300</v>
      </c>
      <c r="F58">
        <v>500</v>
      </c>
      <c r="G58">
        <v>1300</v>
      </c>
      <c r="H58">
        <v>40700</v>
      </c>
      <c r="I58">
        <v>55900</v>
      </c>
      <c r="J58">
        <v>33400</v>
      </c>
      <c r="K58">
        <v>8900</v>
      </c>
      <c r="L58">
        <v>2300</v>
      </c>
      <c r="M58">
        <v>1700</v>
      </c>
      <c r="N58">
        <v>1100</v>
      </c>
      <c r="O58">
        <v>3100</v>
      </c>
      <c r="P58">
        <v>5300</v>
      </c>
      <c r="Q58">
        <v>2400</v>
      </c>
      <c r="R58">
        <v>3800</v>
      </c>
      <c r="S58">
        <v>5800</v>
      </c>
      <c r="T58">
        <v>3100</v>
      </c>
      <c r="U58">
        <v>11900</v>
      </c>
      <c r="V58">
        <v>3300</v>
      </c>
      <c r="W58">
        <v>0</v>
      </c>
      <c r="X58">
        <v>0</v>
      </c>
    </row>
    <row r="59" spans="1:24" x14ac:dyDescent="0.2">
      <c r="A59" t="s">
        <v>60</v>
      </c>
      <c r="B59">
        <v>2015</v>
      </c>
      <c r="C59">
        <v>7023500</v>
      </c>
      <c r="D59">
        <v>35600</v>
      </c>
      <c r="E59">
        <v>350200</v>
      </c>
      <c r="F59">
        <v>2300</v>
      </c>
      <c r="G59">
        <v>4000</v>
      </c>
      <c r="H59">
        <v>257500</v>
      </c>
      <c r="I59">
        <v>886300</v>
      </c>
      <c r="J59">
        <v>101500</v>
      </c>
      <c r="K59">
        <v>27200</v>
      </c>
      <c r="L59">
        <v>6300</v>
      </c>
      <c r="M59">
        <v>4100</v>
      </c>
      <c r="N59">
        <v>0</v>
      </c>
      <c r="O59">
        <v>6800</v>
      </c>
      <c r="P59">
        <v>43100</v>
      </c>
      <c r="Q59">
        <v>137600</v>
      </c>
      <c r="R59">
        <v>172300</v>
      </c>
      <c r="S59">
        <v>63100</v>
      </c>
      <c r="T59">
        <v>8400</v>
      </c>
      <c r="U59">
        <v>76200</v>
      </c>
      <c r="V59">
        <v>186800</v>
      </c>
      <c r="W59">
        <v>3700</v>
      </c>
      <c r="X59">
        <v>7900</v>
      </c>
    </row>
    <row r="60" spans="1:24" x14ac:dyDescent="0.2">
      <c r="A60" t="s">
        <v>61</v>
      </c>
      <c r="B60">
        <v>2019</v>
      </c>
      <c r="C60">
        <v>8634300</v>
      </c>
      <c r="D60">
        <v>109400</v>
      </c>
      <c r="E60">
        <v>2126900</v>
      </c>
      <c r="F60">
        <v>8600</v>
      </c>
      <c r="G60">
        <v>16900</v>
      </c>
      <c r="H60">
        <v>1195700</v>
      </c>
      <c r="I60">
        <v>3271700</v>
      </c>
      <c r="J60">
        <v>838500</v>
      </c>
      <c r="K60">
        <v>327600</v>
      </c>
      <c r="L60">
        <v>44100</v>
      </c>
      <c r="M60">
        <v>122800</v>
      </c>
      <c r="N60">
        <v>18500</v>
      </c>
      <c r="O60">
        <v>18000</v>
      </c>
      <c r="P60">
        <v>149200</v>
      </c>
      <c r="Q60">
        <v>5800</v>
      </c>
      <c r="R60">
        <v>63600</v>
      </c>
      <c r="S60">
        <v>27500</v>
      </c>
      <c r="T60">
        <v>19100</v>
      </c>
      <c r="U60">
        <v>589100</v>
      </c>
      <c r="V60">
        <v>14500</v>
      </c>
      <c r="W60">
        <v>0</v>
      </c>
      <c r="X60">
        <v>0</v>
      </c>
    </row>
    <row r="61" spans="1:24" x14ac:dyDescent="0.2">
      <c r="A61" t="s">
        <v>62</v>
      </c>
      <c r="B61">
        <v>2018</v>
      </c>
      <c r="C61">
        <v>140200</v>
      </c>
      <c r="D61">
        <v>2300</v>
      </c>
      <c r="E61">
        <v>26100</v>
      </c>
      <c r="F61">
        <v>400</v>
      </c>
      <c r="G61">
        <v>1100</v>
      </c>
      <c r="H61">
        <v>28000</v>
      </c>
      <c r="I61">
        <v>45900</v>
      </c>
      <c r="J61">
        <v>9100</v>
      </c>
      <c r="K61">
        <v>35800</v>
      </c>
      <c r="L61">
        <v>900</v>
      </c>
      <c r="M61">
        <v>1200</v>
      </c>
      <c r="N61">
        <v>600</v>
      </c>
      <c r="O61">
        <v>1700</v>
      </c>
      <c r="P61">
        <v>11600</v>
      </c>
      <c r="Q61">
        <v>3600</v>
      </c>
      <c r="R61">
        <v>6300</v>
      </c>
      <c r="S61">
        <v>3700</v>
      </c>
      <c r="T61">
        <v>1900</v>
      </c>
      <c r="U61">
        <v>21000</v>
      </c>
      <c r="V61">
        <v>60900</v>
      </c>
      <c r="W61">
        <v>400</v>
      </c>
      <c r="X61">
        <v>0</v>
      </c>
    </row>
    <row r="62" spans="1:24" x14ac:dyDescent="0.2">
      <c r="A62" t="s">
        <v>63</v>
      </c>
      <c r="B62">
        <v>2017</v>
      </c>
      <c r="C62">
        <v>1408400</v>
      </c>
      <c r="D62">
        <v>55900</v>
      </c>
      <c r="E62">
        <v>897100</v>
      </c>
      <c r="F62">
        <v>17700</v>
      </c>
      <c r="G62">
        <v>31200</v>
      </c>
      <c r="H62">
        <v>945300</v>
      </c>
      <c r="I62">
        <v>915200</v>
      </c>
      <c r="J62">
        <v>233800</v>
      </c>
      <c r="K62">
        <v>297100</v>
      </c>
      <c r="L62">
        <v>34900</v>
      </c>
      <c r="M62">
        <v>66600</v>
      </c>
      <c r="N62">
        <v>13300</v>
      </c>
      <c r="O62">
        <v>27200</v>
      </c>
      <c r="P62">
        <v>39500</v>
      </c>
      <c r="Q62">
        <v>44300</v>
      </c>
      <c r="R62">
        <v>376700</v>
      </c>
      <c r="S62">
        <v>96900</v>
      </c>
      <c r="T62">
        <v>22800</v>
      </c>
      <c r="U62">
        <v>118200</v>
      </c>
      <c r="V62">
        <v>26300</v>
      </c>
      <c r="W62">
        <v>10900</v>
      </c>
      <c r="X62">
        <v>47000</v>
      </c>
    </row>
    <row r="63" spans="1:24" x14ac:dyDescent="0.2">
      <c r="A63" t="s">
        <v>65</v>
      </c>
      <c r="B63">
        <v>2017</v>
      </c>
      <c r="C63">
        <v>579600</v>
      </c>
      <c r="D63">
        <v>11500</v>
      </c>
      <c r="E63">
        <v>385400</v>
      </c>
      <c r="F63">
        <v>0</v>
      </c>
      <c r="G63">
        <v>4800</v>
      </c>
      <c r="H63">
        <v>20700</v>
      </c>
      <c r="I63">
        <v>330900</v>
      </c>
      <c r="J63">
        <v>30700</v>
      </c>
      <c r="K63">
        <v>56500</v>
      </c>
      <c r="L63">
        <v>1300</v>
      </c>
      <c r="M63">
        <v>0</v>
      </c>
      <c r="N63">
        <v>0</v>
      </c>
      <c r="O63">
        <v>3900</v>
      </c>
      <c r="P63">
        <v>2900</v>
      </c>
      <c r="Q63">
        <v>0</v>
      </c>
      <c r="R63">
        <v>8200</v>
      </c>
      <c r="S63">
        <v>7300</v>
      </c>
      <c r="T63">
        <v>4500</v>
      </c>
      <c r="U63">
        <v>160800</v>
      </c>
      <c r="V63">
        <v>10900</v>
      </c>
      <c r="W63">
        <v>0</v>
      </c>
      <c r="X63">
        <v>37100</v>
      </c>
    </row>
    <row r="64" spans="1:24" x14ac:dyDescent="0.2">
      <c r="A64" t="s">
        <v>66</v>
      </c>
      <c r="B64">
        <v>2020</v>
      </c>
      <c r="C64">
        <v>42300</v>
      </c>
      <c r="D64">
        <v>0</v>
      </c>
      <c r="E64">
        <v>3600</v>
      </c>
      <c r="F64">
        <v>0</v>
      </c>
      <c r="G64">
        <v>1000</v>
      </c>
      <c r="H64">
        <v>19300</v>
      </c>
      <c r="I64">
        <v>8200</v>
      </c>
      <c r="J64">
        <v>3500</v>
      </c>
      <c r="K64">
        <v>3500</v>
      </c>
      <c r="L64">
        <v>700</v>
      </c>
      <c r="M64">
        <v>0</v>
      </c>
      <c r="N64">
        <v>0</v>
      </c>
      <c r="O64">
        <v>0</v>
      </c>
      <c r="P64">
        <v>2800</v>
      </c>
      <c r="Q64">
        <v>300</v>
      </c>
      <c r="R64">
        <v>500</v>
      </c>
      <c r="S64">
        <v>400</v>
      </c>
      <c r="T64">
        <v>1500</v>
      </c>
      <c r="U64">
        <v>2200</v>
      </c>
      <c r="V64">
        <v>100</v>
      </c>
      <c r="W64">
        <v>0</v>
      </c>
      <c r="X64">
        <v>0</v>
      </c>
    </row>
    <row r="65" spans="1:24" x14ac:dyDescent="0.2">
      <c r="A65" t="s">
        <v>67</v>
      </c>
      <c r="B65">
        <v>2020</v>
      </c>
      <c r="C65">
        <v>55000</v>
      </c>
      <c r="D65">
        <v>2400</v>
      </c>
      <c r="E65">
        <v>78900</v>
      </c>
      <c r="F65">
        <v>1000</v>
      </c>
      <c r="G65">
        <v>2900</v>
      </c>
      <c r="H65">
        <v>114700</v>
      </c>
      <c r="I65">
        <v>113500</v>
      </c>
      <c r="J65">
        <v>23900</v>
      </c>
      <c r="K65">
        <v>17500</v>
      </c>
      <c r="L65">
        <v>3100</v>
      </c>
      <c r="M65">
        <v>1300</v>
      </c>
      <c r="N65">
        <v>1100</v>
      </c>
      <c r="O65">
        <v>4600</v>
      </c>
      <c r="P65">
        <v>3900</v>
      </c>
      <c r="Q65">
        <v>6300</v>
      </c>
      <c r="R65">
        <v>14400</v>
      </c>
      <c r="S65">
        <v>8100</v>
      </c>
      <c r="T65">
        <v>2200</v>
      </c>
      <c r="U65">
        <v>14800</v>
      </c>
      <c r="V65">
        <v>500</v>
      </c>
      <c r="W65">
        <v>900</v>
      </c>
      <c r="X65">
        <v>0</v>
      </c>
    </row>
    <row r="66" spans="1:24" x14ac:dyDescent="0.2">
      <c r="A66" t="s">
        <v>68</v>
      </c>
      <c r="B66">
        <v>2019</v>
      </c>
      <c r="C66">
        <v>22396900</v>
      </c>
      <c r="D66">
        <v>115200</v>
      </c>
      <c r="E66">
        <v>6937300</v>
      </c>
      <c r="F66">
        <v>13300</v>
      </c>
      <c r="G66">
        <v>10900</v>
      </c>
      <c r="H66">
        <v>4618900</v>
      </c>
      <c r="I66">
        <v>7106300</v>
      </c>
      <c r="J66">
        <v>2940500</v>
      </c>
      <c r="K66">
        <v>1068400</v>
      </c>
      <c r="L66">
        <v>78000</v>
      </c>
      <c r="M66">
        <v>28900</v>
      </c>
      <c r="N66">
        <v>225300</v>
      </c>
      <c r="O66">
        <v>141000</v>
      </c>
      <c r="P66">
        <v>187800</v>
      </c>
      <c r="Q66">
        <v>34500</v>
      </c>
      <c r="R66">
        <v>428200</v>
      </c>
      <c r="S66">
        <v>268100</v>
      </c>
      <c r="T66">
        <v>85600</v>
      </c>
      <c r="U66">
        <v>1108500</v>
      </c>
      <c r="V66">
        <v>752600</v>
      </c>
      <c r="W66">
        <v>0</v>
      </c>
      <c r="X66">
        <v>0</v>
      </c>
    </row>
    <row r="67" spans="1:24" x14ac:dyDescent="0.2">
      <c r="A67" t="s">
        <v>69</v>
      </c>
      <c r="B67">
        <v>2021</v>
      </c>
      <c r="C67">
        <v>243700</v>
      </c>
      <c r="D67">
        <v>700</v>
      </c>
      <c r="E67">
        <v>82200</v>
      </c>
      <c r="F67">
        <v>500</v>
      </c>
      <c r="G67">
        <v>2500</v>
      </c>
      <c r="H67">
        <v>103800</v>
      </c>
      <c r="I67">
        <v>167100</v>
      </c>
      <c r="J67">
        <v>75300</v>
      </c>
      <c r="K67">
        <v>59400</v>
      </c>
      <c r="L67">
        <v>5600</v>
      </c>
      <c r="M67">
        <v>4000</v>
      </c>
      <c r="N67">
        <v>5700</v>
      </c>
      <c r="O67">
        <v>25300</v>
      </c>
      <c r="P67">
        <v>40900</v>
      </c>
      <c r="Q67">
        <v>5500</v>
      </c>
      <c r="R67">
        <v>15200</v>
      </c>
      <c r="S67">
        <v>23900</v>
      </c>
      <c r="T67">
        <v>4900</v>
      </c>
      <c r="U67">
        <v>50800</v>
      </c>
      <c r="V67">
        <v>53100</v>
      </c>
      <c r="W67">
        <v>300</v>
      </c>
      <c r="X67">
        <v>0</v>
      </c>
    </row>
    <row r="68" spans="1:24" x14ac:dyDescent="0.2">
      <c r="A68" t="s">
        <v>70</v>
      </c>
      <c r="B68">
        <v>2020</v>
      </c>
      <c r="C68">
        <v>4601800</v>
      </c>
      <c r="D68">
        <v>45300</v>
      </c>
      <c r="E68">
        <v>698800</v>
      </c>
      <c r="F68">
        <v>5200</v>
      </c>
      <c r="G68">
        <v>37600</v>
      </c>
      <c r="H68">
        <v>498400</v>
      </c>
      <c r="I68">
        <v>1851500</v>
      </c>
      <c r="J68">
        <v>770600</v>
      </c>
      <c r="K68">
        <v>683600</v>
      </c>
      <c r="L68">
        <v>32600</v>
      </c>
      <c r="M68">
        <v>16000</v>
      </c>
      <c r="N68">
        <v>3400</v>
      </c>
      <c r="O68">
        <v>99800</v>
      </c>
      <c r="P68">
        <v>124300</v>
      </c>
      <c r="Q68">
        <v>110400</v>
      </c>
      <c r="R68">
        <v>86000</v>
      </c>
      <c r="S68">
        <v>70600</v>
      </c>
      <c r="T68">
        <v>46100</v>
      </c>
      <c r="U68">
        <v>307100</v>
      </c>
      <c r="V68">
        <v>183600</v>
      </c>
      <c r="W68">
        <v>0</v>
      </c>
      <c r="X68">
        <v>34000</v>
      </c>
    </row>
    <row r="69" spans="1:24" x14ac:dyDescent="0.2">
      <c r="A69" t="s">
        <v>71</v>
      </c>
      <c r="B69">
        <v>2020</v>
      </c>
      <c r="C69">
        <v>1407200</v>
      </c>
      <c r="D69">
        <v>54800</v>
      </c>
      <c r="E69">
        <v>170700</v>
      </c>
      <c r="F69">
        <v>2300</v>
      </c>
      <c r="G69">
        <v>4600</v>
      </c>
      <c r="H69">
        <v>433400</v>
      </c>
      <c r="I69">
        <v>340100</v>
      </c>
      <c r="J69">
        <v>118100</v>
      </c>
      <c r="K69">
        <v>76600</v>
      </c>
      <c r="L69">
        <v>3100</v>
      </c>
      <c r="M69">
        <v>13400</v>
      </c>
      <c r="N69">
        <v>2200</v>
      </c>
      <c r="O69">
        <v>10600</v>
      </c>
      <c r="P69">
        <v>48500</v>
      </c>
      <c r="Q69">
        <v>7100</v>
      </c>
      <c r="R69">
        <v>14200</v>
      </c>
      <c r="S69">
        <v>6800</v>
      </c>
      <c r="T69">
        <v>7200</v>
      </c>
      <c r="U69">
        <v>69400</v>
      </c>
      <c r="V69">
        <v>171100</v>
      </c>
      <c r="W69">
        <v>0</v>
      </c>
      <c r="X69">
        <v>0</v>
      </c>
    </row>
    <row r="70" spans="1:24" x14ac:dyDescent="0.2">
      <c r="A70" t="s">
        <v>72</v>
      </c>
      <c r="B70">
        <v>2019</v>
      </c>
      <c r="C70">
        <v>6200</v>
      </c>
      <c r="D70">
        <v>0</v>
      </c>
      <c r="E70">
        <v>1400</v>
      </c>
      <c r="F70">
        <v>0</v>
      </c>
      <c r="G70">
        <v>0</v>
      </c>
      <c r="H70">
        <v>3600</v>
      </c>
      <c r="I70">
        <v>4800</v>
      </c>
      <c r="J70">
        <v>1900</v>
      </c>
      <c r="K70">
        <v>1800</v>
      </c>
      <c r="L70">
        <v>100</v>
      </c>
      <c r="M70">
        <v>0</v>
      </c>
      <c r="N70">
        <v>0</v>
      </c>
      <c r="O70">
        <v>200</v>
      </c>
      <c r="P70">
        <v>900</v>
      </c>
      <c r="Q70">
        <v>500</v>
      </c>
      <c r="R70">
        <v>400</v>
      </c>
      <c r="S70">
        <v>200</v>
      </c>
      <c r="T70">
        <v>0</v>
      </c>
      <c r="U70">
        <v>1200</v>
      </c>
      <c r="V70">
        <v>1700</v>
      </c>
      <c r="W70">
        <v>0</v>
      </c>
      <c r="X70">
        <v>1300</v>
      </c>
    </row>
    <row r="71" spans="1:24" x14ac:dyDescent="0.2">
      <c r="A71" t="s">
        <v>73</v>
      </c>
      <c r="B71">
        <v>2017</v>
      </c>
      <c r="C71">
        <v>8500</v>
      </c>
      <c r="D71">
        <v>0</v>
      </c>
      <c r="E71">
        <v>1200</v>
      </c>
      <c r="F71">
        <v>0</v>
      </c>
      <c r="G71">
        <v>0</v>
      </c>
      <c r="H71">
        <v>1000</v>
      </c>
      <c r="I71">
        <v>1900</v>
      </c>
      <c r="J71">
        <v>700</v>
      </c>
      <c r="K71">
        <v>300</v>
      </c>
      <c r="L71">
        <v>0</v>
      </c>
      <c r="M71">
        <v>0</v>
      </c>
      <c r="N71">
        <v>0</v>
      </c>
      <c r="O71">
        <v>100</v>
      </c>
      <c r="P71">
        <v>300</v>
      </c>
      <c r="Q71">
        <v>100</v>
      </c>
      <c r="R71">
        <v>100</v>
      </c>
      <c r="S71">
        <v>0</v>
      </c>
      <c r="T71">
        <v>100</v>
      </c>
      <c r="U71">
        <v>500</v>
      </c>
      <c r="V71">
        <v>500</v>
      </c>
      <c r="W71">
        <v>0</v>
      </c>
      <c r="X71">
        <v>0</v>
      </c>
    </row>
    <row r="72" spans="1:24" x14ac:dyDescent="0.2">
      <c r="A72" t="s">
        <v>74</v>
      </c>
      <c r="B72">
        <v>2019</v>
      </c>
      <c r="C72">
        <v>1037900.0000000001</v>
      </c>
      <c r="D72">
        <v>49700</v>
      </c>
      <c r="E72">
        <v>544700</v>
      </c>
      <c r="F72">
        <v>16900</v>
      </c>
      <c r="G72">
        <v>9400</v>
      </c>
      <c r="H72">
        <v>284200</v>
      </c>
      <c r="I72">
        <v>1045599.9999999999</v>
      </c>
      <c r="J72">
        <v>245800</v>
      </c>
      <c r="K72">
        <v>99300</v>
      </c>
      <c r="L72">
        <v>10800</v>
      </c>
      <c r="M72">
        <v>18700</v>
      </c>
      <c r="N72">
        <v>6500</v>
      </c>
      <c r="O72">
        <v>7800</v>
      </c>
      <c r="P72">
        <v>7100</v>
      </c>
      <c r="Q72">
        <v>14400</v>
      </c>
      <c r="R72">
        <v>93600</v>
      </c>
      <c r="S72">
        <v>30900</v>
      </c>
      <c r="T72">
        <v>7200</v>
      </c>
      <c r="U72">
        <v>412900</v>
      </c>
      <c r="V72">
        <v>218700</v>
      </c>
      <c r="W72">
        <v>5200</v>
      </c>
      <c r="X72">
        <v>1900</v>
      </c>
    </row>
    <row r="73" spans="1:24" x14ac:dyDescent="0.2">
      <c r="A73" t="s">
        <v>75</v>
      </c>
      <c r="B73">
        <v>2020</v>
      </c>
      <c r="C73">
        <v>189000</v>
      </c>
      <c r="D73">
        <v>300</v>
      </c>
      <c r="E73">
        <v>24500</v>
      </c>
      <c r="F73">
        <v>0</v>
      </c>
      <c r="G73">
        <v>2000</v>
      </c>
      <c r="H73">
        <v>46300</v>
      </c>
      <c r="I73">
        <v>26600</v>
      </c>
      <c r="J73">
        <v>7400</v>
      </c>
      <c r="K73">
        <v>12000</v>
      </c>
      <c r="L73">
        <v>5600</v>
      </c>
      <c r="M73">
        <v>400</v>
      </c>
      <c r="N73">
        <v>500</v>
      </c>
      <c r="O73">
        <v>6600</v>
      </c>
      <c r="P73">
        <v>7300</v>
      </c>
      <c r="Q73">
        <v>900</v>
      </c>
      <c r="R73">
        <v>4400</v>
      </c>
      <c r="S73">
        <v>2700</v>
      </c>
      <c r="T73">
        <v>7600</v>
      </c>
      <c r="U73">
        <v>10700</v>
      </c>
      <c r="V73">
        <v>136500</v>
      </c>
      <c r="W73">
        <v>0</v>
      </c>
      <c r="X73">
        <v>0</v>
      </c>
    </row>
    <row r="74" spans="1:24" x14ac:dyDescent="0.2">
      <c r="A74" t="s">
        <v>76</v>
      </c>
      <c r="B74">
        <v>2020</v>
      </c>
      <c r="C74">
        <v>900</v>
      </c>
      <c r="D74">
        <v>0</v>
      </c>
      <c r="E74">
        <v>600</v>
      </c>
      <c r="F74">
        <v>0</v>
      </c>
      <c r="G74">
        <v>0</v>
      </c>
      <c r="H74">
        <v>900</v>
      </c>
      <c r="I74">
        <v>900</v>
      </c>
      <c r="J74">
        <v>600</v>
      </c>
      <c r="K74">
        <v>600</v>
      </c>
      <c r="L74">
        <v>100</v>
      </c>
      <c r="M74">
        <v>0</v>
      </c>
      <c r="N74">
        <v>0</v>
      </c>
      <c r="O74">
        <v>100</v>
      </c>
      <c r="P74">
        <v>800</v>
      </c>
      <c r="Q74">
        <v>400</v>
      </c>
      <c r="R74">
        <v>300</v>
      </c>
      <c r="S74">
        <v>500</v>
      </c>
      <c r="T74">
        <v>200</v>
      </c>
      <c r="U74">
        <v>200</v>
      </c>
      <c r="V74">
        <v>300</v>
      </c>
      <c r="W74">
        <v>0</v>
      </c>
      <c r="X74">
        <v>800</v>
      </c>
    </row>
    <row r="75" spans="1:24" x14ac:dyDescent="0.2">
      <c r="A75" t="s">
        <v>77</v>
      </c>
      <c r="B75">
        <v>2018</v>
      </c>
      <c r="C75">
        <v>1178500</v>
      </c>
      <c r="D75">
        <v>60500</v>
      </c>
      <c r="E75">
        <v>100700</v>
      </c>
      <c r="F75">
        <v>4000</v>
      </c>
      <c r="G75">
        <v>900</v>
      </c>
      <c r="H75">
        <v>85700</v>
      </c>
      <c r="I75">
        <v>714900</v>
      </c>
      <c r="J75">
        <v>85400</v>
      </c>
      <c r="K75">
        <v>48400</v>
      </c>
      <c r="L75">
        <v>6900</v>
      </c>
      <c r="M75">
        <v>1400</v>
      </c>
      <c r="N75">
        <v>0</v>
      </c>
      <c r="O75">
        <v>4600</v>
      </c>
      <c r="P75">
        <v>11100</v>
      </c>
      <c r="Q75">
        <v>3400</v>
      </c>
      <c r="R75">
        <v>23400</v>
      </c>
      <c r="S75">
        <v>12400</v>
      </c>
      <c r="T75">
        <v>5300</v>
      </c>
      <c r="U75">
        <v>25300</v>
      </c>
      <c r="V75">
        <v>7400</v>
      </c>
      <c r="W75">
        <v>1800</v>
      </c>
      <c r="X75">
        <v>10300</v>
      </c>
    </row>
    <row r="76" spans="1:24" x14ac:dyDescent="0.2">
      <c r="A76" t="s">
        <v>79</v>
      </c>
      <c r="B76">
        <v>2019</v>
      </c>
      <c r="C76">
        <v>1905400</v>
      </c>
      <c r="D76">
        <v>52500</v>
      </c>
      <c r="E76">
        <v>869900</v>
      </c>
      <c r="F76">
        <v>6100</v>
      </c>
      <c r="G76">
        <v>12800</v>
      </c>
      <c r="H76">
        <v>570000</v>
      </c>
      <c r="I76">
        <v>833800</v>
      </c>
      <c r="J76">
        <v>384100</v>
      </c>
      <c r="K76">
        <v>169900</v>
      </c>
      <c r="L76">
        <v>19700</v>
      </c>
      <c r="M76">
        <v>34100</v>
      </c>
      <c r="N76">
        <v>10200</v>
      </c>
      <c r="O76">
        <v>35600</v>
      </c>
      <c r="P76">
        <v>82000</v>
      </c>
      <c r="Q76">
        <v>30500</v>
      </c>
      <c r="R76">
        <v>95400</v>
      </c>
      <c r="S76">
        <v>34600</v>
      </c>
      <c r="T76">
        <v>31800</v>
      </c>
      <c r="U76">
        <v>105800</v>
      </c>
      <c r="V76">
        <v>181800</v>
      </c>
      <c r="W76">
        <v>2600</v>
      </c>
      <c r="X76">
        <v>0</v>
      </c>
    </row>
    <row r="77" spans="1:24" x14ac:dyDescent="0.2">
      <c r="A77" t="s">
        <v>80</v>
      </c>
      <c r="B77">
        <v>2011</v>
      </c>
      <c r="C77">
        <v>3194700</v>
      </c>
      <c r="D77">
        <v>91200</v>
      </c>
      <c r="E77">
        <v>506800</v>
      </c>
      <c r="F77">
        <v>0</v>
      </c>
      <c r="G77">
        <v>12600</v>
      </c>
      <c r="H77">
        <v>408700</v>
      </c>
      <c r="I77">
        <v>924500</v>
      </c>
      <c r="J77">
        <v>542300</v>
      </c>
      <c r="K77">
        <v>57900</v>
      </c>
      <c r="L77">
        <v>23600</v>
      </c>
      <c r="M77">
        <v>9900</v>
      </c>
      <c r="N77">
        <v>16900</v>
      </c>
      <c r="O77">
        <v>41100</v>
      </c>
      <c r="P77">
        <v>68500</v>
      </c>
      <c r="Q77">
        <v>144600</v>
      </c>
      <c r="R77">
        <v>116000</v>
      </c>
      <c r="S77">
        <v>54700</v>
      </c>
      <c r="T77">
        <v>4300</v>
      </c>
      <c r="U77">
        <v>53300</v>
      </c>
      <c r="V77">
        <v>0</v>
      </c>
      <c r="W77">
        <v>6900</v>
      </c>
      <c r="X77">
        <v>76500</v>
      </c>
    </row>
    <row r="78" spans="1:24" x14ac:dyDescent="0.2">
      <c r="A78" t="s">
        <v>81</v>
      </c>
      <c r="B78">
        <v>2016</v>
      </c>
      <c r="C78">
        <v>11500</v>
      </c>
      <c r="D78">
        <v>3200</v>
      </c>
      <c r="E78">
        <v>15100</v>
      </c>
      <c r="F78">
        <v>0</v>
      </c>
      <c r="G78">
        <v>800</v>
      </c>
      <c r="H78">
        <v>13300</v>
      </c>
      <c r="I78">
        <v>12300</v>
      </c>
      <c r="J78">
        <v>7600</v>
      </c>
      <c r="K78">
        <v>3100</v>
      </c>
      <c r="L78">
        <v>1500</v>
      </c>
      <c r="M78">
        <v>800</v>
      </c>
      <c r="N78">
        <v>0</v>
      </c>
      <c r="O78">
        <v>1500</v>
      </c>
      <c r="P78">
        <v>8600</v>
      </c>
      <c r="Q78">
        <v>2000</v>
      </c>
      <c r="R78">
        <v>4800</v>
      </c>
      <c r="S78">
        <v>3400</v>
      </c>
      <c r="T78">
        <v>1600</v>
      </c>
      <c r="U78">
        <v>2900</v>
      </c>
      <c r="V78">
        <v>2700</v>
      </c>
      <c r="W78">
        <v>0</v>
      </c>
      <c r="X78">
        <v>2200</v>
      </c>
    </row>
    <row r="79" spans="1:24" x14ac:dyDescent="0.2">
      <c r="A79" t="s">
        <v>139</v>
      </c>
      <c r="B79">
        <v>2014</v>
      </c>
      <c r="C79">
        <v>14368600</v>
      </c>
      <c r="D79">
        <v>203100</v>
      </c>
      <c r="E79">
        <v>461700</v>
      </c>
      <c r="F79">
        <v>6200</v>
      </c>
      <c r="G79">
        <v>5400</v>
      </c>
      <c r="H79">
        <v>382600</v>
      </c>
      <c r="I79">
        <v>1977300</v>
      </c>
      <c r="J79">
        <v>419100</v>
      </c>
      <c r="K79">
        <v>697700</v>
      </c>
      <c r="L79">
        <v>8900</v>
      </c>
      <c r="M79">
        <v>24200</v>
      </c>
      <c r="N79">
        <v>5100</v>
      </c>
      <c r="O79">
        <v>5300</v>
      </c>
      <c r="P79">
        <v>71400</v>
      </c>
      <c r="Q79">
        <v>38700</v>
      </c>
      <c r="R79">
        <v>80300</v>
      </c>
      <c r="S79">
        <v>48800</v>
      </c>
      <c r="T79">
        <v>15300</v>
      </c>
      <c r="U79">
        <v>166100</v>
      </c>
      <c r="V79">
        <v>235700</v>
      </c>
      <c r="W79">
        <v>1200</v>
      </c>
      <c r="X79">
        <v>0</v>
      </c>
    </row>
    <row r="80" spans="1:24" x14ac:dyDescent="0.2">
      <c r="A80" t="s">
        <v>82</v>
      </c>
      <c r="B80">
        <v>2018</v>
      </c>
      <c r="C80">
        <v>11423000</v>
      </c>
      <c r="D80">
        <v>14500</v>
      </c>
      <c r="E80">
        <v>1871400</v>
      </c>
      <c r="F80">
        <v>107500</v>
      </c>
      <c r="G80">
        <v>48800</v>
      </c>
      <c r="H80">
        <v>1544800</v>
      </c>
      <c r="I80">
        <v>3289800</v>
      </c>
      <c r="J80">
        <v>565800</v>
      </c>
      <c r="K80">
        <v>2029500</v>
      </c>
      <c r="L80">
        <v>42900</v>
      </c>
      <c r="M80">
        <v>108700</v>
      </c>
      <c r="N80">
        <v>51800</v>
      </c>
      <c r="O80">
        <v>102000</v>
      </c>
      <c r="P80">
        <v>109000</v>
      </c>
      <c r="Q80">
        <v>1214400</v>
      </c>
      <c r="R80">
        <v>748300</v>
      </c>
      <c r="S80">
        <v>390200</v>
      </c>
      <c r="T80">
        <v>147400</v>
      </c>
      <c r="U80">
        <v>702500</v>
      </c>
      <c r="V80">
        <v>148600</v>
      </c>
      <c r="W80">
        <v>8700</v>
      </c>
      <c r="X80">
        <v>0</v>
      </c>
    </row>
    <row r="81" spans="1:24" x14ac:dyDescent="0.2">
      <c r="A81" t="s">
        <v>83</v>
      </c>
      <c r="B81">
        <v>2013</v>
      </c>
      <c r="C81">
        <v>75200</v>
      </c>
      <c r="D81">
        <v>1000</v>
      </c>
      <c r="E81">
        <v>8000</v>
      </c>
      <c r="F81">
        <v>100</v>
      </c>
      <c r="G81">
        <v>100</v>
      </c>
      <c r="H81">
        <v>8600</v>
      </c>
      <c r="I81">
        <v>11800</v>
      </c>
      <c r="J81">
        <v>7300</v>
      </c>
      <c r="K81">
        <v>600</v>
      </c>
      <c r="L81">
        <v>2000</v>
      </c>
      <c r="M81">
        <v>900</v>
      </c>
      <c r="N81">
        <v>0</v>
      </c>
      <c r="O81">
        <v>1900</v>
      </c>
      <c r="P81">
        <v>4700</v>
      </c>
      <c r="Q81">
        <v>1500</v>
      </c>
      <c r="R81">
        <v>2400</v>
      </c>
      <c r="S81">
        <v>600</v>
      </c>
      <c r="T81">
        <v>300</v>
      </c>
      <c r="U81">
        <v>5100</v>
      </c>
      <c r="V81">
        <v>800</v>
      </c>
      <c r="W81">
        <v>0</v>
      </c>
      <c r="X81">
        <v>3100</v>
      </c>
    </row>
    <row r="82" spans="1:24" x14ac:dyDescent="0.2">
      <c r="A82" t="s">
        <v>84</v>
      </c>
      <c r="B82">
        <v>2017</v>
      </c>
      <c r="C82">
        <v>710300</v>
      </c>
      <c r="D82">
        <v>4600</v>
      </c>
      <c r="E82">
        <v>297100</v>
      </c>
      <c r="F82">
        <v>0</v>
      </c>
      <c r="G82">
        <v>1600</v>
      </c>
      <c r="H82">
        <v>61700</v>
      </c>
      <c r="I82">
        <v>432300</v>
      </c>
      <c r="J82">
        <v>77900</v>
      </c>
      <c r="K82">
        <v>142800</v>
      </c>
      <c r="L82">
        <v>7600</v>
      </c>
      <c r="M82">
        <v>6500</v>
      </c>
      <c r="N82">
        <v>1100</v>
      </c>
      <c r="O82">
        <v>9400</v>
      </c>
      <c r="P82">
        <v>10700</v>
      </c>
      <c r="Q82">
        <v>3100</v>
      </c>
      <c r="R82">
        <v>17200</v>
      </c>
      <c r="S82">
        <v>11700</v>
      </c>
      <c r="T82">
        <v>5600</v>
      </c>
      <c r="U82">
        <v>88400</v>
      </c>
      <c r="V82">
        <v>14300</v>
      </c>
      <c r="W82">
        <v>800</v>
      </c>
      <c r="X82">
        <v>200</v>
      </c>
    </row>
    <row r="83" spans="1:24" x14ac:dyDescent="0.2">
      <c r="A83" t="s">
        <v>85</v>
      </c>
      <c r="B83">
        <v>2018</v>
      </c>
      <c r="C83">
        <v>5400</v>
      </c>
      <c r="D83">
        <v>100</v>
      </c>
      <c r="E83">
        <v>5200</v>
      </c>
      <c r="F83">
        <v>200</v>
      </c>
      <c r="G83">
        <v>0</v>
      </c>
      <c r="H83">
        <v>2100</v>
      </c>
      <c r="I83">
        <v>2100</v>
      </c>
      <c r="J83">
        <v>700</v>
      </c>
      <c r="K83">
        <v>600</v>
      </c>
      <c r="L83">
        <v>300</v>
      </c>
      <c r="M83">
        <v>500</v>
      </c>
      <c r="N83">
        <v>0</v>
      </c>
      <c r="O83">
        <v>400</v>
      </c>
      <c r="P83">
        <v>1500</v>
      </c>
      <c r="Q83">
        <v>700</v>
      </c>
      <c r="R83">
        <v>1100</v>
      </c>
      <c r="S83">
        <v>200</v>
      </c>
      <c r="T83">
        <v>100</v>
      </c>
      <c r="U83">
        <v>600</v>
      </c>
      <c r="V83">
        <v>200</v>
      </c>
      <c r="W83">
        <v>0</v>
      </c>
      <c r="X83">
        <v>300</v>
      </c>
    </row>
    <row r="84" spans="1:24" x14ac:dyDescent="0.2">
      <c r="A84" t="s">
        <v>86</v>
      </c>
      <c r="B84">
        <v>2020</v>
      </c>
      <c r="C84">
        <v>4053400</v>
      </c>
      <c r="D84">
        <v>6300</v>
      </c>
      <c r="E84">
        <v>833800</v>
      </c>
      <c r="F84">
        <v>1700</v>
      </c>
      <c r="G84">
        <v>80700</v>
      </c>
      <c r="H84">
        <v>539400</v>
      </c>
      <c r="I84">
        <v>1040400.0000000001</v>
      </c>
      <c r="J84">
        <v>243600</v>
      </c>
      <c r="K84">
        <v>386300</v>
      </c>
      <c r="L84">
        <v>26900</v>
      </c>
      <c r="M84">
        <v>19300</v>
      </c>
      <c r="N84">
        <v>64700</v>
      </c>
      <c r="O84">
        <v>128400</v>
      </c>
      <c r="P84">
        <v>184000</v>
      </c>
      <c r="Q84">
        <v>9600</v>
      </c>
      <c r="R84">
        <v>44200</v>
      </c>
      <c r="S84">
        <v>393400</v>
      </c>
      <c r="T84">
        <v>41000</v>
      </c>
      <c r="U84">
        <v>244500</v>
      </c>
      <c r="V84">
        <v>82200</v>
      </c>
      <c r="W84">
        <v>0</v>
      </c>
      <c r="X84">
        <v>0</v>
      </c>
    </row>
    <row r="85" spans="1:24" x14ac:dyDescent="0.2">
      <c r="A85" t="s">
        <v>87</v>
      </c>
      <c r="B85">
        <v>2017</v>
      </c>
      <c r="C85">
        <v>3861200</v>
      </c>
      <c r="D85">
        <v>116000</v>
      </c>
      <c r="E85">
        <v>633900</v>
      </c>
      <c r="F85">
        <v>5500</v>
      </c>
      <c r="G85">
        <v>2500</v>
      </c>
      <c r="H85">
        <v>311700</v>
      </c>
      <c r="I85">
        <v>1259300</v>
      </c>
      <c r="J85">
        <v>346300</v>
      </c>
      <c r="K85">
        <v>286500</v>
      </c>
      <c r="L85">
        <v>9200</v>
      </c>
      <c r="M85">
        <v>14800</v>
      </c>
      <c r="N85">
        <v>3600</v>
      </c>
      <c r="O85">
        <v>17800</v>
      </c>
      <c r="P85">
        <v>30000</v>
      </c>
      <c r="Q85">
        <v>92500</v>
      </c>
      <c r="R85">
        <v>440600</v>
      </c>
      <c r="S85">
        <v>108400</v>
      </c>
      <c r="T85">
        <v>10300</v>
      </c>
      <c r="U85">
        <v>241000</v>
      </c>
      <c r="V85">
        <v>150300</v>
      </c>
      <c r="W85">
        <v>18600</v>
      </c>
      <c r="X85">
        <v>9300</v>
      </c>
    </row>
    <row r="86" spans="1:24" x14ac:dyDescent="0.2">
      <c r="A86" t="s">
        <v>88</v>
      </c>
      <c r="B86">
        <v>2020</v>
      </c>
      <c r="C86">
        <v>36000</v>
      </c>
      <c r="D86">
        <v>600</v>
      </c>
      <c r="E86">
        <v>40300</v>
      </c>
      <c r="F86">
        <v>100</v>
      </c>
      <c r="G86">
        <v>800</v>
      </c>
      <c r="H86">
        <v>48200</v>
      </c>
      <c r="I86">
        <v>60700</v>
      </c>
      <c r="J86">
        <v>10300</v>
      </c>
      <c r="K86">
        <v>19800</v>
      </c>
      <c r="L86">
        <v>2100</v>
      </c>
      <c r="M86">
        <v>100</v>
      </c>
      <c r="N86">
        <v>500</v>
      </c>
      <c r="O86">
        <v>5100</v>
      </c>
      <c r="P86">
        <v>33200</v>
      </c>
      <c r="Q86">
        <v>200</v>
      </c>
      <c r="R86">
        <v>4500</v>
      </c>
      <c r="S86">
        <v>5900</v>
      </c>
      <c r="T86">
        <v>5900</v>
      </c>
      <c r="U86">
        <v>25400</v>
      </c>
      <c r="V86">
        <v>31100</v>
      </c>
      <c r="W86">
        <v>100</v>
      </c>
      <c r="X86">
        <v>0</v>
      </c>
    </row>
    <row r="87" spans="1:24" x14ac:dyDescent="0.2">
      <c r="A87" t="s">
        <v>89</v>
      </c>
      <c r="B87">
        <v>2019</v>
      </c>
      <c r="C87">
        <v>30100</v>
      </c>
      <c r="D87">
        <v>0</v>
      </c>
      <c r="E87">
        <v>2500</v>
      </c>
      <c r="F87">
        <v>0</v>
      </c>
      <c r="G87">
        <v>0</v>
      </c>
      <c r="H87">
        <v>2100</v>
      </c>
      <c r="I87">
        <v>7400</v>
      </c>
      <c r="J87">
        <v>1800</v>
      </c>
      <c r="K87">
        <v>3500</v>
      </c>
      <c r="L87">
        <v>100</v>
      </c>
      <c r="M87">
        <v>100</v>
      </c>
      <c r="N87">
        <v>0</v>
      </c>
      <c r="O87">
        <v>600</v>
      </c>
      <c r="P87">
        <v>1100</v>
      </c>
      <c r="Q87">
        <v>500</v>
      </c>
      <c r="R87">
        <v>1000</v>
      </c>
      <c r="S87">
        <v>300</v>
      </c>
      <c r="T87">
        <v>300</v>
      </c>
      <c r="U87">
        <v>400</v>
      </c>
      <c r="V87">
        <v>2000</v>
      </c>
      <c r="W87">
        <v>0</v>
      </c>
      <c r="X87">
        <v>3100</v>
      </c>
    </row>
    <row r="88" spans="1:24" x14ac:dyDescent="0.2">
      <c r="A88" t="s">
        <v>90</v>
      </c>
      <c r="B88">
        <v>2020</v>
      </c>
      <c r="C88">
        <v>13614700</v>
      </c>
      <c r="D88">
        <v>65400.000000000007</v>
      </c>
      <c r="E88">
        <v>4184800</v>
      </c>
      <c r="F88">
        <v>30300</v>
      </c>
      <c r="G88">
        <v>60900</v>
      </c>
      <c r="H88">
        <v>4292800</v>
      </c>
      <c r="I88">
        <v>5269500</v>
      </c>
      <c r="J88">
        <v>1299400</v>
      </c>
      <c r="K88">
        <v>2189800</v>
      </c>
      <c r="L88">
        <v>56700</v>
      </c>
      <c r="M88">
        <v>70300</v>
      </c>
      <c r="N88">
        <v>182100</v>
      </c>
      <c r="O88">
        <v>123800</v>
      </c>
      <c r="P88">
        <v>184600</v>
      </c>
      <c r="Q88">
        <v>184500</v>
      </c>
      <c r="R88">
        <v>216900</v>
      </c>
      <c r="S88">
        <v>80400</v>
      </c>
      <c r="T88">
        <v>181900</v>
      </c>
      <c r="U88">
        <v>854100</v>
      </c>
      <c r="V88">
        <v>208900</v>
      </c>
      <c r="W88">
        <v>0</v>
      </c>
      <c r="X88">
        <v>0</v>
      </c>
    </row>
    <row r="89" spans="1:24" x14ac:dyDescent="0.2">
      <c r="A89" t="s">
        <v>92</v>
      </c>
      <c r="B89">
        <v>2019</v>
      </c>
      <c r="C89">
        <v>543200</v>
      </c>
      <c r="D89">
        <v>27000</v>
      </c>
      <c r="E89">
        <v>166100</v>
      </c>
      <c r="F89">
        <v>0</v>
      </c>
      <c r="G89">
        <v>0</v>
      </c>
      <c r="H89">
        <v>135500</v>
      </c>
      <c r="I89">
        <v>725400</v>
      </c>
      <c r="J89">
        <v>89000</v>
      </c>
      <c r="K89">
        <v>61300</v>
      </c>
      <c r="L89">
        <v>7900</v>
      </c>
      <c r="M89">
        <v>14900</v>
      </c>
      <c r="N89">
        <v>9400</v>
      </c>
      <c r="O89">
        <v>3200</v>
      </c>
      <c r="P89">
        <v>47500</v>
      </c>
      <c r="Q89">
        <v>5600</v>
      </c>
      <c r="R89">
        <v>28600</v>
      </c>
      <c r="S89">
        <v>18400</v>
      </c>
      <c r="T89">
        <v>5500</v>
      </c>
      <c r="U89">
        <v>120800</v>
      </c>
      <c r="V89">
        <v>129699.99999999999</v>
      </c>
      <c r="W89">
        <v>7700</v>
      </c>
      <c r="X89">
        <v>0</v>
      </c>
    </row>
    <row r="90" spans="1:24" x14ac:dyDescent="0.2">
      <c r="A90" t="s">
        <v>93</v>
      </c>
      <c r="B90">
        <v>2019</v>
      </c>
      <c r="C90">
        <v>927600</v>
      </c>
      <c r="D90">
        <v>188800</v>
      </c>
      <c r="E90">
        <v>176800</v>
      </c>
      <c r="F90">
        <v>1800</v>
      </c>
      <c r="G90">
        <v>10400</v>
      </c>
      <c r="H90">
        <v>92700</v>
      </c>
      <c r="I90">
        <v>441700</v>
      </c>
      <c r="J90">
        <v>72100</v>
      </c>
      <c r="K90">
        <v>26400</v>
      </c>
      <c r="L90">
        <v>6300</v>
      </c>
      <c r="M90">
        <v>7800</v>
      </c>
      <c r="N90">
        <v>900</v>
      </c>
      <c r="O90">
        <v>5300</v>
      </c>
      <c r="P90">
        <v>30700</v>
      </c>
      <c r="Q90">
        <v>6500</v>
      </c>
      <c r="R90">
        <v>51700</v>
      </c>
      <c r="S90">
        <v>16400</v>
      </c>
      <c r="T90">
        <v>6600</v>
      </c>
      <c r="U90">
        <v>68200</v>
      </c>
      <c r="V90">
        <v>162600</v>
      </c>
      <c r="W90">
        <v>1000</v>
      </c>
      <c r="X90">
        <v>2300</v>
      </c>
    </row>
    <row r="91" spans="1:24" x14ac:dyDescent="0.2">
      <c r="A91" t="s">
        <v>21</v>
      </c>
      <c r="B91">
        <v>2019</v>
      </c>
      <c r="C91" s="7">
        <f>1000*'Rev. 3 -&gt; 4'!C2</f>
        <v>3068100</v>
      </c>
      <c r="D91" s="7">
        <f>1000*'Rev. 3 -&gt; 4'!D2</f>
        <v>88300</v>
      </c>
      <c r="E91" s="7">
        <f>1000*'Rev. 3 -&gt; 4'!E2</f>
        <v>1388200</v>
      </c>
      <c r="F91" s="7">
        <f>1000*'Rev. 3 -&gt; 4'!F2</f>
        <v>5026.413043478261</v>
      </c>
      <c r="G91" s="7">
        <f>1000*'Rev. 3 -&gt; 4'!G2</f>
        <v>8073.586956521739</v>
      </c>
      <c r="H91" s="7">
        <f>1000*'Rev. 3 -&gt; 4'!H2</f>
        <v>1032900.0000000001</v>
      </c>
      <c r="I91" s="7">
        <f>1000*'Rev. 3 -&gt; 4'!I2</f>
        <v>2900900</v>
      </c>
      <c r="J91" s="7">
        <f>1000*'Rev. 3 -&gt; 4'!J2</f>
        <v>993566.76806083659</v>
      </c>
      <c r="K91" s="7">
        <f>1000*'Rev. 3 -&gt; 4'!K2</f>
        <v>1207800</v>
      </c>
      <c r="L91" s="7">
        <f>1000*'Rev. 3 -&gt; 4'!L2</f>
        <v>197833.23193916352</v>
      </c>
      <c r="M91" s="7">
        <f>1000*'Rev. 3 -&gt; 4'!M2</f>
        <v>54800</v>
      </c>
      <c r="N91" s="7">
        <f>1000*'Rev. 3 -&gt; 4'!N2</f>
        <v>120081.26984126984</v>
      </c>
      <c r="O91" s="7">
        <f>1000*'Rev. 3 -&gt; 4'!O2</f>
        <v>560485.71428571432</v>
      </c>
      <c r="P91" s="7">
        <f>1000*'Rev. 3 -&gt; 4'!P2</f>
        <v>124233.01587301587</v>
      </c>
      <c r="Q91" s="7">
        <f>1000*'Rev. 3 -&gt; 4'!Q2</f>
        <v>106700</v>
      </c>
      <c r="R91" s="7">
        <f>1000*'Rev. 3 -&gt; 4'!R2</f>
        <v>205900</v>
      </c>
      <c r="S91" s="7">
        <f>1000*'Rev. 3 -&gt; 4'!S2</f>
        <v>286100</v>
      </c>
      <c r="T91" s="7">
        <f>1000*'Rev. 3 -&gt; 4'!T2</f>
        <v>484184.72532380524</v>
      </c>
      <c r="U91" s="7">
        <f>1000*'Rev. 3 -&gt; 4'!U2</f>
        <v>351015.27467619476</v>
      </c>
      <c r="V91" s="7">
        <f>1000*'Rev. 3 -&gt; 4'!V2</f>
        <v>569300</v>
      </c>
      <c r="W91" s="7">
        <f>1000*'Rev. 3 -&gt; 4'!W2</f>
        <v>1200</v>
      </c>
      <c r="X91" s="7">
        <f>1000*'Rev. 3 -&gt; 4'!X2</f>
        <v>400</v>
      </c>
    </row>
    <row r="92" spans="1:24" x14ac:dyDescent="0.2">
      <c r="A92" t="s">
        <v>64</v>
      </c>
      <c r="B92">
        <v>2012</v>
      </c>
      <c r="C92" s="7">
        <f>1000*'Rev. 3 -&gt; 4'!C3</f>
        <v>892600</v>
      </c>
      <c r="D92" s="7">
        <f>1000*'Rev. 3 -&gt; 4'!D3</f>
        <v>13100</v>
      </c>
      <c r="E92" s="7">
        <f>1000*'Rev. 3 -&gt; 4'!E3</f>
        <v>198100</v>
      </c>
      <c r="F92" s="7">
        <f>1000*'Rev. 3 -&gt; 4'!F3</f>
        <v>388.44461697722562</v>
      </c>
      <c r="G92" s="7">
        <f>1000*'Rev. 3 -&gt; 4'!G3</f>
        <v>711.55538302277432</v>
      </c>
      <c r="H92" s="7">
        <f>1000*'Rev. 3 -&gt; 4'!H3</f>
        <v>116300</v>
      </c>
      <c r="I92" s="7">
        <f>1000*'Rev. 3 -&gt; 4'!I3</f>
        <v>546300</v>
      </c>
      <c r="J92" s="7">
        <f>1000*'Rev. 3 -&gt; 4'!J3</f>
        <v>86426.34401811134</v>
      </c>
      <c r="K92" s="7">
        <f>1000*'Rev. 3 -&gt; 4'!K3</f>
        <v>144200</v>
      </c>
      <c r="L92" s="7">
        <f>1000*'Rev. 3 -&gt; 4'!L3</f>
        <v>4673.655981888669</v>
      </c>
      <c r="M92" s="7">
        <f>1000*'Rev. 3 -&gt; 4'!M3</f>
        <v>3000</v>
      </c>
      <c r="N92" s="7">
        <f>1000*'Rev. 3 -&gt; 4'!N3</f>
        <v>2466.3998224561296</v>
      </c>
      <c r="O92" s="7">
        <f>1000*'Rev. 3 -&gt; 4'!O3</f>
        <v>33884.759760949863</v>
      </c>
      <c r="P92" s="7">
        <f>1000*'Rev. 3 -&gt; 4'!P3</f>
        <v>1348.840416594011</v>
      </c>
      <c r="Q92" s="7">
        <f>1000*'Rev. 3 -&gt; 4'!Q3</f>
        <v>27600</v>
      </c>
      <c r="R92" s="7">
        <f>1000*'Rev. 3 -&gt; 4'!R3</f>
        <v>26300</v>
      </c>
      <c r="S92" s="7">
        <f>1000*'Rev. 3 -&gt; 4'!S3</f>
        <v>14700</v>
      </c>
      <c r="T92" s="7">
        <f>1000*'Rev. 3 -&gt; 4'!T3</f>
        <v>19867.321226157372</v>
      </c>
      <c r="U92" s="7">
        <f>1000*'Rev. 3 -&gt; 4'!U3</f>
        <v>120632.67877384262</v>
      </c>
      <c r="V92" s="7">
        <f>1000*'Rev. 3 -&gt; 4'!V3</f>
        <v>119900</v>
      </c>
      <c r="W92" s="7">
        <f>1000*'Rev. 3 -&gt; 4'!W3</f>
        <v>500</v>
      </c>
      <c r="X92" s="7">
        <f>1000*'Rev. 3 -&gt; 4'!X3</f>
        <v>12900</v>
      </c>
    </row>
    <row r="93" spans="1:24" x14ac:dyDescent="0.2">
      <c r="A93" t="s">
        <v>78</v>
      </c>
      <c r="B93">
        <v>2020</v>
      </c>
      <c r="C93" s="7">
        <f>1000*'Rev. 3 -&gt; 4'!C4</f>
        <v>288000</v>
      </c>
      <c r="D93" s="7">
        <f>1000*'Rev. 3 -&gt; 4'!D4</f>
        <v>7100</v>
      </c>
      <c r="E93" s="7">
        <f>1000*'Rev. 3 -&gt; 4'!E4</f>
        <v>278900</v>
      </c>
      <c r="F93" s="7">
        <f>1000*'Rev. 3 -&gt; 4'!F4</f>
        <v>3432.225201072386</v>
      </c>
      <c r="G93" s="7">
        <f>1000*'Rev. 3 -&gt; 4'!G4</f>
        <v>2267.774798927614</v>
      </c>
      <c r="H93" s="7">
        <f>1000*'Rev. 3 -&gt; 4'!H4</f>
        <v>588200</v>
      </c>
      <c r="I93" s="7">
        <f>1000*'Rev. 3 -&gt; 4'!I4</f>
        <v>1081700</v>
      </c>
      <c r="J93" s="7">
        <f>1000*'Rev. 3 -&gt; 4'!J4</f>
        <v>290815.95041996246</v>
      </c>
      <c r="K93" s="7">
        <f>1000*'Rev. 3 -&gt; 4'!K4</f>
        <v>149600</v>
      </c>
      <c r="L93" s="7">
        <f>1000*'Rev. 3 -&gt; 4'!L4</f>
        <v>84384.049580037507</v>
      </c>
      <c r="M93" s="7">
        <f>1000*'Rev. 3 -&gt; 4'!M4</f>
        <v>27600</v>
      </c>
      <c r="N93" s="7">
        <f>1000*'Rev. 3 -&gt; 4'!N4</f>
        <v>21757.743645107468</v>
      </c>
      <c r="O93" s="7">
        <f>1000*'Rev. 3 -&gt; 4'!O4</f>
        <v>85019.49651585042</v>
      </c>
      <c r="P93" s="7">
        <f>1000*'Rev. 3 -&gt; 4'!P4</f>
        <v>206122.75983904206</v>
      </c>
      <c r="Q93" s="7">
        <f>1000*'Rev. 3 -&gt; 4'!Q4</f>
        <v>46700</v>
      </c>
      <c r="R93" s="7">
        <f>1000*'Rev. 3 -&gt; 4'!R4</f>
        <v>147600</v>
      </c>
      <c r="S93" s="7">
        <f>1000*'Rev. 3 -&gt; 4'!S4</f>
        <v>207300</v>
      </c>
      <c r="T93" s="7">
        <f>1000*'Rev. 3 -&gt; 4'!T4</f>
        <v>55800.518134715028</v>
      </c>
      <c r="U93" s="7">
        <f>1000*'Rev. 3 -&gt; 4'!U4</f>
        <v>301199.48186528496</v>
      </c>
      <c r="V93" s="7">
        <f>1000*'Rev. 3 -&gt; 4'!V4</f>
        <v>916800</v>
      </c>
      <c r="W93" s="7">
        <f>1000*'Rev. 3 -&gt; 4'!W4</f>
        <v>5700</v>
      </c>
      <c r="X93" s="7">
        <f>1000*'Rev. 3 -&gt; 4'!X4</f>
        <v>2200</v>
      </c>
    </row>
    <row r="94" spans="1:24" x14ac:dyDescent="0.2">
      <c r="A94" t="s">
        <v>91</v>
      </c>
      <c r="B94">
        <v>2014</v>
      </c>
      <c r="C94" s="7">
        <f>1000*'Rev. 3 -&gt; 4'!C5</f>
        <v>1216800</v>
      </c>
      <c r="D94" s="7">
        <f>1000*'Rev. 3 -&gt; 4'!D5</f>
        <v>3700</v>
      </c>
      <c r="E94" s="7">
        <f>1000*'Rev. 3 -&gt; 4'!E5</f>
        <v>194800</v>
      </c>
      <c r="F94" s="7">
        <f>1000*'Rev. 3 -&gt; 4'!F5</f>
        <v>1321.921871027879</v>
      </c>
      <c r="G94" s="7">
        <f>1000*'Rev. 3 -&gt; 4'!G5</f>
        <v>3878.0781289721212</v>
      </c>
      <c r="H94" s="7">
        <f>1000*'Rev. 3 -&gt; 4'!H5</f>
        <v>350600</v>
      </c>
      <c r="I94" s="7">
        <f>1000*'Rev. 3 -&gt; 4'!I5</f>
        <v>822600</v>
      </c>
      <c r="J94" s="7">
        <f>1000*'Rev. 3 -&gt; 4'!J5</f>
        <v>346757.71579972591</v>
      </c>
      <c r="K94" s="7">
        <f>1000*'Rev. 3 -&gt; 4'!K5</f>
        <v>82100</v>
      </c>
      <c r="L94" s="7">
        <f>1000*'Rev. 3 -&gt; 4'!L5</f>
        <v>942.28420027403138</v>
      </c>
      <c r="M94" s="7">
        <f>1000*'Rev. 3 -&gt; 4'!M5</f>
        <v>4500</v>
      </c>
      <c r="N94" s="7">
        <f>1000*'Rev. 3 -&gt; 4'!N5</f>
        <v>4916.5125381736852</v>
      </c>
      <c r="O94" s="7">
        <f>1000*'Rev. 3 -&gt; 4'!O5</f>
        <v>12153.004430298077</v>
      </c>
      <c r="P94" s="7">
        <f>1000*'Rev. 3 -&gt; 4'!P5</f>
        <v>1730.4830315282377</v>
      </c>
      <c r="Q94" s="7">
        <f>1000*'Rev. 3 -&gt; 4'!Q5</f>
        <v>54100</v>
      </c>
      <c r="R94" s="7">
        <f>1000*'Rev. 3 -&gt; 4'!R5</f>
        <v>33800</v>
      </c>
      <c r="S94" s="7">
        <f>1000*'Rev. 3 -&gt; 4'!S5</f>
        <v>22800</v>
      </c>
      <c r="T94" s="7">
        <f>1000*'Rev. 3 -&gt; 4'!T5</f>
        <v>5071.6104687906609</v>
      </c>
      <c r="U94" s="7">
        <f>1000*'Rev. 3 -&gt; 4'!U5</f>
        <v>47428.389531209337</v>
      </c>
      <c r="V94" s="7">
        <f>1000*'Rev. 3 -&gt; 4'!V5</f>
        <v>14400</v>
      </c>
      <c r="W94" s="7">
        <f>1000*'Rev. 3 -&gt; 4'!W5</f>
        <v>23100</v>
      </c>
      <c r="X94" s="7">
        <f>1000*'Rev. 3 -&gt; 4'!X5</f>
        <v>1100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7"/>
  <sheetViews>
    <sheetView zoomScaleNormal="100" workbookViewId="0"/>
  </sheetViews>
  <sheetFormatPr baseColWidth="10" defaultRowHeight="16" x14ac:dyDescent="0.2"/>
  <cols>
    <col min="1" max="1" width="11.1640625" bestFit="1" customWidth="1"/>
  </cols>
  <sheetData>
    <row r="1" spans="1:43" s="1" customFormat="1" ht="221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</row>
    <row r="2" spans="1:43" x14ac:dyDescent="0.2">
      <c r="A2" t="s">
        <v>21</v>
      </c>
      <c r="B2">
        <v>2019</v>
      </c>
      <c r="C2">
        <v>3068.1</v>
      </c>
      <c r="D2">
        <v>88.3</v>
      </c>
      <c r="E2">
        <v>1388.2</v>
      </c>
      <c r="F2" s="19">
        <f>F7*A13/SUM(A13:B13)</f>
        <v>5.0264130434782608</v>
      </c>
      <c r="G2" s="19">
        <f>F7*B13/SUM(A13:B13)</f>
        <v>8.0735869565217389</v>
      </c>
      <c r="H2">
        <v>1032.9000000000001</v>
      </c>
      <c r="I2">
        <v>2900.9</v>
      </c>
      <c r="J2" s="19">
        <f>J7*SUM(D13:H13)/SUM(D13:K13)</f>
        <v>993.56676806083658</v>
      </c>
      <c r="K2" s="6">
        <v>1207.8</v>
      </c>
      <c r="L2" s="19">
        <f>J7*SUM(I13:K13)/SUM(D13:K13)</f>
        <v>197.83323193916351</v>
      </c>
      <c r="M2">
        <v>54.8</v>
      </c>
      <c r="N2" s="19">
        <f>$N7*M13/SUM($M13:$O13)</f>
        <v>120.08126984126984</v>
      </c>
      <c r="O2" s="19">
        <f>$N7*N13/SUM($M13:$O13)</f>
        <v>560.48571428571427</v>
      </c>
      <c r="P2" s="19">
        <f>$N7*O13/SUM($M13:$O13)</f>
        <v>124.23301587301587</v>
      </c>
      <c r="Q2">
        <v>106.7</v>
      </c>
      <c r="R2">
        <v>205.9</v>
      </c>
      <c r="S2">
        <v>286.10000000000002</v>
      </c>
      <c r="T2" s="19">
        <f>T7*S13/SUM($S13:$T13)</f>
        <v>484.18472532380525</v>
      </c>
      <c r="U2" s="19">
        <f>T7*T13/SUM($S13:$T13)</f>
        <v>351.01527467619474</v>
      </c>
      <c r="V2">
        <v>569.29999999999995</v>
      </c>
      <c r="W2">
        <v>1.2</v>
      </c>
      <c r="X2">
        <v>0.4</v>
      </c>
    </row>
    <row r="3" spans="1:43" x14ac:dyDescent="0.2">
      <c r="A3" t="s">
        <v>64</v>
      </c>
      <c r="B3">
        <v>2012</v>
      </c>
      <c r="C3">
        <v>892.6</v>
      </c>
      <c r="D3">
        <v>13.1</v>
      </c>
      <c r="E3">
        <v>198.1</v>
      </c>
      <c r="F3" s="19">
        <f t="shared" ref="F3:F5" si="0">F8*A14/SUM(A14:B14)</f>
        <v>0.3884446169772256</v>
      </c>
      <c r="G3" s="19">
        <f t="shared" ref="G3:G5" si="1">F8*B14/SUM(A14:B14)</f>
        <v>0.71155538302277432</v>
      </c>
      <c r="H3">
        <v>116.3</v>
      </c>
      <c r="I3">
        <v>546.29999999999995</v>
      </c>
      <c r="J3" s="19">
        <f t="shared" ref="J3:J5" si="2">J8*SUM(D14:H14)/SUM(D14:K14)</f>
        <v>86.426344018111337</v>
      </c>
      <c r="K3" s="6">
        <v>144.19999999999999</v>
      </c>
      <c r="L3" s="19">
        <f t="shared" ref="L3:L5" si="3">J8*SUM(I14:K14)/SUM(D14:K14)</f>
        <v>4.6736559818886692</v>
      </c>
      <c r="M3">
        <v>3</v>
      </c>
      <c r="N3" s="19">
        <f t="shared" ref="N3:O5" si="4">$N8*M14/SUM($M14:$O14)</f>
        <v>2.4663998224561294</v>
      </c>
      <c r="O3" s="19">
        <f t="shared" si="4"/>
        <v>33.884759760949862</v>
      </c>
      <c r="P3" s="19">
        <f t="shared" ref="P3" si="5">$N8*O14/SUM($M14:$O14)</f>
        <v>1.3488404165940111</v>
      </c>
      <c r="Q3">
        <v>27.6</v>
      </c>
      <c r="R3">
        <v>26.3</v>
      </c>
      <c r="S3">
        <v>14.7</v>
      </c>
      <c r="T3" s="19">
        <f t="shared" ref="T3:T5" si="6">T8*S14/SUM($S14:$T14)</f>
        <v>19.867321226157372</v>
      </c>
      <c r="U3" s="19">
        <f t="shared" ref="U3:U5" si="7">T8*T14/SUM($S14:$T14)</f>
        <v>120.63267877384263</v>
      </c>
      <c r="V3">
        <v>119.9</v>
      </c>
      <c r="W3">
        <v>0.5</v>
      </c>
      <c r="X3">
        <v>12.9</v>
      </c>
    </row>
    <row r="4" spans="1:43" x14ac:dyDescent="0.2">
      <c r="A4" t="s">
        <v>78</v>
      </c>
      <c r="B4">
        <v>2020</v>
      </c>
      <c r="C4">
        <v>288</v>
      </c>
      <c r="D4">
        <v>7.1</v>
      </c>
      <c r="E4">
        <v>278.89999999999998</v>
      </c>
      <c r="F4" s="19">
        <f t="shared" si="0"/>
        <v>3.4322252010723862</v>
      </c>
      <c r="G4" s="19">
        <f t="shared" si="1"/>
        <v>2.267774798927614</v>
      </c>
      <c r="H4">
        <v>588.20000000000005</v>
      </c>
      <c r="I4">
        <v>1081.7</v>
      </c>
      <c r="J4" s="19">
        <f t="shared" si="2"/>
        <v>290.81595041996246</v>
      </c>
      <c r="K4" s="6">
        <v>149.6</v>
      </c>
      <c r="L4" s="19">
        <f t="shared" si="3"/>
        <v>84.384049580037512</v>
      </c>
      <c r="M4">
        <v>27.6</v>
      </c>
      <c r="N4" s="19">
        <f t="shared" si="4"/>
        <v>21.757743645107468</v>
      </c>
      <c r="O4" s="19">
        <f t="shared" si="4"/>
        <v>85.01949651585042</v>
      </c>
      <c r="P4" s="19">
        <f t="shared" ref="P4" si="8">$N9*O15/SUM($M15:$O15)</f>
        <v>206.12275983904206</v>
      </c>
      <c r="Q4">
        <v>46.7</v>
      </c>
      <c r="R4">
        <v>147.6</v>
      </c>
      <c r="S4">
        <v>207.3</v>
      </c>
      <c r="T4" s="19">
        <f t="shared" si="6"/>
        <v>55.800518134715027</v>
      </c>
      <c r="U4" s="19">
        <f t="shared" si="7"/>
        <v>301.19948186528495</v>
      </c>
      <c r="V4">
        <v>916.8</v>
      </c>
      <c r="W4">
        <v>5.7</v>
      </c>
      <c r="X4">
        <v>2.2000000000000002</v>
      </c>
    </row>
    <row r="5" spans="1:43" x14ac:dyDescent="0.2">
      <c r="A5" t="s">
        <v>91</v>
      </c>
      <c r="B5">
        <v>2014</v>
      </c>
      <c r="C5">
        <v>1216.8</v>
      </c>
      <c r="D5">
        <v>3.7</v>
      </c>
      <c r="E5">
        <v>194.8</v>
      </c>
      <c r="F5" s="19">
        <f t="shared" si="0"/>
        <v>1.3219218710278791</v>
      </c>
      <c r="G5" s="19">
        <f t="shared" si="1"/>
        <v>3.8780781289721213</v>
      </c>
      <c r="H5">
        <v>350.6</v>
      </c>
      <c r="I5">
        <v>822.6</v>
      </c>
      <c r="J5" s="16">
        <f t="shared" si="2"/>
        <v>346.75771579972593</v>
      </c>
      <c r="K5">
        <v>82.1</v>
      </c>
      <c r="L5" s="16">
        <f t="shared" si="3"/>
        <v>0.94228420027403137</v>
      </c>
      <c r="M5">
        <v>4.5</v>
      </c>
      <c r="N5" s="19">
        <f t="shared" si="4"/>
        <v>4.9165125381736852</v>
      </c>
      <c r="O5" s="19">
        <f t="shared" si="4"/>
        <v>12.153004430298077</v>
      </c>
      <c r="P5" s="19">
        <f t="shared" ref="P5" si="9">$N10*O16/SUM($M16:$O16)</f>
        <v>1.7304830315282378</v>
      </c>
      <c r="Q5">
        <v>54.1</v>
      </c>
      <c r="R5">
        <v>33.799999999999997</v>
      </c>
      <c r="S5">
        <v>22.8</v>
      </c>
      <c r="T5" s="19">
        <f t="shared" si="6"/>
        <v>5.0716104687906611</v>
      </c>
      <c r="U5" s="19">
        <f t="shared" si="7"/>
        <v>47.428389531209341</v>
      </c>
      <c r="V5">
        <v>14.4</v>
      </c>
      <c r="W5">
        <v>23.1</v>
      </c>
      <c r="X5">
        <v>1.1000000000000001</v>
      </c>
    </row>
    <row r="6" spans="1:43" s="17" customFormat="1" ht="16" customHeight="1" x14ac:dyDescent="0.2">
      <c r="A6" s="20"/>
      <c r="B6" s="20"/>
      <c r="C6" s="21"/>
      <c r="D6" s="21"/>
      <c r="E6" s="21"/>
      <c r="F6" s="21" t="s">
        <v>102</v>
      </c>
      <c r="G6" s="21" t="s">
        <v>104</v>
      </c>
      <c r="H6" s="21"/>
      <c r="I6" s="20"/>
      <c r="J6" s="20"/>
      <c r="K6" s="20"/>
      <c r="L6" s="21"/>
      <c r="M6" s="20"/>
      <c r="N6" s="21"/>
      <c r="O6" s="21"/>
      <c r="P6" s="21"/>
      <c r="Q6" s="20"/>
      <c r="R6" s="21"/>
      <c r="S6" s="21"/>
      <c r="T6" s="21"/>
      <c r="U6" s="20"/>
      <c r="V6" s="20"/>
    </row>
    <row r="7" spans="1:43" s="17" customFormat="1" x14ac:dyDescent="0.2">
      <c r="A7" s="21"/>
      <c r="B7" s="21"/>
      <c r="C7" s="21"/>
      <c r="D7" s="21"/>
      <c r="E7" s="21"/>
      <c r="F7" s="20">
        <v>13.1</v>
      </c>
      <c r="G7" s="21"/>
      <c r="H7" s="21"/>
      <c r="I7" s="21"/>
      <c r="J7" s="20">
        <v>1191.4000000000001</v>
      </c>
      <c r="K7" s="21"/>
      <c r="L7" s="21"/>
      <c r="M7" s="21"/>
      <c r="N7" s="20">
        <v>804.8</v>
      </c>
      <c r="O7" s="21"/>
      <c r="P7" s="21"/>
      <c r="Q7" s="21"/>
      <c r="R7" s="21"/>
      <c r="S7" s="21"/>
      <c r="T7" s="20">
        <v>835.2</v>
      </c>
      <c r="U7" s="20"/>
      <c r="V7" s="20"/>
    </row>
    <row r="8" spans="1:43" s="17" customFormat="1" x14ac:dyDescent="0.2">
      <c r="A8" s="20"/>
      <c r="B8" s="20"/>
      <c r="C8" s="20"/>
      <c r="D8" s="20"/>
      <c r="E8" s="20"/>
      <c r="F8" s="20">
        <v>1.1000000000000001</v>
      </c>
      <c r="G8" s="20"/>
      <c r="H8" s="20"/>
      <c r="I8" s="20"/>
      <c r="J8" s="20">
        <v>91.1</v>
      </c>
      <c r="K8" s="20"/>
      <c r="L8" s="20"/>
      <c r="M8" s="20"/>
      <c r="N8" s="20">
        <v>37.700000000000003</v>
      </c>
      <c r="O8" s="20"/>
      <c r="P8" s="20"/>
      <c r="Q8" s="20"/>
      <c r="R8" s="20"/>
      <c r="S8" s="20"/>
      <c r="T8" s="20">
        <v>140.5</v>
      </c>
      <c r="U8" s="20"/>
      <c r="V8" s="20"/>
    </row>
    <row r="9" spans="1:43" s="17" customFormat="1" x14ac:dyDescent="0.2">
      <c r="A9" s="20"/>
      <c r="B9" s="20"/>
      <c r="C9" s="20"/>
      <c r="D9" s="20"/>
      <c r="E9" s="20"/>
      <c r="F9" s="20">
        <v>5.7</v>
      </c>
      <c r="G9" s="20"/>
      <c r="H9" s="20"/>
      <c r="I9" s="20"/>
      <c r="J9" s="20">
        <v>375.2</v>
      </c>
      <c r="K9" s="20"/>
      <c r="L9" s="20"/>
      <c r="M9" s="20"/>
      <c r="N9" s="20">
        <v>312.89999999999998</v>
      </c>
      <c r="O9" s="20"/>
      <c r="P9" s="20"/>
      <c r="Q9" s="20"/>
      <c r="R9" s="20"/>
      <c r="S9" s="20"/>
      <c r="T9" s="20">
        <v>357</v>
      </c>
      <c r="U9" s="20"/>
      <c r="V9" s="20"/>
    </row>
    <row r="10" spans="1:43" s="17" customFormat="1" x14ac:dyDescent="0.2">
      <c r="A10" s="20"/>
      <c r="B10" s="20"/>
      <c r="C10" s="20"/>
      <c r="D10" s="20"/>
      <c r="E10" s="20"/>
      <c r="F10" s="20">
        <v>5.2</v>
      </c>
      <c r="G10" s="20"/>
      <c r="H10" s="20"/>
      <c r="I10" s="20"/>
      <c r="J10" s="20">
        <v>347.7</v>
      </c>
      <c r="K10" s="20"/>
      <c r="L10" s="20"/>
      <c r="M10" s="20"/>
      <c r="N10" s="20">
        <v>18.8</v>
      </c>
      <c r="O10" s="20"/>
      <c r="P10" s="20"/>
      <c r="Q10" s="20"/>
      <c r="R10" s="20"/>
      <c r="S10" s="20"/>
      <c r="T10" s="20">
        <v>52.5</v>
      </c>
      <c r="U10" s="20"/>
      <c r="V10" s="20"/>
    </row>
    <row r="11" spans="1:43" s="17" customForma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43" s="17" customFormat="1" ht="16" customHeight="1" x14ac:dyDescent="0.2">
      <c r="A12" s="21" t="s">
        <v>183</v>
      </c>
      <c r="B12" s="21" t="s">
        <v>182</v>
      </c>
      <c r="C12" s="20"/>
      <c r="D12" s="21" t="s">
        <v>181</v>
      </c>
      <c r="E12" s="21" t="s">
        <v>180</v>
      </c>
      <c r="F12" s="21" t="s">
        <v>179</v>
      </c>
      <c r="G12" s="21" t="s">
        <v>194</v>
      </c>
      <c r="H12" s="21" t="s">
        <v>177</v>
      </c>
      <c r="I12" s="21" t="s">
        <v>156</v>
      </c>
      <c r="J12" s="21" t="s">
        <v>195</v>
      </c>
      <c r="K12" s="21" t="s">
        <v>158</v>
      </c>
      <c r="L12" s="21"/>
      <c r="M12" s="21" t="s">
        <v>160</v>
      </c>
      <c r="N12" s="21" t="s">
        <v>196</v>
      </c>
      <c r="O12" s="21" t="s">
        <v>197</v>
      </c>
      <c r="P12" s="21"/>
      <c r="Q12" s="21"/>
      <c r="R12" s="21"/>
      <c r="S12" s="21" t="s">
        <v>174</v>
      </c>
      <c r="T12" s="21" t="s">
        <v>173</v>
      </c>
      <c r="U12" s="20"/>
      <c r="V12" s="20"/>
    </row>
    <row r="13" spans="1:43" s="17" customFormat="1" x14ac:dyDescent="0.2">
      <c r="A13" s="22">
        <v>70600</v>
      </c>
      <c r="B13" s="22">
        <v>113400</v>
      </c>
      <c r="C13" s="20"/>
      <c r="D13" s="22">
        <v>778600</v>
      </c>
      <c r="E13" s="22">
        <v>6900</v>
      </c>
      <c r="F13" s="22">
        <v>319800</v>
      </c>
      <c r="G13" s="22">
        <v>375000</v>
      </c>
      <c r="H13" s="22">
        <v>55000</v>
      </c>
      <c r="I13" s="22">
        <v>53400</v>
      </c>
      <c r="J13" s="22">
        <v>109500</v>
      </c>
      <c r="K13" s="22">
        <v>142800</v>
      </c>
      <c r="L13" s="22"/>
      <c r="M13" s="22">
        <v>263200</v>
      </c>
      <c r="N13" s="22">
        <v>1228500</v>
      </c>
      <c r="O13" s="22">
        <v>272300</v>
      </c>
      <c r="P13" s="22"/>
      <c r="Q13" s="22"/>
      <c r="R13" s="22"/>
      <c r="S13" s="22">
        <v>778800</v>
      </c>
      <c r="T13" s="22">
        <v>564600</v>
      </c>
      <c r="U13" s="20"/>
      <c r="V13" s="20"/>
    </row>
    <row r="14" spans="1:43" s="17" customFormat="1" x14ac:dyDescent="0.2">
      <c r="A14" s="22">
        <v>8186.9999999999991</v>
      </c>
      <c r="B14" s="22">
        <v>14997</v>
      </c>
      <c r="C14" s="20"/>
      <c r="D14" s="22">
        <v>64117.000000000007</v>
      </c>
      <c r="E14" s="22">
        <v>1780</v>
      </c>
      <c r="F14" s="22">
        <v>570</v>
      </c>
      <c r="G14" s="22">
        <v>13960</v>
      </c>
      <c r="H14" s="22">
        <v>17212</v>
      </c>
      <c r="I14" s="22">
        <v>0</v>
      </c>
      <c r="J14" s="22">
        <v>0</v>
      </c>
      <c r="K14" s="22">
        <v>5280</v>
      </c>
      <c r="L14" s="22"/>
      <c r="M14" s="22">
        <v>4127</v>
      </c>
      <c r="N14" s="22">
        <v>56699</v>
      </c>
      <c r="O14" s="22">
        <v>2257</v>
      </c>
      <c r="P14" s="22"/>
      <c r="Q14" s="22"/>
      <c r="R14" s="22"/>
      <c r="S14" s="22">
        <v>17340</v>
      </c>
      <c r="T14" s="22">
        <v>105287</v>
      </c>
      <c r="U14" s="20"/>
      <c r="V14" s="20"/>
    </row>
    <row r="15" spans="1:43" s="17" customFormat="1" x14ac:dyDescent="0.2">
      <c r="A15" s="22">
        <v>112300</v>
      </c>
      <c r="B15" s="22">
        <v>74200</v>
      </c>
      <c r="C15" s="20"/>
      <c r="D15" s="22">
        <v>729800</v>
      </c>
      <c r="E15" s="22">
        <v>4000</v>
      </c>
      <c r="F15" s="22">
        <v>31600</v>
      </c>
      <c r="G15" s="22">
        <v>114200</v>
      </c>
      <c r="H15" s="22">
        <v>70900</v>
      </c>
      <c r="I15" s="22">
        <v>55900</v>
      </c>
      <c r="J15" s="22">
        <v>86800</v>
      </c>
      <c r="K15" s="22">
        <v>133100</v>
      </c>
      <c r="L15" s="22"/>
      <c r="M15" s="22">
        <v>141700</v>
      </c>
      <c r="N15" s="22">
        <v>553700</v>
      </c>
      <c r="O15" s="22">
        <v>1342400</v>
      </c>
      <c r="P15" s="22"/>
      <c r="Q15" s="22"/>
      <c r="R15" s="22"/>
      <c r="S15" s="22">
        <v>54300</v>
      </c>
      <c r="T15" s="22">
        <v>293100</v>
      </c>
      <c r="U15" s="20"/>
      <c r="V15" s="20"/>
    </row>
    <row r="16" spans="1:43" s="17" customFormat="1" x14ac:dyDescent="0.2">
      <c r="A16" s="22">
        <v>3000</v>
      </c>
      <c r="B16" s="22">
        <v>8801</v>
      </c>
      <c r="C16" s="20"/>
      <c r="D16" s="22">
        <v>341061</v>
      </c>
      <c r="E16" s="22">
        <v>1527</v>
      </c>
      <c r="F16" s="22">
        <v>3457</v>
      </c>
      <c r="G16" s="22">
        <v>7091</v>
      </c>
      <c r="H16" s="22">
        <v>9341</v>
      </c>
      <c r="I16" s="22">
        <v>0</v>
      </c>
      <c r="J16" s="22">
        <v>0</v>
      </c>
      <c r="K16" s="22">
        <v>985</v>
      </c>
      <c r="L16" s="22"/>
      <c r="M16" s="22">
        <v>6080</v>
      </c>
      <c r="N16" s="22">
        <v>15029</v>
      </c>
      <c r="O16" s="22">
        <v>2140</v>
      </c>
      <c r="P16" s="22"/>
      <c r="Q16" s="22"/>
      <c r="R16" s="22"/>
      <c r="S16" s="22">
        <v>5197</v>
      </c>
      <c r="T16" s="22">
        <v>48601</v>
      </c>
      <c r="U16" s="22"/>
      <c r="V16" s="22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38" x14ac:dyDescent="0.2">
      <c r="A17" s="3"/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AL17" s="4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"/>
  <sheetViews>
    <sheetView workbookViewId="0"/>
  </sheetViews>
  <sheetFormatPr baseColWidth="10" defaultRowHeight="16" x14ac:dyDescent="0.2"/>
  <cols>
    <col min="1" max="1" width="11.1640625" bestFit="1" customWidth="1"/>
  </cols>
  <sheetData>
    <row r="1" spans="1:20" s="1" customFormat="1" ht="221" x14ac:dyDescent="0.2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2">
      <c r="A2" t="s">
        <v>21</v>
      </c>
      <c r="B2">
        <v>2019</v>
      </c>
      <c r="C2">
        <v>2943.5</v>
      </c>
      <c r="D2">
        <v>124.6</v>
      </c>
      <c r="E2">
        <v>88.3</v>
      </c>
      <c r="F2">
        <v>1388.2</v>
      </c>
      <c r="G2">
        <v>13.1</v>
      </c>
      <c r="H2">
        <v>1032.9000000000001</v>
      </c>
      <c r="I2">
        <v>2900.9</v>
      </c>
      <c r="J2">
        <v>1207.8</v>
      </c>
      <c r="K2">
        <v>1191.4000000000001</v>
      </c>
      <c r="L2">
        <v>54.8</v>
      </c>
      <c r="M2">
        <v>804.8</v>
      </c>
      <c r="N2">
        <v>106.7</v>
      </c>
      <c r="O2">
        <v>205.9</v>
      </c>
      <c r="P2">
        <v>286.10000000000002</v>
      </c>
      <c r="Q2">
        <v>835.2</v>
      </c>
      <c r="R2">
        <v>569.29999999999995</v>
      </c>
      <c r="S2">
        <v>1.2</v>
      </c>
      <c r="T2">
        <v>0.4</v>
      </c>
    </row>
    <row r="3" spans="1:20" x14ac:dyDescent="0.2">
      <c r="A3" t="s">
        <v>64</v>
      </c>
      <c r="B3">
        <v>2012</v>
      </c>
      <c r="C3">
        <v>880.6</v>
      </c>
      <c r="D3">
        <v>12</v>
      </c>
      <c r="E3">
        <v>13.1</v>
      </c>
      <c r="F3">
        <v>198.1</v>
      </c>
      <c r="G3">
        <v>1.1000000000000001</v>
      </c>
      <c r="H3">
        <v>116.3</v>
      </c>
      <c r="I3">
        <v>546.29999999999995</v>
      </c>
      <c r="J3">
        <v>144.19999999999999</v>
      </c>
      <c r="K3">
        <v>91.1</v>
      </c>
      <c r="L3">
        <v>3</v>
      </c>
      <c r="M3">
        <v>37.700000000000003</v>
      </c>
      <c r="N3">
        <v>27.6</v>
      </c>
      <c r="O3">
        <v>26.3</v>
      </c>
      <c r="P3">
        <v>14.7</v>
      </c>
      <c r="Q3">
        <v>140.5</v>
      </c>
      <c r="R3">
        <v>119.9</v>
      </c>
      <c r="S3">
        <v>0.5</v>
      </c>
      <c r="T3">
        <v>12.9</v>
      </c>
    </row>
    <row r="4" spans="1:20" x14ac:dyDescent="0.2">
      <c r="A4" t="s">
        <v>78</v>
      </c>
      <c r="B4">
        <v>2020</v>
      </c>
      <c r="C4">
        <v>283.2</v>
      </c>
      <c r="D4">
        <v>4.8</v>
      </c>
      <c r="E4">
        <v>7.1</v>
      </c>
      <c r="F4">
        <v>278.89999999999998</v>
      </c>
      <c r="G4">
        <v>5.7</v>
      </c>
      <c r="H4">
        <v>588.20000000000005</v>
      </c>
      <c r="I4">
        <v>1081.7</v>
      </c>
      <c r="J4">
        <v>149.6</v>
      </c>
      <c r="K4">
        <v>375.2</v>
      </c>
      <c r="L4">
        <v>27.6</v>
      </c>
      <c r="M4">
        <v>312.89999999999998</v>
      </c>
      <c r="N4">
        <v>46.7</v>
      </c>
      <c r="O4">
        <v>147.6</v>
      </c>
      <c r="P4">
        <v>207.3</v>
      </c>
      <c r="Q4">
        <v>357</v>
      </c>
      <c r="R4">
        <v>916.8</v>
      </c>
      <c r="S4">
        <v>5.7</v>
      </c>
      <c r="T4">
        <v>2.2000000000000002</v>
      </c>
    </row>
    <row r="5" spans="1:20" x14ac:dyDescent="0.2">
      <c r="A5" t="s">
        <v>91</v>
      </c>
      <c r="B5">
        <v>2014</v>
      </c>
      <c r="C5">
        <v>1189</v>
      </c>
      <c r="D5">
        <v>27.8</v>
      </c>
      <c r="E5">
        <v>3.7</v>
      </c>
      <c r="F5">
        <v>194.8</v>
      </c>
      <c r="G5">
        <v>5.2</v>
      </c>
      <c r="H5">
        <v>350.6</v>
      </c>
      <c r="I5">
        <v>822.6</v>
      </c>
      <c r="J5">
        <v>82.1</v>
      </c>
      <c r="K5">
        <v>347.7</v>
      </c>
      <c r="L5">
        <v>4.5</v>
      </c>
      <c r="M5">
        <v>18.8</v>
      </c>
      <c r="N5">
        <v>54.1</v>
      </c>
      <c r="O5">
        <v>33.799999999999997</v>
      </c>
      <c r="P5">
        <v>22.8</v>
      </c>
      <c r="Q5">
        <v>52.5</v>
      </c>
      <c r="R5">
        <v>14.4</v>
      </c>
      <c r="S5">
        <v>23.1</v>
      </c>
      <c r="T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/>
  </sheetViews>
  <sheetFormatPr baseColWidth="10" defaultRowHeight="16" x14ac:dyDescent="0.2"/>
  <cols>
    <col min="1" max="1" width="3.1640625" style="6" bestFit="1" customWidth="1"/>
    <col min="2" max="2" width="59.33203125" style="37" bestFit="1" customWidth="1"/>
    <col min="3" max="3" width="3" style="6" customWidth="1"/>
    <col min="4" max="4" width="3.1640625" style="6" bestFit="1" customWidth="1"/>
    <col min="5" max="5" width="63.5" style="6" bestFit="1" customWidth="1"/>
    <col min="6" max="16384" width="10.83203125" style="6"/>
  </cols>
  <sheetData>
    <row r="1" spans="1:5" x14ac:dyDescent="0.2">
      <c r="A1" s="28">
        <v>1</v>
      </c>
      <c r="B1" s="28" t="s">
        <v>193</v>
      </c>
      <c r="D1" s="8">
        <v>1</v>
      </c>
      <c r="E1" s="8" t="s">
        <v>163</v>
      </c>
    </row>
    <row r="2" spans="1:5" x14ac:dyDescent="0.2">
      <c r="A2" s="28">
        <v>1</v>
      </c>
      <c r="B2" s="28" t="s">
        <v>192</v>
      </c>
      <c r="D2" s="9">
        <v>2</v>
      </c>
      <c r="E2" s="9" t="s">
        <v>164</v>
      </c>
    </row>
    <row r="3" spans="1:5" x14ac:dyDescent="0.2">
      <c r="A3" s="29">
        <v>2</v>
      </c>
      <c r="B3" s="29" t="s">
        <v>191</v>
      </c>
      <c r="D3" s="10">
        <v>3</v>
      </c>
      <c r="E3" s="10" t="s">
        <v>165</v>
      </c>
    </row>
    <row r="4" spans="1:5" x14ac:dyDescent="0.2">
      <c r="A4" s="29">
        <v>2</v>
      </c>
      <c r="B4" s="29" t="s">
        <v>190</v>
      </c>
      <c r="D4" s="11">
        <v>4</v>
      </c>
      <c r="E4" s="11" t="s">
        <v>198</v>
      </c>
    </row>
    <row r="5" spans="1:5" x14ac:dyDescent="0.2">
      <c r="A5" s="29">
        <v>2</v>
      </c>
      <c r="B5" s="29" t="s">
        <v>141</v>
      </c>
      <c r="D5" s="13">
        <v>5</v>
      </c>
      <c r="E5" s="13" t="s">
        <v>182</v>
      </c>
    </row>
    <row r="6" spans="1:5" x14ac:dyDescent="0.2">
      <c r="A6" s="30">
        <v>3</v>
      </c>
      <c r="B6" s="30" t="s">
        <v>142</v>
      </c>
      <c r="D6" s="14">
        <v>6</v>
      </c>
      <c r="E6" s="14" t="s">
        <v>153</v>
      </c>
    </row>
    <row r="7" spans="1:5" x14ac:dyDescent="0.2">
      <c r="A7" s="30">
        <v>3</v>
      </c>
      <c r="B7" s="30" t="s">
        <v>189</v>
      </c>
      <c r="D7" s="12">
        <v>7</v>
      </c>
      <c r="E7" s="12" t="s">
        <v>166</v>
      </c>
    </row>
    <row r="8" spans="1:5" x14ac:dyDescent="0.2">
      <c r="A8" s="30">
        <v>3</v>
      </c>
      <c r="B8" s="30" t="s">
        <v>143</v>
      </c>
      <c r="D8" s="15">
        <v>8</v>
      </c>
      <c r="E8" s="15" t="s">
        <v>155</v>
      </c>
    </row>
    <row r="9" spans="1:5" x14ac:dyDescent="0.2">
      <c r="A9" s="30">
        <v>3</v>
      </c>
      <c r="B9" s="30" t="s">
        <v>144</v>
      </c>
      <c r="D9" s="8">
        <v>9</v>
      </c>
      <c r="E9" s="8" t="s">
        <v>167</v>
      </c>
    </row>
    <row r="10" spans="1:5" x14ac:dyDescent="0.2">
      <c r="A10" s="30">
        <v>3</v>
      </c>
      <c r="B10" s="30" t="s">
        <v>145</v>
      </c>
      <c r="D10" s="9">
        <v>10</v>
      </c>
      <c r="E10" s="9" t="s">
        <v>168</v>
      </c>
    </row>
    <row r="11" spans="1:5" x14ac:dyDescent="0.2">
      <c r="A11" s="30">
        <v>3</v>
      </c>
      <c r="B11" s="30" t="s">
        <v>188</v>
      </c>
      <c r="D11" s="10">
        <v>11</v>
      </c>
      <c r="E11" s="10" t="s">
        <v>159</v>
      </c>
    </row>
    <row r="12" spans="1:5" x14ac:dyDescent="0.2">
      <c r="A12" s="30">
        <v>3</v>
      </c>
      <c r="B12" s="30" t="s">
        <v>187</v>
      </c>
      <c r="D12" s="11">
        <v>12</v>
      </c>
      <c r="E12" s="11" t="s">
        <v>160</v>
      </c>
    </row>
    <row r="13" spans="1:5" x14ac:dyDescent="0.2">
      <c r="A13" s="30">
        <v>3</v>
      </c>
      <c r="B13" s="30" t="s">
        <v>186</v>
      </c>
      <c r="D13" s="13">
        <v>13</v>
      </c>
      <c r="E13" s="13" t="s">
        <v>176</v>
      </c>
    </row>
    <row r="14" spans="1:5" x14ac:dyDescent="0.2">
      <c r="A14" s="30">
        <v>3</v>
      </c>
      <c r="B14" s="30" t="s">
        <v>146</v>
      </c>
      <c r="D14" s="14">
        <v>14</v>
      </c>
      <c r="E14" s="14" t="s">
        <v>199</v>
      </c>
    </row>
    <row r="15" spans="1:5" x14ac:dyDescent="0.2">
      <c r="A15" s="30">
        <v>3</v>
      </c>
      <c r="B15" s="30" t="s">
        <v>147</v>
      </c>
      <c r="D15" s="12">
        <v>15</v>
      </c>
      <c r="E15" s="12" t="s">
        <v>169</v>
      </c>
    </row>
    <row r="16" spans="1:5" x14ac:dyDescent="0.2">
      <c r="A16" s="30">
        <v>3</v>
      </c>
      <c r="B16" s="30" t="s">
        <v>148</v>
      </c>
      <c r="D16" s="15">
        <v>16</v>
      </c>
      <c r="E16" s="15" t="s">
        <v>161</v>
      </c>
    </row>
    <row r="17" spans="1:5" x14ac:dyDescent="0.2">
      <c r="A17" s="30">
        <v>3</v>
      </c>
      <c r="B17" s="30" t="s">
        <v>185</v>
      </c>
      <c r="D17" s="8">
        <v>17</v>
      </c>
      <c r="E17" s="8" t="s">
        <v>170</v>
      </c>
    </row>
    <row r="18" spans="1:5" x14ac:dyDescent="0.2">
      <c r="A18" s="30">
        <v>3</v>
      </c>
      <c r="B18" s="30" t="s">
        <v>149</v>
      </c>
      <c r="D18" s="9">
        <v>18</v>
      </c>
      <c r="E18" s="9" t="s">
        <v>174</v>
      </c>
    </row>
    <row r="19" spans="1:5" x14ac:dyDescent="0.2">
      <c r="A19" s="30">
        <v>3</v>
      </c>
      <c r="B19" s="30" t="s">
        <v>150</v>
      </c>
      <c r="D19" s="10">
        <v>19</v>
      </c>
      <c r="E19" s="10" t="s">
        <v>173</v>
      </c>
    </row>
    <row r="20" spans="1:5" ht="17" thickBot="1" x14ac:dyDescent="0.25">
      <c r="A20" s="30">
        <v>3</v>
      </c>
      <c r="B20" s="30" t="s">
        <v>151</v>
      </c>
      <c r="D20" s="26">
        <v>20</v>
      </c>
      <c r="E20" s="26" t="s">
        <v>172</v>
      </c>
    </row>
    <row r="21" spans="1:5" ht="17" thickTop="1" x14ac:dyDescent="0.2">
      <c r="A21" s="30">
        <v>3</v>
      </c>
      <c r="B21" s="30" t="s">
        <v>152</v>
      </c>
      <c r="E21" s="6" t="s">
        <v>171</v>
      </c>
    </row>
    <row r="22" spans="1:5" x14ac:dyDescent="0.2">
      <c r="A22" s="30">
        <v>3</v>
      </c>
      <c r="B22" s="30" t="s">
        <v>184</v>
      </c>
    </row>
    <row r="23" spans="1:5" x14ac:dyDescent="0.2">
      <c r="A23" s="31">
        <v>4</v>
      </c>
      <c r="B23" s="31" t="s">
        <v>183</v>
      </c>
    </row>
    <row r="24" spans="1:5" x14ac:dyDescent="0.2">
      <c r="A24" s="32">
        <v>5</v>
      </c>
      <c r="B24" s="32" t="s">
        <v>182</v>
      </c>
    </row>
    <row r="25" spans="1:5" x14ac:dyDescent="0.2">
      <c r="A25" s="33">
        <v>6</v>
      </c>
      <c r="B25" s="33" t="s">
        <v>153</v>
      </c>
    </row>
    <row r="26" spans="1:5" x14ac:dyDescent="0.2">
      <c r="A26" s="34">
        <v>7</v>
      </c>
      <c r="B26" s="34" t="s">
        <v>154</v>
      </c>
    </row>
    <row r="27" spans="1:5" x14ac:dyDescent="0.2">
      <c r="A27" s="35">
        <v>8</v>
      </c>
      <c r="B27" s="35" t="s">
        <v>181</v>
      </c>
    </row>
    <row r="28" spans="1:5" x14ac:dyDescent="0.2">
      <c r="A28" s="35">
        <v>8</v>
      </c>
      <c r="B28" s="35" t="s">
        <v>180</v>
      </c>
    </row>
    <row r="29" spans="1:5" x14ac:dyDescent="0.2">
      <c r="A29" s="35">
        <v>8</v>
      </c>
      <c r="B29" s="35" t="s">
        <v>179</v>
      </c>
    </row>
    <row r="30" spans="1:5" x14ac:dyDescent="0.2">
      <c r="A30" s="35">
        <v>8</v>
      </c>
      <c r="B30" s="35" t="s">
        <v>178</v>
      </c>
    </row>
    <row r="31" spans="1:5" x14ac:dyDescent="0.2">
      <c r="A31" s="35">
        <v>8</v>
      </c>
      <c r="B31" s="35" t="s">
        <v>177</v>
      </c>
    </row>
    <row r="32" spans="1:5" x14ac:dyDescent="0.2">
      <c r="A32" s="28">
        <v>9</v>
      </c>
      <c r="B32" s="28" t="s">
        <v>167</v>
      </c>
    </row>
    <row r="33" spans="1:2" x14ac:dyDescent="0.2">
      <c r="A33" s="29">
        <v>10</v>
      </c>
      <c r="B33" s="29" t="s">
        <v>156</v>
      </c>
    </row>
    <row r="34" spans="1:2" x14ac:dyDescent="0.2">
      <c r="A34" s="29">
        <v>10</v>
      </c>
      <c r="B34" s="29" t="s">
        <v>157</v>
      </c>
    </row>
    <row r="35" spans="1:2" x14ac:dyDescent="0.2">
      <c r="A35" s="29">
        <v>10</v>
      </c>
      <c r="B35" s="29" t="s">
        <v>158</v>
      </c>
    </row>
    <row r="36" spans="1:2" x14ac:dyDescent="0.2">
      <c r="A36" s="30">
        <v>11</v>
      </c>
      <c r="B36" s="30" t="s">
        <v>159</v>
      </c>
    </row>
    <row r="37" spans="1:2" x14ac:dyDescent="0.2">
      <c r="A37" s="31">
        <v>12</v>
      </c>
      <c r="B37" s="31" t="s">
        <v>160</v>
      </c>
    </row>
    <row r="38" spans="1:2" x14ac:dyDescent="0.2">
      <c r="A38" s="32">
        <v>13</v>
      </c>
      <c r="B38" s="32" t="s">
        <v>176</v>
      </c>
    </row>
    <row r="39" spans="1:2" x14ac:dyDescent="0.2">
      <c r="A39" s="33">
        <v>14</v>
      </c>
      <c r="B39" s="33" t="s">
        <v>175</v>
      </c>
    </row>
    <row r="40" spans="1:2" x14ac:dyDescent="0.2">
      <c r="A40" s="34">
        <v>15</v>
      </c>
      <c r="B40" s="34" t="s">
        <v>169</v>
      </c>
    </row>
    <row r="41" spans="1:2" x14ac:dyDescent="0.2">
      <c r="A41" s="35">
        <v>16</v>
      </c>
      <c r="B41" s="35" t="s">
        <v>161</v>
      </c>
    </row>
    <row r="42" spans="1:2" x14ac:dyDescent="0.2">
      <c r="A42" s="28">
        <v>17</v>
      </c>
      <c r="B42" s="28" t="s">
        <v>170</v>
      </c>
    </row>
    <row r="43" spans="1:2" x14ac:dyDescent="0.2">
      <c r="A43" s="29">
        <v>18</v>
      </c>
      <c r="B43" s="29" t="s">
        <v>174</v>
      </c>
    </row>
    <row r="44" spans="1:2" x14ac:dyDescent="0.2">
      <c r="A44" s="30">
        <v>19</v>
      </c>
      <c r="B44" s="30" t="s">
        <v>173</v>
      </c>
    </row>
    <row r="45" spans="1:2" ht="17" thickBot="1" x14ac:dyDescent="0.25">
      <c r="A45" s="27">
        <v>20</v>
      </c>
      <c r="B45" s="27" t="s">
        <v>172</v>
      </c>
    </row>
    <row r="46" spans="1:2" ht="17" thickTop="1" x14ac:dyDescent="0.2">
      <c r="A46" s="25"/>
      <c r="B46" s="36" t="s">
        <v>162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O+U</vt:lpstr>
      <vt:lpstr>x1000</vt:lpstr>
      <vt:lpstr>Rev. 3 -&gt; 4</vt:lpstr>
      <vt:lpstr>ISIC Rev. 3</vt:lpstr>
      <vt:lpstr>45-&gt;20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2022-02-06T20:24:18Z</dcterms:created>
  <dcterms:modified xsi:type="dcterms:W3CDTF">2022-03-16T11:19:35Z</dcterms:modified>
</cp:coreProperties>
</file>