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E9F2C295-E4D8-2D42-B12F-1A5A4C1366DF}" xr6:coauthVersionLast="47" xr6:coauthVersionMax="47" xr10:uidLastSave="{00000000-0000-0000-0000-000000000000}"/>
  <bookViews>
    <workbookView xWindow="7660" yWindow="1440" windowWidth="42800" windowHeight="27360" xr2:uid="{67390AD3-CEA6-C848-8F5B-D66C54D1BD79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L8" i="1"/>
  <c r="L7" i="1"/>
  <c r="K6" i="1"/>
</calcChain>
</file>

<file path=xl/sharedStrings.xml><?xml version="1.0" encoding="utf-8"?>
<sst xmlns="http://schemas.openxmlformats.org/spreadsheetml/2006/main" count="33" uniqueCount="32">
  <si>
    <t>Price</t>
  </si>
  <si>
    <t>Shares</t>
  </si>
  <si>
    <t>MC</t>
  </si>
  <si>
    <t>Cash</t>
  </si>
  <si>
    <t>Debt</t>
  </si>
  <si>
    <t>EV</t>
  </si>
  <si>
    <t>Atlas Lithium Corporation</t>
  </si>
  <si>
    <t>Q323</t>
  </si>
  <si>
    <t xml:space="preserve">About </t>
  </si>
  <si>
    <t>mineral exploration and development company</t>
  </si>
  <si>
    <t>owns exploration properties in nickel, rare earths, graphite, titatnium</t>
  </si>
  <si>
    <t xml:space="preserve">plan is to mine and process lithium containing ore to produce lithium concentrate... key ingredient for battery supply chain </t>
  </si>
  <si>
    <t>Company in initial stages of planning to develop and own 100% of processing facility capable of producing 300k tons of lithium concentrate/yr</t>
  </si>
  <si>
    <t>Owns</t>
  </si>
  <si>
    <t>Apllo Resources</t>
  </si>
  <si>
    <t xml:space="preserve">Jupiter Gold </t>
  </si>
  <si>
    <t>company focused on exploration of two gold pprojects and a quartzite mine</t>
  </si>
  <si>
    <t xml:space="preserve">Revenue </t>
  </si>
  <si>
    <t>no revenue to date</t>
  </si>
  <si>
    <t>Geological team</t>
  </si>
  <si>
    <t>13 geologist -- 11 employed FT</t>
  </si>
  <si>
    <t>25 FT field/support techs and machinery operators</t>
  </si>
  <si>
    <t>Supervisor</t>
  </si>
  <si>
    <t>Volodymyr Myadzel Ph.D</t>
  </si>
  <si>
    <t>Mitsui &amp; Co</t>
  </si>
  <si>
    <t>Signed a Memorandum of Understanding (MOU) with Mitsui &amp; Co., Ltd | potential interest in acquiring the right to purchase future lithium concentrate production</t>
  </si>
  <si>
    <t>MOU contemplates potential funding up to $65m in tranche, subject to the achievement of specific milestones</t>
  </si>
  <si>
    <t>Related Articles</t>
  </si>
  <si>
    <t xml:space="preserve">Northwest Lithium acquires claim next to Atlas in Brazil </t>
  </si>
  <si>
    <t>Company Presses</t>
  </si>
  <si>
    <t>Dates</t>
  </si>
  <si>
    <t>Expands Diamond recovery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</si>
</sst>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  <font>
      <b/>
      <u/>
      <sz val="10"/>
      <color theme="1"/>
      <name val="ArialMT"/>
    </font>
    <font>
      <u/>
      <sz val="10"/>
      <color theme="1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9" fontId="0" fillId="0" borderId="0" xfId="0" applyNumberFormat="1"/>
    <xf numFmtId="9" fontId="0" fillId="0" borderId="0" xfId="0" applyNumberFormat="1" applyFont="1"/>
    <xf numFmtId="0" fontId="3" fillId="0" borderId="0" xfId="0" applyFont="1"/>
    <xf numFmtId="0" fontId="4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tlas-lithium.com/news/brazil-minerals-inc-expands-diamond-recovery-operations/" TargetMode="External"/><Relationship Id="rId1" Type="http://schemas.openxmlformats.org/officeDocument/2006/relationships/hyperlink" Target="https://ktla.com/business/press-releases/ein-presswire/687285757/north-by-northwest-lithium-inc-acquires-claims-in-brazils-lithium-valley-minas-gerais-state-braz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ED6F-A04A-5B41-8081-CF2407B465B2}">
  <dimension ref="B2:L56"/>
  <sheetViews>
    <sheetView tabSelected="1" zoomScale="160" zoomScaleNormal="160" workbookViewId="0">
      <selection activeCell="I40" sqref="I40"/>
    </sheetView>
  </sheetViews>
  <sheetFormatPr baseColWidth="10" defaultRowHeight="13"/>
  <cols>
    <col min="1" max="1" width="3.6640625" customWidth="1"/>
    <col min="12" max="12" width="5.5" bestFit="1" customWidth="1"/>
  </cols>
  <sheetData>
    <row r="2" spans="2:12">
      <c r="J2" s="1" t="s">
        <v>6</v>
      </c>
    </row>
    <row r="3" spans="2:12">
      <c r="B3" s="2" t="s">
        <v>13</v>
      </c>
      <c r="E3" t="s">
        <v>17</v>
      </c>
    </row>
    <row r="4" spans="2:12">
      <c r="B4" t="s">
        <v>14</v>
      </c>
      <c r="C4" s="5">
        <v>0.4511</v>
      </c>
      <c r="E4" t="s">
        <v>18</v>
      </c>
      <c r="J4" t="s">
        <v>0</v>
      </c>
      <c r="K4">
        <v>18.829999999999998</v>
      </c>
    </row>
    <row r="5" spans="2:12">
      <c r="B5" t="s">
        <v>15</v>
      </c>
      <c r="C5" s="4">
        <v>0.2742</v>
      </c>
      <c r="D5" t="s">
        <v>16</v>
      </c>
      <c r="E5" t="s">
        <v>18</v>
      </c>
      <c r="J5" t="s">
        <v>1</v>
      </c>
      <c r="K5">
        <v>10.72926</v>
      </c>
      <c r="L5" t="s">
        <v>7</v>
      </c>
    </row>
    <row r="6" spans="2:12">
      <c r="J6" t="s">
        <v>2</v>
      </c>
      <c r="K6">
        <f>+K4*K5</f>
        <v>202.03196579999999</v>
      </c>
    </row>
    <row r="7" spans="2:12">
      <c r="J7" t="s">
        <v>3</v>
      </c>
      <c r="K7">
        <v>22.857357</v>
      </c>
      <c r="L7" t="str">
        <f>+L5</f>
        <v>Q323</v>
      </c>
    </row>
    <row r="8" spans="2:12">
      <c r="J8" t="s">
        <v>4</v>
      </c>
      <c r="K8">
        <v>0</v>
      </c>
      <c r="L8" t="str">
        <f>+L7</f>
        <v>Q323</v>
      </c>
    </row>
    <row r="9" spans="2:12">
      <c r="J9" s="1" t="s">
        <v>5</v>
      </c>
      <c r="K9" s="1">
        <f>+K6-K7+K8</f>
        <v>179.17460879999999</v>
      </c>
    </row>
    <row r="15" spans="2:12">
      <c r="B15" s="2" t="s">
        <v>8</v>
      </c>
    </row>
    <row r="16" spans="2:12">
      <c r="B16" s="3" t="s">
        <v>9</v>
      </c>
    </row>
    <row r="17" spans="2:3">
      <c r="B17" t="s">
        <v>10</v>
      </c>
    </row>
    <row r="18" spans="2:3">
      <c r="B18" t="s">
        <v>11</v>
      </c>
    </row>
    <row r="20" spans="2:3">
      <c r="B20" t="s">
        <v>12</v>
      </c>
    </row>
    <row r="23" spans="2:3">
      <c r="B23" s="6" t="s">
        <v>19</v>
      </c>
      <c r="C23" s="6" t="s">
        <v>22</v>
      </c>
    </row>
    <row r="24" spans="2:3">
      <c r="B24" t="s">
        <v>20</v>
      </c>
      <c r="C24" t="s">
        <v>23</v>
      </c>
    </row>
    <row r="25" spans="2:3">
      <c r="B25" t="s">
        <v>21</v>
      </c>
    </row>
    <row r="28" spans="2:3">
      <c r="B28" t="s">
        <v>24</v>
      </c>
    </row>
    <row r="29" spans="2:3">
      <c r="B29" t="s">
        <v>25</v>
      </c>
    </row>
    <row r="30" spans="2:3">
      <c r="B30" t="s">
        <v>26</v>
      </c>
    </row>
    <row r="34" spans="2:5">
      <c r="B34" s="1" t="s">
        <v>27</v>
      </c>
      <c r="D34" s="1" t="s">
        <v>30</v>
      </c>
      <c r="E34" s="1" t="s">
        <v>29</v>
      </c>
    </row>
    <row r="35" spans="2:5">
      <c r="B35" s="7" t="s">
        <v>28</v>
      </c>
      <c r="D35" s="8">
        <v>45299</v>
      </c>
    </row>
    <row r="55" spans="4:5">
      <c r="D55" s="8">
        <v>43836</v>
      </c>
    </row>
    <row r="56" spans="4:5">
      <c r="D56" s="8">
        <v>43852</v>
      </c>
      <c r="E56" s="7" t="s">
        <v>31</v>
      </c>
    </row>
  </sheetData>
  <hyperlinks>
    <hyperlink ref="B35" r:id="rId1" xr:uid="{6BBF0ACA-A480-6D47-8865-EF09DF86D2D2}"/>
    <hyperlink ref="E56" r:id="rId2" xr:uid="{D1356C83-4F55-6C4F-825F-182E36883A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2196-AA0D-7F48-B142-174418297A7A}">
  <dimension ref="A1"/>
  <sheetViews>
    <sheetView zoomScale="12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65" sqref="D65"/>
    </sheetView>
  </sheetViews>
  <sheetFormatPr baseColWidth="10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2024-02-15T01:21:44Z</dcterms:created>
  <dcterms:modified xsi:type="dcterms:W3CDTF">2024-02-15T02:10:08Z</dcterms:modified>
</cp:coreProperties>
</file>