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7945" windowHeight="12180" activeTab="1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_FilterDatabase" localSheetId="2" hidden="1">'Packing list'!$A$20:$I$41</definedName>
    <definedName name="_xlnm.Print_Area" localSheetId="2">'Packing list'!$A$1:$I$52</definedName>
    <definedName name="_xlnm.Print_Area" localSheetId="1">Invoice!$A$1:$G$46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<sst xmlns="http://schemas.openxmlformats.org/spreadsheetml/2006/main" count="209" uniqueCount="98">
  <si>
    <t xml:space="preserve">CALIFOR UPHOLSTERY MATERIALS CO., LTD.
XIN BAVET SEZ, Road No. 316A, Trapeang Bon and  Prey Kokir  Villages, Prey Kokir Commune, Chantrea District, Svay Rieng Province, Kingdom of Cambodia.
TEL:+855 975910636
</t>
  </si>
  <si>
    <t>SALES CONTRACT</t>
  </si>
  <si>
    <t>ORIGINAL</t>
  </si>
  <si>
    <t>Exporter</t>
  </si>
  <si>
    <t>Importer</t>
  </si>
  <si>
    <t>TRADE REGISTER NUMBER:3702213621
Key Bay Furniture Co., Ltd
Binh Chanh Quarter, Khanh Binh Ward, 
Tan Uyen City, Binh Duong Province, Vietnam.
CONTACT: Mr. Khang TEL: 0865215784   EMAIL: sales_vn@bjtjfurniture.com</t>
  </si>
  <si>
    <t>Sales Contract Number</t>
  </si>
  <si>
    <t>Date of Issued</t>
  </si>
  <si>
    <t>Place of Departure</t>
  </si>
  <si>
    <t>KB25005</t>
  </si>
  <si>
    <t>06/03/2025</t>
  </si>
  <si>
    <t>BAVET,CAMBOIDA</t>
  </si>
  <si>
    <t>Place of Delivery</t>
  </si>
  <si>
    <t>Payment Terms</t>
  </si>
  <si>
    <t>Incoterms</t>
  </si>
  <si>
    <t>Binh Duong Province, Vietnam.</t>
  </si>
  <si>
    <t>DAP</t>
  </si>
  <si>
    <t>Date of Shipment</t>
  </si>
  <si>
    <t>Original</t>
  </si>
  <si>
    <t>Mode of Transportation</t>
  </si>
  <si>
    <t>Cambodia</t>
  </si>
  <si>
    <t>By Truck</t>
  </si>
  <si>
    <t>Description of Goods</t>
  </si>
  <si>
    <t>Unit Price</t>
  </si>
  <si>
    <t>Quantity (SF)</t>
  </si>
  <si>
    <t>Amount</t>
  </si>
  <si>
    <t>NMP-029J (TR4)</t>
  </si>
  <si>
    <t>RB0604 TR4)</t>
  </si>
  <si>
    <t>RB08649 (TR3)</t>
  </si>
  <si>
    <t>NMP-400 (TR1)</t>
  </si>
  <si>
    <t>TOTAL</t>
  </si>
  <si>
    <t>Authorized Signature For EXporter</t>
  </si>
  <si>
    <t>Authorized Signature For Importer</t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</si>
  <si>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</si>
  <si>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</si>
  <si>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</si>
  <si>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</si>
  <si>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</si>
  <si>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</si>
  <si>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</si>
  <si>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 xml:space="preserve">CLF2025-059                     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</si>
  <si>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</si>
  <si>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</si>
  <si>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</si>
  <si>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</si>
  <si>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</si>
  <si>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DAP :</t>
  </si>
  <si>
    <t>BINH DUONG</t>
  </si>
  <si>
    <t>CONSIGNEE :</t>
  </si>
  <si>
    <t>Key Bay Furniture Co.,Ltd.</t>
  </si>
  <si>
    <t>Binh Chanh Quarter, Khanh Binh Ward,Tan Uyen City, Binh Duong Province, Vietnam.</t>
  </si>
  <si>
    <t>CONTACT: Mr. Khang TEL: 0865215784</t>
  </si>
  <si>
    <t>EMAIL: sales_vn@bjtjfurniture.com</t>
  </si>
  <si>
    <t xml:space="preserve">SHIP: </t>
  </si>
  <si>
    <t>BY TRUCK FROM BAVET, SVAY RIENG, CAMBODIA TO BINH DUONG PROVINCE, VIETNAM.</t>
  </si>
  <si>
    <t>Mark &amp; Nº</t>
  </si>
  <si>
    <t>P.O Nº</t>
  </si>
  <si>
    <t>ITEM Nº</t>
  </si>
  <si>
    <t>Description</t>
  </si>
  <si>
    <t>Quantity               (SF)</t>
  </si>
  <si>
    <t>Unite price   (USD)</t>
  </si>
  <si>
    <t>Amount (USD)</t>
  </si>
  <si>
    <t>VENDOR#:</t>
  </si>
  <si>
    <t>CGDD101265</t>
  </si>
  <si>
    <t>COW LEATHER</t>
  </si>
  <si>
    <t>Des: LEATHER</t>
  </si>
  <si>
    <t>Case Qty:</t>
  </si>
  <si>
    <t>CGDD112060</t>
  </si>
  <si>
    <t>MADE IN CAMBODIA</t>
  </si>
  <si>
    <t>CGDD120239</t>
  </si>
  <si>
    <t>CGDD137332</t>
  </si>
  <si>
    <t>CGDD120240</t>
  </si>
  <si>
    <t>CGDD129353</t>
  </si>
  <si>
    <t>Stock up 2024.11.29</t>
  </si>
  <si>
    <t>Stock up 2024.11.28</t>
  </si>
  <si>
    <t>HS.CODE: 4107.12.00</t>
  </si>
  <si>
    <t>TOTAL OF :</t>
  </si>
  <si>
    <t>14 PALLETS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</si>
  <si>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</si>
  <si>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</si>
  <si>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</si>
  <si>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</si>
  <si>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</si>
  <si>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</si>
  <si>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</si>
  <si>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</si>
  <si>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>PACKING LIST</t>
  </si>
  <si>
    <t xml:space="preserve">CLF2025-059                    </t>
  </si>
  <si>
    <t>Quantity</t>
  </si>
  <si>
    <t>N.W (kgs)</t>
  </si>
  <si>
    <t>G.W(kgs)</t>
  </si>
  <si>
    <t>CBM</t>
  </si>
  <si>
    <t>PCS</t>
  </si>
  <si>
    <t>SF</t>
  </si>
  <si>
    <t>NMP-029J  (TR4)</t>
  </si>
  <si>
    <t>RB0604  (TR4)</t>
  </si>
  <si>
    <r>
      <t>Stock up</t>
    </r>
    <r>
      <rPr>
        <sz val="12"/>
        <color theme="1"/>
        <rFont val="SimSun"/>
        <charset val="134"/>
      </rPr>
      <t xml:space="preserve"> </t>
    </r>
    <r>
      <rPr>
        <sz val="12"/>
        <color theme="1"/>
        <rFont val="Times New Roman"/>
        <charset val="134"/>
      </rPr>
      <t>2024.11.29</t>
    </r>
  </si>
  <si>
    <r>
      <rPr>
        <sz val="11"/>
        <color rgb="FF000000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</si>
</sst>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yyyy/m/d;@"/>
    <numFmt numFmtId="180" formatCode="0.00_ "/>
    <numFmt numFmtId="181" formatCode="[$USD]\ #,##0.00;[$USD]\ \-#,##0.00"/>
    <numFmt numFmtId="182" formatCode="yyyy/mm/dd;@"/>
    <numFmt numFmtId="183" formatCode="#,##0.00_ "/>
  </numFmts>
  <fonts count="50">
    <font>
      <sz val="11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u/>
      <sz val="12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0"/>
      <color rgb="FF000000"/>
      <name val="Book Antiqua"/>
      <charset val="134"/>
    </font>
    <font>
      <sz val="11"/>
      <color rgb="FF000000"/>
      <name val="Book Antiqua"/>
      <charset val="134"/>
    </font>
    <font>
      <b/>
      <sz val="11"/>
      <color rgb="FF000000"/>
      <name val="Calibri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rgb="FFFFFFFF"/>
      <name val="Times New Roman"/>
      <charset val="134"/>
    </font>
    <font>
      <sz val="12"/>
      <color rgb="FF000000"/>
      <name val="Book Antiqua"/>
      <charset val="134"/>
    </font>
    <font>
      <sz val="9"/>
      <color rgb="FF000000"/>
      <name val="微软雅黑"/>
      <charset val="134"/>
    </font>
    <font>
      <sz val="8"/>
      <color rgb="FF000000"/>
      <name val="微软雅黑"/>
      <charset val="134"/>
    </font>
    <font>
      <b/>
      <sz val="18"/>
      <color rgb="FF000000"/>
      <name val="微软雅黑"/>
      <charset val="134"/>
    </font>
    <font>
      <b/>
      <sz val="9"/>
      <color rgb="FF000000"/>
      <name val="微软雅黑"/>
      <charset val="134"/>
    </font>
    <font>
      <sz val="7"/>
      <name val="微软雅黑"/>
      <charset val="134"/>
    </font>
    <font>
      <sz val="10"/>
      <name val="Times New Roman"/>
      <charset val="134"/>
    </font>
    <font>
      <b/>
      <sz val="8"/>
      <color rgb="FF000000"/>
      <name val="微软雅黑"/>
      <charset val="134"/>
    </font>
    <font>
      <b/>
      <sz val="10"/>
      <color rgb="FF000000"/>
      <name val="Times New Roman"/>
      <charset val="134"/>
    </font>
    <font>
      <sz val="7"/>
      <color rgb="FF000000"/>
      <name val="微软雅黑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Times New Roman"/>
      <charset val="134"/>
    </font>
    <font>
      <sz val="12"/>
      <color theme="1"/>
      <name val="SimSun"/>
      <charset val="134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>
      <protection locked="0"/>
    </xf>
    <xf numFmtId="17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78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4" borderId="30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33" applyNumberFormat="0" applyAlignment="0" applyProtection="0">
      <alignment vertical="center"/>
    </xf>
    <xf numFmtId="0" fontId="37" fillId="6" borderId="34" applyNumberFormat="0" applyAlignment="0" applyProtection="0">
      <alignment vertical="center"/>
    </xf>
    <xf numFmtId="0" fontId="38" fillId="6" borderId="33" applyNumberFormat="0" applyAlignment="0" applyProtection="0">
      <alignment vertical="center"/>
    </xf>
    <xf numFmtId="0" fontId="39" fillId="7" borderId="35" applyNumberFormat="0" applyAlignment="0" applyProtection="0">
      <alignment vertical="center"/>
    </xf>
    <xf numFmtId="0" fontId="40" fillId="0" borderId="36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2" fontId="15" fillId="0" borderId="3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right"/>
    </xf>
    <xf numFmtId="0" fontId="8" fillId="0" borderId="3" xfId="1" applyNumberFormat="1" applyFont="1" applyFill="1" applyBorder="1" applyAlignment="1" applyProtection="1">
      <alignment horizontal="center" vertical="center"/>
    </xf>
    <xf numFmtId="2" fontId="8" fillId="0" borderId="3" xfId="1" applyNumberFormat="1" applyFont="1" applyFill="1" applyBorder="1" applyAlignment="1" applyProtection="1">
      <alignment horizontal="center" vertical="center"/>
    </xf>
    <xf numFmtId="2" fontId="8" fillId="0" borderId="5" xfId="1" applyNumberFormat="1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left"/>
    </xf>
    <xf numFmtId="0" fontId="7" fillId="0" borderId="8" xfId="0" applyFont="1" applyFill="1" applyBorder="1">
      <alignment vertical="center"/>
    </xf>
    <xf numFmtId="0" fontId="7" fillId="0" borderId="3" xfId="1" applyNumberFormat="1" applyFont="1" applyFill="1" applyBorder="1" applyAlignment="1" applyProtection="1">
      <alignment horizontal="center" vertical="center"/>
    </xf>
    <xf numFmtId="2" fontId="7" fillId="0" borderId="3" xfId="1" applyNumberFormat="1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right"/>
    </xf>
    <xf numFmtId="0" fontId="12" fillId="0" borderId="0" xfId="0" applyFont="1" applyFill="1" applyAlignment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top"/>
    </xf>
    <xf numFmtId="0" fontId="4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16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0" borderId="0" xfId="0" applyFont="1" applyFill="1" applyBorder="1" applyAlignment="1">
      <alignment vertical="top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79" fontId="7" fillId="0" borderId="0" xfId="0" applyNumberFormat="1" applyFont="1" applyFill="1" applyAlignment="1">
      <alignment horizontal="left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/>
    <xf numFmtId="2" fontId="14" fillId="0" borderId="3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Alignment="1"/>
    <xf numFmtId="2" fontId="14" fillId="0" borderId="5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/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0" fillId="0" borderId="0" xfId="0" applyFont="1" applyFill="1" applyAlignment="1"/>
    <xf numFmtId="0" fontId="17" fillId="0" borderId="0" xfId="0" applyFont="1" applyFill="1" applyAlignment="1"/>
    <xf numFmtId="0" fontId="9" fillId="0" borderId="0" xfId="0" applyFont="1" applyFill="1" applyAlignment="1">
      <alignment horizontal="right"/>
    </xf>
    <xf numFmtId="0" fontId="7" fillId="0" borderId="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/>
    </xf>
    <xf numFmtId="0" fontId="14" fillId="0" borderId="8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80" fontId="8" fillId="0" borderId="3" xfId="0" applyNumberFormat="1" applyFont="1" applyFill="1" applyBorder="1" applyAlignment="1">
      <alignment horizontal="center" vertical="center"/>
    </xf>
    <xf numFmtId="180" fontId="15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/>
    <xf numFmtId="2" fontId="8" fillId="0" borderId="3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/>
    <xf numFmtId="0" fontId="8" fillId="0" borderId="6" xfId="0" applyFont="1" applyFill="1" applyBorder="1" applyAlignment="1">
      <alignment horizontal="right"/>
    </xf>
    <xf numFmtId="0" fontId="7" fillId="0" borderId="8" xfId="0" applyFont="1" applyFill="1" applyBorder="1" applyAlignment="1">
      <alignment horizontal="left"/>
    </xf>
    <xf numFmtId="0" fontId="8" fillId="0" borderId="3" xfId="0" applyFont="1" applyFill="1" applyBorder="1" applyAlignment="1"/>
    <xf numFmtId="0" fontId="8" fillId="0" borderId="5" xfId="0" applyFont="1" applyFill="1" applyBorder="1" applyAlignment="1">
      <alignment horizontal="right"/>
    </xf>
    <xf numFmtId="4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/>
    <xf numFmtId="0" fontId="12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181" fontId="15" fillId="0" borderId="0" xfId="0" applyNumberFormat="1" applyFont="1" applyFill="1" applyAlignment="1">
      <alignment horizontal="center" vertical="center"/>
    </xf>
    <xf numFmtId="181" fontId="18" fillId="0" borderId="0" xfId="0" applyNumberFormat="1" applyFont="1" applyFill="1" applyAlignment="1">
      <alignment horizontal="left" vertical="center"/>
    </xf>
    <xf numFmtId="181" fontId="19" fillId="0" borderId="0" xfId="0" applyNumberFormat="1" applyFont="1" applyFill="1" applyAlignment="1">
      <alignment horizontal="left" vertical="center"/>
    </xf>
    <xf numFmtId="181" fontId="18" fillId="0" borderId="9" xfId="0" applyNumberFormat="1" applyFont="1" applyFill="1" applyBorder="1" applyAlignment="1">
      <alignment horizontal="left" vertical="top" wrapText="1"/>
    </xf>
    <xf numFmtId="181" fontId="18" fillId="0" borderId="2" xfId="0" applyNumberFormat="1" applyFont="1" applyFill="1" applyBorder="1" applyAlignment="1">
      <alignment horizontal="left" vertical="top" wrapText="1"/>
    </xf>
    <xf numFmtId="181" fontId="20" fillId="0" borderId="2" xfId="0" applyNumberFormat="1" applyFont="1" applyFill="1" applyBorder="1" applyAlignment="1">
      <alignment horizontal="center" vertical="center"/>
    </xf>
    <xf numFmtId="181" fontId="18" fillId="0" borderId="10" xfId="0" applyNumberFormat="1" applyFont="1" applyFill="1" applyBorder="1" applyAlignment="1">
      <alignment horizontal="left" vertical="top" wrapText="1"/>
    </xf>
    <xf numFmtId="181" fontId="18" fillId="0" borderId="11" xfId="0" applyNumberFormat="1" applyFont="1" applyFill="1" applyBorder="1" applyAlignment="1">
      <alignment horizontal="left" vertical="top" wrapText="1"/>
    </xf>
    <xf numFmtId="181" fontId="21" fillId="0" borderId="11" xfId="0" applyNumberFormat="1" applyFont="1" applyFill="1" applyBorder="1" applyAlignment="1">
      <alignment horizontal="center" vertical="center"/>
    </xf>
    <xf numFmtId="181" fontId="22" fillId="3" borderId="12" xfId="0" applyNumberFormat="1" applyFont="1" applyFill="1" applyBorder="1" applyAlignment="1">
      <alignment horizontal="left" vertical="center"/>
    </xf>
    <xf numFmtId="181" fontId="22" fillId="3" borderId="4" xfId="0" applyNumberFormat="1" applyFont="1" applyFill="1" applyBorder="1" applyAlignment="1">
      <alignment horizontal="left" vertical="center"/>
    </xf>
    <xf numFmtId="181" fontId="19" fillId="0" borderId="13" xfId="0" applyNumberFormat="1" applyFont="1" applyFill="1" applyBorder="1" applyAlignment="1">
      <alignment horizontal="left" vertical="top" wrapText="1"/>
    </xf>
    <xf numFmtId="181" fontId="19" fillId="0" borderId="5" xfId="0" applyNumberFormat="1" applyFont="1" applyFill="1" applyBorder="1" applyAlignment="1">
      <alignment horizontal="left" vertical="top"/>
    </xf>
    <xf numFmtId="181" fontId="19" fillId="0" borderId="14" xfId="0" applyNumberFormat="1" applyFont="1" applyFill="1" applyBorder="1" applyAlignment="1">
      <alignment horizontal="left" vertical="top" wrapText="1"/>
    </xf>
    <xf numFmtId="181" fontId="19" fillId="0" borderId="11" xfId="0" applyNumberFormat="1" applyFont="1" applyFill="1" applyBorder="1" applyAlignment="1">
      <alignment horizontal="left" vertical="top" wrapText="1"/>
    </xf>
    <xf numFmtId="181" fontId="19" fillId="0" borderId="13" xfId="0" applyNumberFormat="1" applyFont="1" applyFill="1" applyBorder="1" applyAlignment="1">
      <alignment horizontal="left" vertical="center"/>
    </xf>
    <xf numFmtId="181" fontId="19" fillId="0" borderId="5" xfId="0" applyNumberFormat="1" applyFont="1" applyFill="1" applyBorder="1" applyAlignment="1">
      <alignment horizontal="left" vertical="center"/>
    </xf>
    <xf numFmtId="182" fontId="19" fillId="0" borderId="5" xfId="0" applyNumberFormat="1" applyFont="1" applyFill="1" applyBorder="1" applyAlignment="1">
      <alignment horizontal="left" vertical="center"/>
    </xf>
    <xf numFmtId="182" fontId="19" fillId="0" borderId="13" xfId="0" applyNumberFormat="1" applyFont="1" applyFill="1" applyBorder="1" applyAlignment="1">
      <alignment horizontal="left" vertical="center"/>
    </xf>
    <xf numFmtId="181" fontId="22" fillId="3" borderId="15" xfId="0" applyNumberFormat="1" applyFont="1" applyFill="1" applyBorder="1" applyAlignment="1">
      <alignment horizontal="left" vertical="center"/>
    </xf>
    <xf numFmtId="181" fontId="22" fillId="3" borderId="16" xfId="0" applyNumberFormat="1" applyFont="1" applyFill="1" applyBorder="1" applyAlignment="1">
      <alignment horizontal="left" vertical="center"/>
    </xf>
    <xf numFmtId="181" fontId="22" fillId="3" borderId="17" xfId="0" applyNumberFormat="1" applyFont="1" applyFill="1" applyBorder="1" applyAlignment="1">
      <alignment horizontal="left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18" xfId="0" applyNumberFormat="1" applyFont="1" applyFill="1" applyBorder="1" applyAlignment="1">
      <alignment horizontal="center" vertical="center"/>
    </xf>
    <xf numFmtId="0" fontId="23" fillId="0" borderId="8" xfId="0" applyNumberFormat="1" applyFont="1" applyFill="1" applyBorder="1" applyAlignment="1">
      <alignment horizontal="center" vertical="center"/>
    </xf>
    <xf numFmtId="180" fontId="23" fillId="0" borderId="3" xfId="0" applyNumberFormat="1" applyFont="1" applyFill="1" applyBorder="1" applyAlignment="1">
      <alignment horizontal="center" vertical="center"/>
    </xf>
    <xf numFmtId="4" fontId="23" fillId="0" borderId="3" xfId="0" applyNumberFormat="1" applyFont="1" applyFill="1" applyBorder="1" applyAlignment="1">
      <alignment horizontal="center" vertical="center"/>
    </xf>
    <xf numFmtId="0" fontId="23" fillId="0" borderId="3" xfId="0" applyNumberFormat="1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18" xfId="0" applyNumberFormat="1" applyFont="1" applyFill="1" applyBorder="1" applyAlignment="1">
      <alignment horizontal="center" vertical="center"/>
    </xf>
    <xf numFmtId="0" fontId="23" fillId="0" borderId="8" xfId="0" applyNumberFormat="1" applyFont="1" applyFill="1" applyBorder="1" applyAlignment="1">
      <alignment horizontal="center" vertical="center"/>
    </xf>
    <xf numFmtId="181" fontId="24" fillId="0" borderId="19" xfId="0" applyNumberFormat="1" applyFont="1" applyFill="1" applyBorder="1" applyAlignment="1">
      <alignment horizontal="center" vertical="center"/>
    </xf>
    <xf numFmtId="183" fontId="25" fillId="0" borderId="7" xfId="1" applyNumberFormat="1" applyFont="1" applyBorder="1" applyAlignment="1" applyProtection="1">
      <alignment horizontal="center" vertical="center"/>
    </xf>
    <xf numFmtId="183" fontId="25" fillId="0" borderId="18" xfId="1" applyNumberFormat="1" applyFont="1" applyBorder="1" applyAlignment="1" applyProtection="1">
      <alignment horizontal="center" vertical="center"/>
    </xf>
    <xf numFmtId="183" fontId="25" fillId="0" borderId="3" xfId="1" applyNumberFormat="1" applyFont="1" applyBorder="1" applyAlignment="1" applyProtection="1">
      <alignment horizontal="center" vertical="center"/>
    </xf>
    <xf numFmtId="181" fontId="26" fillId="3" borderId="12" xfId="0" applyNumberFormat="1" applyFont="1" applyFill="1" applyBorder="1" applyAlignment="1">
      <alignment horizontal="center" vertical="center" wrapText="1"/>
    </xf>
    <xf numFmtId="181" fontId="26" fillId="3" borderId="4" xfId="0" applyNumberFormat="1" applyFont="1" applyFill="1" applyBorder="1" applyAlignment="1">
      <alignment horizontal="center" vertical="center"/>
    </xf>
    <xf numFmtId="181" fontId="26" fillId="3" borderId="4" xfId="0" applyNumberFormat="1" applyFont="1" applyFill="1" applyBorder="1" applyAlignment="1">
      <alignment horizontal="center" vertical="center" wrapText="1"/>
    </xf>
    <xf numFmtId="181" fontId="19" fillId="0" borderId="20" xfId="0" applyNumberFormat="1" applyFont="1" applyFill="1" applyBorder="1" applyAlignment="1">
      <alignment horizontal="left" vertical="top" wrapText="1"/>
    </xf>
    <xf numFmtId="181" fontId="19" fillId="0" borderId="1" xfId="0" applyNumberFormat="1" applyFont="1" applyFill="1" applyBorder="1" applyAlignment="1">
      <alignment horizontal="left" vertical="top"/>
    </xf>
    <xf numFmtId="181" fontId="19" fillId="0" borderId="21" xfId="0" applyNumberFormat="1" applyFont="1" applyFill="1" applyBorder="1" applyAlignment="1">
      <alignment horizontal="left" vertical="top"/>
    </xf>
    <xf numFmtId="181" fontId="19" fillId="0" borderId="22" xfId="0" applyNumberFormat="1" applyFont="1" applyFill="1" applyBorder="1" applyAlignment="1">
      <alignment horizontal="left" vertical="top"/>
    </xf>
    <xf numFmtId="181" fontId="20" fillId="0" borderId="23" xfId="0" applyNumberFormat="1" applyFont="1" applyFill="1" applyBorder="1" applyAlignment="1">
      <alignment horizontal="center" vertical="center"/>
    </xf>
    <xf numFmtId="181" fontId="21" fillId="0" borderId="24" xfId="0" applyNumberFormat="1" applyFont="1" applyFill="1" applyBorder="1" applyAlignment="1">
      <alignment horizontal="center" vertical="center"/>
    </xf>
    <xf numFmtId="181" fontId="22" fillId="3" borderId="25" xfId="0" applyNumberFormat="1" applyFont="1" applyFill="1" applyBorder="1" applyAlignment="1">
      <alignment horizontal="left" vertical="center"/>
    </xf>
    <xf numFmtId="181" fontId="19" fillId="0" borderId="24" xfId="0" applyNumberFormat="1" applyFont="1" applyFill="1" applyBorder="1" applyAlignment="1">
      <alignment horizontal="left" vertical="top" wrapText="1"/>
    </xf>
    <xf numFmtId="181" fontId="19" fillId="0" borderId="26" xfId="0" applyNumberFormat="1" applyFont="1" applyFill="1" applyBorder="1" applyAlignment="1">
      <alignment horizontal="left" vertical="center"/>
    </xf>
    <xf numFmtId="181" fontId="22" fillId="3" borderId="27" xfId="0" applyNumberFormat="1" applyFont="1" applyFill="1" applyBorder="1" applyAlignment="1">
      <alignment horizontal="center" vertical="center"/>
    </xf>
    <xf numFmtId="181" fontId="22" fillId="3" borderId="28" xfId="0" applyNumberFormat="1" applyFont="1" applyFill="1" applyBorder="1" applyAlignment="1">
      <alignment horizontal="center" vertical="center"/>
    </xf>
    <xf numFmtId="181" fontId="4" fillId="0" borderId="3" xfId="1" applyNumberFormat="1" applyFont="1" applyBorder="1" applyAlignment="1" applyProtection="1">
      <alignment horizontal="center" vertical="center"/>
    </xf>
    <xf numFmtId="183" fontId="25" fillId="0" borderId="8" xfId="1" applyNumberFormat="1" applyFont="1" applyBorder="1" applyAlignment="1" applyProtection="1">
      <alignment horizontal="center" vertical="center"/>
    </xf>
    <xf numFmtId="181" fontId="26" fillId="3" borderId="25" xfId="0" applyNumberFormat="1" applyFont="1" applyFill="1" applyBorder="1" applyAlignment="1">
      <alignment horizontal="center" vertical="center"/>
    </xf>
    <xf numFmtId="181" fontId="19" fillId="0" borderId="29" xfId="0" applyNumberFormat="1" applyFont="1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CH\Documents\WeChat%20Files\wxid_payicstguybp22\FileStorage\File\2023-09\&#25253;&#20851;%20TKB23012-23.8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opLeftCell="A4" workbookViewId="0">
      <selection activeCell="I25" sqref="I25:J25"/>
    </sheetView>
  </sheetViews>
  <sheetFormatPr defaultColWidth="9" defaultRowHeight="18" customHeight="1"/>
  <cols>
    <col min="1" max="7" width="9.57142857142857" style="92" customWidth="1"/>
    <col min="8" max="8" width="12.7142857142857" style="92" customWidth="1"/>
    <col min="9" max="10" width="9.57142857142857" style="92" customWidth="1"/>
    <col min="11" max="11" width="27.2857142857143" style="92" customWidth="1"/>
    <col min="12" max="16384" width="9.14285714285714" style="92"/>
  </cols>
  <sheetData>
    <row r="1" s="92" customFormat="1" ht="35.1" customHeight="1" spans="1:10">
      <c r="A1" s="94" t="s">
        <v>0</v>
      </c>
      <c r="B1" s="95"/>
      <c r="C1" s="95"/>
      <c r="D1" s="95"/>
      <c r="E1" s="95"/>
      <c r="F1" s="95"/>
      <c r="G1" s="96" t="s">
        <v>1</v>
      </c>
      <c r="H1" s="96"/>
      <c r="I1" s="96"/>
      <c r="J1" s="133"/>
    </row>
    <row r="2" s="92" customFormat="1" ht="35.1" customHeight="1" spans="1:10">
      <c r="A2" s="97"/>
      <c r="B2" s="98"/>
      <c r="C2" s="98"/>
      <c r="D2" s="98"/>
      <c r="E2" s="98"/>
      <c r="F2" s="98"/>
      <c r="G2" s="99" t="s">
        <v>2</v>
      </c>
      <c r="H2" s="99"/>
      <c r="I2" s="99"/>
      <c r="J2" s="134"/>
    </row>
    <row r="3" s="93" customFormat="1" ht="15" customHeight="1" spans="1:10">
      <c r="A3" s="100" t="s">
        <v>3</v>
      </c>
      <c r="B3" s="101"/>
      <c r="C3" s="101"/>
      <c r="D3" s="101"/>
      <c r="E3" s="101"/>
      <c r="F3" s="101" t="s">
        <v>4</v>
      </c>
      <c r="G3" s="101"/>
      <c r="H3" s="101"/>
      <c r="I3" s="101"/>
      <c r="J3" s="135"/>
    </row>
    <row r="4" s="92" customFormat="1" ht="99.95" customHeight="1" spans="1:10">
      <c r="A4" s="102" t="s">
        <v>0</v>
      </c>
      <c r="B4" s="103"/>
      <c r="C4" s="103"/>
      <c r="D4" s="103"/>
      <c r="E4" s="103"/>
      <c r="F4" s="104" t="s">
        <v>5</v>
      </c>
      <c r="G4" s="105"/>
      <c r="H4" s="105"/>
      <c r="I4" s="105"/>
      <c r="J4" s="136"/>
    </row>
    <row r="5" s="93" customFormat="1" ht="14.1" customHeight="1" spans="1:10">
      <c r="A5" s="100" t="s">
        <v>6</v>
      </c>
      <c r="B5" s="101"/>
      <c r="C5" s="101"/>
      <c r="D5" s="101" t="s">
        <v>7</v>
      </c>
      <c r="E5" s="101"/>
      <c r="F5" s="101"/>
      <c r="G5" s="101" t="s">
        <v>8</v>
      </c>
      <c r="H5" s="101"/>
      <c r="I5" s="101"/>
      <c r="J5" s="135"/>
    </row>
    <row r="6" s="92" customFormat="1" ht="23.1" customHeight="1" spans="1:10">
      <c r="A6" s="106" t="s">
        <v>9</v>
      </c>
      <c r="B6" s="107"/>
      <c r="C6" s="107"/>
      <c r="D6" s="108" t="s">
        <v>10</v>
      </c>
      <c r="E6" s="108"/>
      <c r="F6" s="108"/>
      <c r="G6" s="107" t="s">
        <v>11</v>
      </c>
      <c r="H6" s="107"/>
      <c r="I6" s="107"/>
      <c r="J6" s="137"/>
    </row>
    <row r="7" s="93" customFormat="1" ht="14.1" customHeight="1" spans="1:10">
      <c r="A7" s="100" t="s">
        <v>12</v>
      </c>
      <c r="B7" s="101"/>
      <c r="C7" s="101"/>
      <c r="D7" s="101" t="s">
        <v>13</v>
      </c>
      <c r="E7" s="101"/>
      <c r="F7" s="101"/>
      <c r="G7" s="101" t="s">
        <v>14</v>
      </c>
      <c r="H7" s="101"/>
      <c r="I7" s="101"/>
      <c r="J7" s="135"/>
    </row>
    <row r="8" s="92" customFormat="1" ht="23.1" customHeight="1" spans="1:10">
      <c r="A8" s="106" t="s">
        <v>15</v>
      </c>
      <c r="B8" s="107"/>
      <c r="C8" s="107"/>
      <c r="D8" s="107" t="str">
        <f>[1]INV!D8</f>
        <v>T/T</v>
      </c>
      <c r="E8" s="107"/>
      <c r="F8" s="107"/>
      <c r="G8" s="107" t="s">
        <v>16</v>
      </c>
      <c r="H8" s="107"/>
      <c r="I8" s="107"/>
      <c r="J8" s="137"/>
    </row>
    <row r="9" s="93" customFormat="1" ht="14.1" customHeight="1" spans="1:10">
      <c r="A9" s="100" t="s">
        <v>17</v>
      </c>
      <c r="B9" s="101"/>
      <c r="C9" s="101"/>
      <c r="D9" s="101" t="s">
        <v>18</v>
      </c>
      <c r="E9" s="101"/>
      <c r="F9" s="101"/>
      <c r="G9" s="101" t="s">
        <v>19</v>
      </c>
      <c r="H9" s="101"/>
      <c r="I9" s="101"/>
      <c r="J9" s="135"/>
    </row>
    <row r="10" s="92" customFormat="1" ht="23.1" customHeight="1" spans="1:10">
      <c r="A10" s="109" t="str">
        <f>D6</f>
        <v>06/03/2025</v>
      </c>
      <c r="B10" s="108"/>
      <c r="C10" s="108"/>
      <c r="D10" s="107" t="s">
        <v>20</v>
      </c>
      <c r="E10" s="107"/>
      <c r="F10" s="107"/>
      <c r="G10" s="107" t="s">
        <v>21</v>
      </c>
      <c r="H10" s="107"/>
      <c r="I10" s="107"/>
      <c r="J10" s="137"/>
    </row>
    <row r="11" s="93" customFormat="1" ht="14.1" customHeight="1" spans="1:10">
      <c r="A11" s="110" t="s">
        <v>22</v>
      </c>
      <c r="B11" s="111"/>
      <c r="C11" s="111"/>
      <c r="D11" s="111"/>
      <c r="E11" s="111"/>
      <c r="F11" s="112"/>
      <c r="G11" s="101" t="s">
        <v>23</v>
      </c>
      <c r="H11" s="101" t="s">
        <v>24</v>
      </c>
      <c r="I11" s="138" t="s">
        <v>25</v>
      </c>
      <c r="J11" s="139"/>
    </row>
    <row r="12" s="93" customFormat="1" ht="25" customHeight="1" spans="1:10">
      <c r="A12" s="113" t="s">
        <v>26</v>
      </c>
      <c r="B12" s="114"/>
      <c r="C12" s="114"/>
      <c r="D12" s="114"/>
      <c r="E12" s="114"/>
      <c r="F12" s="115"/>
      <c r="G12" s="116">
        <v>1.16</v>
      </c>
      <c r="H12" s="117">
        <v>12396.1</v>
      </c>
      <c r="I12" s="140">
        <f>G12*H12</f>
        <v>14379.48</v>
      </c>
      <c r="J12" s="140"/>
    </row>
    <row r="13" s="93" customFormat="1" ht="25" customHeight="1" spans="1:10">
      <c r="A13" s="113" t="s">
        <v>26</v>
      </c>
      <c r="B13" s="114"/>
      <c r="C13" s="114"/>
      <c r="D13" s="114"/>
      <c r="E13" s="114"/>
      <c r="F13" s="115"/>
      <c r="G13" s="116">
        <v>0.99</v>
      </c>
      <c r="H13" s="117">
        <v>498.9</v>
      </c>
      <c r="I13" s="140">
        <f>G13*H13</f>
        <v>493.91</v>
      </c>
      <c r="J13" s="140"/>
    </row>
    <row r="14" s="93" customFormat="1" ht="25" customHeight="1" spans="1:10">
      <c r="A14" s="113" t="s">
        <v>26</v>
      </c>
      <c r="B14" s="114"/>
      <c r="C14" s="114"/>
      <c r="D14" s="114"/>
      <c r="E14" s="114"/>
      <c r="F14" s="115"/>
      <c r="G14" s="116">
        <v>1.16</v>
      </c>
      <c r="H14" s="117">
        <v>21796</v>
      </c>
      <c r="I14" s="140">
        <f>G14*H14</f>
        <v>25283.36</v>
      </c>
      <c r="J14" s="140"/>
    </row>
    <row r="15" s="93" customFormat="1" ht="25" customHeight="1" spans="1:10">
      <c r="A15" s="113" t="s">
        <v>26</v>
      </c>
      <c r="B15" s="114"/>
      <c r="C15" s="114"/>
      <c r="D15" s="114"/>
      <c r="E15" s="114"/>
      <c r="F15" s="115"/>
      <c r="G15" s="116">
        <v>0.99</v>
      </c>
      <c r="H15" s="117">
        <v>882.4</v>
      </c>
      <c r="I15" s="140">
        <f>G15*H15</f>
        <v>873.58</v>
      </c>
      <c r="J15" s="140"/>
    </row>
    <row r="16" s="93" customFormat="1" ht="22" customHeight="1" spans="1:10">
      <c r="A16" s="113" t="s">
        <v>26</v>
      </c>
      <c r="B16" s="114"/>
      <c r="C16" s="114"/>
      <c r="D16" s="114"/>
      <c r="E16" s="114"/>
      <c r="F16" s="115"/>
      <c r="G16" s="116">
        <v>1.16</v>
      </c>
      <c r="H16" s="117">
        <v>5517.2</v>
      </c>
      <c r="I16" s="140">
        <f>G16*H16</f>
        <v>6399.95</v>
      </c>
      <c r="J16" s="140"/>
    </row>
    <row r="17" s="92" customFormat="1" ht="23.1" customHeight="1" spans="1:10">
      <c r="A17" s="113" t="s">
        <v>26</v>
      </c>
      <c r="B17" s="114"/>
      <c r="C17" s="114"/>
      <c r="D17" s="114"/>
      <c r="E17" s="114"/>
      <c r="F17" s="115"/>
      <c r="G17" s="116">
        <v>1.16</v>
      </c>
      <c r="H17" s="117">
        <v>8613.4</v>
      </c>
      <c r="I17" s="140">
        <f>G17*H17</f>
        <v>9991.54</v>
      </c>
      <c r="J17" s="140"/>
    </row>
    <row r="18" s="92" customFormat="1" ht="23.1" customHeight="1" spans="1:10">
      <c r="A18" s="118" t="s">
        <v>26</v>
      </c>
      <c r="B18" s="118"/>
      <c r="C18" s="118"/>
      <c r="D18" s="118"/>
      <c r="E18" s="118"/>
      <c r="F18" s="118"/>
      <c r="G18" s="116">
        <v>0.99</v>
      </c>
      <c r="H18" s="117">
        <v>629.3</v>
      </c>
      <c r="I18" s="140">
        <f>G18*H18</f>
        <v>623.01</v>
      </c>
      <c r="J18" s="140"/>
    </row>
    <row r="19" s="92" customFormat="1" ht="23.1" customHeight="1" spans="1:10">
      <c r="A19" s="118" t="s">
        <v>27</v>
      </c>
      <c r="B19" s="118"/>
      <c r="C19" s="118"/>
      <c r="D19" s="118"/>
      <c r="E19" s="118"/>
      <c r="F19" s="118"/>
      <c r="G19" s="116">
        <v>1.3</v>
      </c>
      <c r="H19" s="117">
        <v>36886.2</v>
      </c>
      <c r="I19" s="140">
        <f>G19*H19</f>
        <v>47952.06</v>
      </c>
      <c r="J19" s="140"/>
    </row>
    <row r="20" s="92" customFormat="1" ht="23.1" customHeight="1" spans="1:10">
      <c r="A20" s="118" t="s">
        <v>27</v>
      </c>
      <c r="B20" s="118"/>
      <c r="C20" s="118"/>
      <c r="D20" s="118"/>
      <c r="E20" s="118"/>
      <c r="F20" s="118"/>
      <c r="G20" s="116">
        <v>1.11</v>
      </c>
      <c r="H20" s="117">
        <v>207.6</v>
      </c>
      <c r="I20" s="140">
        <f>G20*H20</f>
        <v>230.44</v>
      </c>
      <c r="J20" s="140"/>
    </row>
    <row r="21" s="92" customFormat="1" ht="23.1" customHeight="1" spans="1:10">
      <c r="A21" s="119" t="s">
        <v>27</v>
      </c>
      <c r="B21" s="120"/>
      <c r="C21" s="120"/>
      <c r="D21" s="120"/>
      <c r="E21" s="120"/>
      <c r="F21" s="121"/>
      <c r="G21" s="116">
        <v>1.3</v>
      </c>
      <c r="H21" s="117">
        <v>10488.5</v>
      </c>
      <c r="I21" s="140">
        <f>G21*H21</f>
        <v>13635.05</v>
      </c>
      <c r="J21" s="140"/>
    </row>
    <row r="22" s="92" customFormat="1" ht="23.1" customHeight="1" spans="1:10">
      <c r="A22" s="119" t="s">
        <v>27</v>
      </c>
      <c r="B22" s="120"/>
      <c r="C22" s="120"/>
      <c r="D22" s="120"/>
      <c r="E22" s="120"/>
      <c r="F22" s="121"/>
      <c r="G22" s="116">
        <v>1.11</v>
      </c>
      <c r="H22" s="117">
        <v>425</v>
      </c>
      <c r="I22" s="140">
        <f>G22*H22</f>
        <v>471.75</v>
      </c>
      <c r="J22" s="140"/>
    </row>
    <row r="23" s="92" customFormat="1" ht="23.1" customHeight="1" spans="1:10">
      <c r="A23" s="119" t="s">
        <v>28</v>
      </c>
      <c r="B23" s="120"/>
      <c r="C23" s="120"/>
      <c r="D23" s="120"/>
      <c r="E23" s="120"/>
      <c r="F23" s="121"/>
      <c r="G23" s="116">
        <v>1.3</v>
      </c>
      <c r="H23" s="117">
        <v>22112.4</v>
      </c>
      <c r="I23" s="140">
        <f>G23*H23</f>
        <v>28746.12</v>
      </c>
      <c r="J23" s="140"/>
    </row>
    <row r="24" s="92" customFormat="1" ht="23.1" customHeight="1" spans="1:10">
      <c r="A24" s="118" t="s">
        <v>29</v>
      </c>
      <c r="B24" s="118"/>
      <c r="C24" s="118"/>
      <c r="D24" s="118"/>
      <c r="E24" s="118"/>
      <c r="F24" s="118"/>
      <c r="G24" s="116">
        <v>1.39</v>
      </c>
      <c r="H24" s="117">
        <v>25018</v>
      </c>
      <c r="I24" s="140">
        <f>G24*H24</f>
        <v>34775.02</v>
      </c>
      <c r="J24" s="140"/>
    </row>
    <row r="25" s="92" customFormat="1" ht="23.1" customHeight="1" spans="1:10">
      <c r="A25" s="122" t="s">
        <v>30</v>
      </c>
      <c r="B25" s="123"/>
      <c r="C25" s="124"/>
      <c r="D25" s="124"/>
      <c r="E25" s="124"/>
      <c r="F25" s="124"/>
      <c r="G25" s="124"/>
      <c r="H25" s="125">
        <f>SUM(H12:H24)</f>
        <v>145471</v>
      </c>
      <c r="I25" s="123">
        <f>SUM(I12:J24)</f>
        <v>183855.27</v>
      </c>
      <c r="J25" s="141"/>
    </row>
    <row r="26" s="93" customFormat="1" ht="14.1" customHeight="1" spans="1:10">
      <c r="A26" s="126" t="s">
        <v>31</v>
      </c>
      <c r="B26" s="127"/>
      <c r="C26" s="127"/>
      <c r="D26" s="127"/>
      <c r="E26" s="127"/>
      <c r="F26" s="128" t="s">
        <v>32</v>
      </c>
      <c r="G26" s="127"/>
      <c r="H26" s="127"/>
      <c r="I26" s="127"/>
      <c r="J26" s="142"/>
    </row>
    <row r="27" s="92" customFormat="1" ht="115.5" customHeight="1" spans="1:10">
      <c r="A27" s="129"/>
      <c r="B27" s="130"/>
      <c r="C27" s="130"/>
      <c r="D27" s="130"/>
      <c r="E27" s="131"/>
      <c r="F27" s="132"/>
      <c r="G27" s="130"/>
      <c r="H27" s="130"/>
      <c r="I27" s="130"/>
      <c r="J27" s="143"/>
    </row>
  </sheetData>
  <mergeCells count="59">
    <mergeCell ref="G1:J1"/>
    <mergeCell ref="G2:J2"/>
    <mergeCell ref="A3:E3"/>
    <mergeCell ref="F3:J3"/>
    <mergeCell ref="A4:E4"/>
    <mergeCell ref="F4:J4"/>
    <mergeCell ref="A5:C5"/>
    <mergeCell ref="D5:F5"/>
    <mergeCell ref="G5:J5"/>
    <mergeCell ref="A6:C6"/>
    <mergeCell ref="D6:F6"/>
    <mergeCell ref="G6:J6"/>
    <mergeCell ref="A7:C7"/>
    <mergeCell ref="D7:F7"/>
    <mergeCell ref="G7:J7"/>
    <mergeCell ref="A8:C8"/>
    <mergeCell ref="D8:F8"/>
    <mergeCell ref="G8:J8"/>
    <mergeCell ref="A9:C9"/>
    <mergeCell ref="D9:F9"/>
    <mergeCell ref="G9:J9"/>
    <mergeCell ref="A10:C10"/>
    <mergeCell ref="D10:F10"/>
    <mergeCell ref="G10:J10"/>
    <mergeCell ref="A11:F11"/>
    <mergeCell ref="I11:J11"/>
    <mergeCell ref="A12:F12"/>
    <mergeCell ref="I12:J12"/>
    <mergeCell ref="A13:F13"/>
    <mergeCell ref="I13:J13"/>
    <mergeCell ref="A14:F14"/>
    <mergeCell ref="I14:J14"/>
    <mergeCell ref="A15:F15"/>
    <mergeCell ref="I15:J15"/>
    <mergeCell ref="A16:F16"/>
    <mergeCell ref="I16:J16"/>
    <mergeCell ref="A17:F17"/>
    <mergeCell ref="I17:J17"/>
    <mergeCell ref="A18:F18"/>
    <mergeCell ref="I18:J18"/>
    <mergeCell ref="A19:F19"/>
    <mergeCell ref="I19:J19"/>
    <mergeCell ref="A20:F20"/>
    <mergeCell ref="I20:J20"/>
    <mergeCell ref="A21:F21"/>
    <mergeCell ref="I21:J21"/>
    <mergeCell ref="A22:F22"/>
    <mergeCell ref="I22:J22"/>
    <mergeCell ref="A23:F23"/>
    <mergeCell ref="I23:J23"/>
    <mergeCell ref="A24:F24"/>
    <mergeCell ref="I24:J24"/>
    <mergeCell ref="B25:G25"/>
    <mergeCell ref="I25:J25"/>
    <mergeCell ref="A26:E26"/>
    <mergeCell ref="F26:J26"/>
    <mergeCell ref="A27:E27"/>
    <mergeCell ref="F27:J27"/>
    <mergeCell ref="A1:F2"/>
  </mergeCells>
  <pageMargins left="0.75" right="0.75" top="1" bottom="1" header="0.5" footer="0.5"/>
  <pageSetup paperSize="9" scale="8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tabSelected="1" view="pageBreakPreview" zoomScale="85" zoomScaleNormal="100" topLeftCell="A20" workbookViewId="0">
      <selection activeCell="F29" sqref="F29"/>
    </sheetView>
  </sheetViews>
  <sheetFormatPr defaultColWidth="7" defaultRowHeight="15"/>
  <cols>
    <col min="1" max="1" width="23.8666666666667" style="1" customWidth="1"/>
    <col min="2" max="2" width="31.7619047619048" style="1" customWidth="1"/>
    <col min="3" max="3" width="27.3904761904762" style="1" customWidth="1"/>
    <col min="4" max="4" width="19.5238095238095" style="1" customWidth="1"/>
    <col min="5" max="5" width="18.2380952380952" style="1" customWidth="1"/>
    <col min="6" max="6" width="18.7142857142857" style="1" customWidth="1"/>
    <col min="7" max="7" width="21.5809523809524" style="3" customWidth="1"/>
    <col min="8" max="8" width="5" style="1" customWidth="1"/>
    <col min="9" max="9" width="15.5714285714286" style="1" customWidth="1"/>
    <col min="10" max="11" width="15.8" style="1" customWidth="1"/>
    <col min="12" max="12" width="17.1333333333333" style="1" customWidth="1"/>
    <col min="13" max="16384" width="7.14285714285714" style="1"/>
  </cols>
  <sheetData>
    <row r="1" ht="38.25" customHeight="1" spans="1:7">
      <c r="A1" s="4" t="s">
        <v>33</v>
      </c>
      <c r="B1" s="4"/>
      <c r="C1" s="4"/>
      <c r="D1" s="4"/>
      <c r="E1" s="4"/>
      <c r="F1" s="4"/>
      <c r="G1" s="4"/>
    </row>
    <row r="2" ht="24" customHeight="1" spans="1:7">
      <c r="A2" s="5" t="s">
        <v>34</v>
      </c>
      <c r="B2" s="5"/>
      <c r="C2" s="5"/>
      <c r="D2" s="5"/>
      <c r="E2" s="5"/>
      <c r="F2" s="5"/>
      <c r="G2" s="5"/>
    </row>
    <row r="3" ht="17.25" customHeight="1" spans="1:7">
      <c r="A3" s="6" t="s">
        <v>35</v>
      </c>
      <c r="B3" s="6"/>
      <c r="C3" s="6"/>
      <c r="D3" s="6"/>
      <c r="E3" s="6"/>
      <c r="F3" s="6"/>
      <c r="G3" s="6"/>
    </row>
    <row r="4" ht="17.25" customHeight="1" spans="1:7">
      <c r="A4" s="6" t="s">
        <v>36</v>
      </c>
      <c r="B4" s="6"/>
      <c r="C4" s="6"/>
      <c r="D4" s="6"/>
      <c r="E4" s="6"/>
      <c r="F4" s="6"/>
      <c r="G4" s="6"/>
    </row>
    <row r="5" ht="25.5" customHeight="1" spans="1:7">
      <c r="A5" s="8" t="s">
        <v>37</v>
      </c>
      <c r="B5" s="8"/>
      <c r="C5" s="8"/>
      <c r="D5" s="8"/>
      <c r="E5" s="8"/>
      <c r="F5" s="8"/>
      <c r="G5" s="8"/>
    </row>
    <row r="6" ht="83.25" customHeight="1" spans="1:7">
      <c r="A6" s="9" t="s">
        <v>38</v>
      </c>
      <c r="B6" s="9"/>
      <c r="C6" s="9"/>
      <c r="D6" s="9"/>
      <c r="E6" s="9"/>
      <c r="F6" s="9"/>
      <c r="G6" s="9"/>
    </row>
    <row r="7" ht="14.25" customHeight="1" spans="1:7">
      <c r="A7" s="10"/>
      <c r="B7" s="10"/>
      <c r="C7" s="10"/>
      <c r="D7" s="10"/>
      <c r="E7" s="10"/>
      <c r="F7" s="11" t="s">
        <v>39</v>
      </c>
      <c r="G7" s="10" t="s">
        <v>40</v>
      </c>
    </row>
    <row r="8" ht="30" customHeight="1" spans="1:7">
      <c r="A8" s="12" t="s">
        <v>41</v>
      </c>
      <c r="B8" s="13" t="s">
        <v>33</v>
      </c>
      <c r="E8" s="13"/>
      <c r="F8" s="14" t="s">
        <v>42</v>
      </c>
      <c r="G8" s="58" t="s">
        <v>9</v>
      </c>
    </row>
    <row r="9" ht="21" customHeight="1" spans="1:7">
      <c r="A9" s="10"/>
      <c r="B9" s="10" t="s">
        <v>43</v>
      </c>
      <c r="E9" s="10"/>
      <c r="F9" s="14" t="s">
        <v>44</v>
      </c>
      <c r="G9" s="59" t="s">
        <v>10</v>
      </c>
    </row>
    <row r="10" ht="22.5" customHeight="1" spans="1:7">
      <c r="A10" s="10"/>
      <c r="B10" s="10" t="s">
        <v>45</v>
      </c>
      <c r="E10" s="10"/>
      <c r="F10" s="15" t="s">
        <v>46</v>
      </c>
      <c r="G10" s="60" t="s">
        <v>47</v>
      </c>
    </row>
    <row r="11" ht="20.25" customHeight="1" spans="1:7">
      <c r="A11" s="10"/>
      <c r="B11" s="10" t="s">
        <v>37</v>
      </c>
      <c r="E11" s="10"/>
      <c r="F11" s="10"/>
      <c r="G11" s="5"/>
    </row>
    <row r="12" ht="15.75" customHeight="1" spans="1:7">
      <c r="A12" s="10"/>
      <c r="B12" s="10"/>
      <c r="C12" s="10"/>
      <c r="D12" s="10"/>
      <c r="E12" s="10"/>
      <c r="F12" s="10"/>
      <c r="G12" s="5"/>
    </row>
    <row r="13" ht="25.5" customHeight="1" spans="2:7">
      <c r="B13" s="68"/>
      <c r="E13" s="69"/>
      <c r="F13" s="69"/>
      <c r="G13" s="21"/>
    </row>
    <row r="14" ht="25.5" customHeight="1" spans="1:6">
      <c r="A14" s="70" t="s">
        <v>48</v>
      </c>
      <c r="B14" s="17" t="s">
        <v>49</v>
      </c>
      <c r="C14" s="18"/>
      <c r="D14" s="18"/>
      <c r="E14" s="18"/>
      <c r="F14" s="18"/>
    </row>
    <row r="15" ht="25.5" customHeight="1" spans="1:6">
      <c r="A15" s="10"/>
      <c r="B15" s="19" t="s">
        <v>50</v>
      </c>
      <c r="C15" s="20"/>
      <c r="D15" s="20"/>
      <c r="E15" s="20"/>
      <c r="F15" s="21"/>
    </row>
    <row r="16" ht="25.5" customHeight="1" spans="1:6">
      <c r="A16" s="10"/>
      <c r="B16" s="19" t="s">
        <v>51</v>
      </c>
      <c r="C16" s="20"/>
      <c r="D16" s="20"/>
      <c r="E16" s="20"/>
      <c r="F16" s="20"/>
    </row>
    <row r="17" ht="25.5" customHeight="1" spans="1:6">
      <c r="A17" s="10"/>
      <c r="B17" s="19" t="s">
        <v>52</v>
      </c>
      <c r="C17" s="20"/>
      <c r="D17" s="20"/>
      <c r="E17" s="20"/>
      <c r="F17" s="21"/>
    </row>
    <row r="18" ht="27.75" customHeight="1" spans="1:6">
      <c r="A18" s="22" t="s">
        <v>53</v>
      </c>
      <c r="B18" s="10" t="s">
        <v>54</v>
      </c>
      <c r="F18" s="3"/>
    </row>
    <row r="19" ht="27.75" customHeight="1" spans="1:2">
      <c r="A19" s="23"/>
      <c r="B19" s="23"/>
    </row>
    <row r="20" ht="36" customHeight="1" spans="1:7">
      <c r="A20" s="24" t="s">
        <v>55</v>
      </c>
      <c r="B20" s="71" t="s">
        <v>56</v>
      </c>
      <c r="C20" s="24" t="s">
        <v>57</v>
      </c>
      <c r="D20" s="24" t="s">
        <v>58</v>
      </c>
      <c r="E20" s="26" t="s">
        <v>59</v>
      </c>
      <c r="F20" s="26" t="s">
        <v>60</v>
      </c>
      <c r="G20" s="24" t="s">
        <v>61</v>
      </c>
    </row>
    <row r="21" ht="32" customHeight="1" spans="1:8">
      <c r="A21" s="72" t="s">
        <v>62</v>
      </c>
      <c r="B21" s="73" t="s">
        <v>63</v>
      </c>
      <c r="C21" s="32" t="s">
        <v>26</v>
      </c>
      <c r="D21" s="74" t="s">
        <v>64</v>
      </c>
      <c r="E21" s="75">
        <v>12396.1</v>
      </c>
      <c r="F21" s="76">
        <v>1.16</v>
      </c>
      <c r="G21" s="76">
        <f t="shared" ref="G21:G28" si="0">E21*F21</f>
        <v>14379.48</v>
      </c>
      <c r="H21" s="63"/>
    </row>
    <row r="22" ht="32" customHeight="1" spans="1:12">
      <c r="A22" s="72" t="s">
        <v>65</v>
      </c>
      <c r="B22" s="73" t="s">
        <v>63</v>
      </c>
      <c r="C22" s="32" t="s">
        <v>26</v>
      </c>
      <c r="D22" s="28"/>
      <c r="E22" s="75">
        <v>498.9</v>
      </c>
      <c r="F22" s="76">
        <v>0.99</v>
      </c>
      <c r="G22" s="76">
        <f t="shared" si="0"/>
        <v>493.91</v>
      </c>
      <c r="I22" s="91"/>
      <c r="J22" s="91"/>
      <c r="K22" s="91"/>
      <c r="L22" s="91"/>
    </row>
    <row r="23" ht="32" customHeight="1" spans="1:12">
      <c r="A23" s="72" t="s">
        <v>66</v>
      </c>
      <c r="B23" s="73" t="s">
        <v>67</v>
      </c>
      <c r="C23" s="32" t="s">
        <v>26</v>
      </c>
      <c r="D23" s="28"/>
      <c r="E23" s="75">
        <v>21796</v>
      </c>
      <c r="F23" s="76">
        <v>1.16</v>
      </c>
      <c r="G23" s="76">
        <f t="shared" si="0"/>
        <v>25283.36</v>
      </c>
      <c r="I23" s="91"/>
      <c r="J23" s="91"/>
      <c r="K23" s="91"/>
      <c r="L23" s="91"/>
    </row>
    <row r="24" ht="32" customHeight="1" spans="1:12">
      <c r="A24" s="72" t="s">
        <v>68</v>
      </c>
      <c r="B24" s="73" t="s">
        <v>67</v>
      </c>
      <c r="C24" s="32" t="s">
        <v>26</v>
      </c>
      <c r="D24" s="28"/>
      <c r="E24" s="75">
        <v>882.4</v>
      </c>
      <c r="F24" s="76">
        <v>0.99</v>
      </c>
      <c r="G24" s="76">
        <f t="shared" si="0"/>
        <v>873.58</v>
      </c>
      <c r="I24" s="91"/>
      <c r="J24" s="91"/>
      <c r="K24" s="91"/>
      <c r="L24" s="91"/>
    </row>
    <row r="25" ht="32" customHeight="1" spans="2:12">
      <c r="B25" s="29" t="s">
        <v>69</v>
      </c>
      <c r="C25" s="32" t="s">
        <v>26</v>
      </c>
      <c r="D25" s="28"/>
      <c r="E25" s="75">
        <v>5517.2</v>
      </c>
      <c r="F25" s="76">
        <v>1.16</v>
      </c>
      <c r="G25" s="76">
        <f t="shared" si="0"/>
        <v>6399.95</v>
      </c>
      <c r="K25" s="91"/>
      <c r="L25" s="91"/>
    </row>
    <row r="26" ht="27.75" customHeight="1" spans="1:7">
      <c r="A26" s="77"/>
      <c r="B26" s="29" t="s">
        <v>70</v>
      </c>
      <c r="C26" s="78" t="s">
        <v>26</v>
      </c>
      <c r="D26" s="79"/>
      <c r="E26" s="75">
        <v>8613.4</v>
      </c>
      <c r="F26" s="76">
        <v>1.16</v>
      </c>
      <c r="G26" s="76">
        <f t="shared" si="0"/>
        <v>9991.54</v>
      </c>
    </row>
    <row r="27" ht="27.75" customHeight="1" spans="1:7">
      <c r="A27" s="77"/>
      <c r="B27" s="29" t="s">
        <v>70</v>
      </c>
      <c r="C27" s="78" t="s">
        <v>26</v>
      </c>
      <c r="D27" s="79"/>
      <c r="E27" s="75">
        <v>629.3</v>
      </c>
      <c r="F27" s="78">
        <v>0.99</v>
      </c>
      <c r="G27" s="76">
        <f t="shared" si="0"/>
        <v>623.01</v>
      </c>
    </row>
    <row r="28" ht="27.75" customHeight="1" spans="1:7">
      <c r="A28" s="77"/>
      <c r="B28" s="29" t="s">
        <v>71</v>
      </c>
      <c r="C28" s="78" t="s">
        <v>27</v>
      </c>
      <c r="D28" s="79"/>
      <c r="E28" s="75">
        <v>36886.2</v>
      </c>
      <c r="F28" s="80">
        <v>1.3</v>
      </c>
      <c r="G28" s="76">
        <f t="shared" ref="G28:G32" si="1">E28*F28</f>
        <v>47952.06</v>
      </c>
    </row>
    <row r="29" ht="27.75" customHeight="1" spans="1:7">
      <c r="A29" s="77"/>
      <c r="B29" s="29" t="s">
        <v>71</v>
      </c>
      <c r="C29" s="78" t="s">
        <v>27</v>
      </c>
      <c r="D29" s="79"/>
      <c r="E29" s="75">
        <v>207.6</v>
      </c>
      <c r="F29" s="78">
        <v>1.11</v>
      </c>
      <c r="G29" s="76">
        <f t="shared" si="1"/>
        <v>230.44</v>
      </c>
    </row>
    <row r="30" ht="27.75" customHeight="1" spans="1:7">
      <c r="A30" s="77"/>
      <c r="B30" s="29" t="s">
        <v>72</v>
      </c>
      <c r="C30" s="78" t="s">
        <v>27</v>
      </c>
      <c r="D30" s="79"/>
      <c r="E30" s="80">
        <v>10488.5</v>
      </c>
      <c r="F30" s="80">
        <v>1.3</v>
      </c>
      <c r="G30" s="76">
        <f t="shared" si="1"/>
        <v>13635.05</v>
      </c>
    </row>
    <row r="31" ht="27.75" customHeight="1" spans="1:7">
      <c r="A31" s="77"/>
      <c r="B31" s="29" t="s">
        <v>72</v>
      </c>
      <c r="C31" s="78" t="s">
        <v>27</v>
      </c>
      <c r="D31" s="79"/>
      <c r="E31" s="80">
        <v>425</v>
      </c>
      <c r="F31" s="80">
        <v>1.11</v>
      </c>
      <c r="G31" s="76">
        <f t="shared" si="1"/>
        <v>471.75</v>
      </c>
    </row>
    <row r="32" ht="27.75" customHeight="1" spans="1:7">
      <c r="A32" s="77"/>
      <c r="B32" s="29" t="s">
        <v>73</v>
      </c>
      <c r="C32" s="78" t="s">
        <v>28</v>
      </c>
      <c r="D32" s="81"/>
      <c r="E32" s="80">
        <v>22112.4</v>
      </c>
      <c r="F32" s="80">
        <v>1.3</v>
      </c>
      <c r="G32" s="76">
        <f>E32*F32</f>
        <v>28746.12</v>
      </c>
    </row>
    <row r="33" ht="27.75" customHeight="1" spans="1:7">
      <c r="A33" s="77"/>
      <c r="B33" s="29" t="s">
        <v>74</v>
      </c>
      <c r="C33" s="78" t="s">
        <v>29</v>
      </c>
      <c r="D33" s="81"/>
      <c r="E33" s="80">
        <v>25018</v>
      </c>
      <c r="F33" s="80">
        <v>1.39</v>
      </c>
      <c r="G33" s="76">
        <f>E33*F33</f>
        <v>34775.02</v>
      </c>
    </row>
    <row r="34" ht="27.75" customHeight="1" spans="1:7">
      <c r="A34" s="82"/>
      <c r="B34" s="83" t="s">
        <v>75</v>
      </c>
      <c r="C34" s="84"/>
      <c r="D34" s="84"/>
      <c r="E34" s="84"/>
      <c r="F34" s="84"/>
      <c r="G34" s="76"/>
    </row>
    <row r="35" ht="27.75" customHeight="1" spans="1:7">
      <c r="A35" s="85"/>
      <c r="B35" s="83" t="s">
        <v>76</v>
      </c>
      <c r="C35" s="86" t="s">
        <v>77</v>
      </c>
      <c r="D35" s="86"/>
      <c r="E35" s="86">
        <f>SUM(E21:E34)</f>
        <v>145471</v>
      </c>
      <c r="F35" s="87"/>
      <c r="G35" s="86">
        <f>SUM(G21:G34)</f>
        <v>183855.27</v>
      </c>
    </row>
    <row r="36" ht="27.75" customHeight="1" spans="1:7">
      <c r="A36" s="88"/>
      <c r="B36" s="47"/>
      <c r="C36" s="48"/>
      <c r="D36" s="48"/>
      <c r="E36" s="48"/>
      <c r="F36" s="48"/>
      <c r="G36" s="21"/>
    </row>
    <row r="37" ht="42" customHeight="1" spans="1:7">
      <c r="A37" s="49" t="s">
        <v>78</v>
      </c>
      <c r="B37" s="49"/>
      <c r="C37" s="49"/>
      <c r="D37" s="89"/>
      <c r="E37" s="10"/>
      <c r="F37" s="10"/>
      <c r="G37" s="5"/>
    </row>
    <row r="38" ht="61.5" customHeight="1" spans="1:7">
      <c r="A38" s="50" t="s">
        <v>79</v>
      </c>
      <c r="B38" s="51" t="s">
        <v>80</v>
      </c>
      <c r="C38" s="51"/>
      <c r="D38" s="51"/>
      <c r="E38" s="51"/>
      <c r="F38" s="10"/>
      <c r="G38" s="5"/>
    </row>
    <row r="39" ht="42" customHeight="1" spans="1:7">
      <c r="A39" s="52" t="s">
        <v>81</v>
      </c>
      <c r="B39" s="52"/>
      <c r="C39" s="52"/>
      <c r="D39" s="52"/>
      <c r="E39" s="52"/>
      <c r="F39" s="52"/>
      <c r="G39" s="5"/>
    </row>
    <row r="40" ht="24.75" customHeight="1" spans="1:7">
      <c r="A40" s="53" t="s">
        <v>82</v>
      </c>
      <c r="B40" s="53"/>
      <c r="C40" s="53"/>
      <c r="D40" s="53"/>
      <c r="E40" s="53"/>
      <c r="F40" s="53"/>
      <c r="G40" s="53"/>
    </row>
    <row r="41" s="2" customFormat="1" ht="27" customHeight="1" spans="1:7">
      <c r="A41" s="53" t="s">
        <v>83</v>
      </c>
      <c r="B41" s="53"/>
      <c r="C41" s="53"/>
      <c r="D41" s="53"/>
      <c r="E41" s="53"/>
      <c r="F41" s="53"/>
      <c r="G41" s="53"/>
    </row>
    <row r="42" ht="42" customHeight="1" spans="5:7">
      <c r="E42" s="61"/>
      <c r="F42" s="15" t="s">
        <v>33</v>
      </c>
      <c r="G42" s="5"/>
    </row>
    <row r="43" ht="24" customHeight="1" spans="5:6">
      <c r="E43" s="10"/>
      <c r="F43" s="54" t="s">
        <v>84</v>
      </c>
    </row>
    <row r="44" ht="69.75" customHeight="1" spans="5:6">
      <c r="E44" s="10"/>
      <c r="F44" s="10"/>
    </row>
    <row r="45" ht="42" customHeight="1" spans="5:6">
      <c r="E45" s="10"/>
      <c r="F45" s="11" t="s">
        <v>85</v>
      </c>
    </row>
    <row r="46" ht="53.1" customHeight="1" spans="5:7">
      <c r="E46" s="10"/>
      <c r="F46" s="90" t="s">
        <v>85</v>
      </c>
      <c r="G46" s="11"/>
    </row>
    <row r="47" ht="27.75" customHeight="1"/>
    <row r="48" ht="27.75" customHeight="1"/>
    <row r="49" ht="27.75" customHeight="1"/>
    <row r="50" ht="24.75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5.5" customHeight="1"/>
    <row r="60" ht="21" customHeight="1"/>
    <row r="61" ht="21" customHeight="1"/>
    <row r="62" ht="21" customHeight="1"/>
    <row r="63" ht="21" customHeight="1"/>
    <row r="64" ht="21" customHeight="1"/>
    <row r="65" ht="17.25" customHeight="1"/>
    <row r="77" customHeight="1"/>
  </sheetData>
  <mergeCells count="12">
    <mergeCell ref="A1:G1"/>
    <mergeCell ref="A2:G2"/>
    <mergeCell ref="A3:G3"/>
    <mergeCell ref="A4:G4"/>
    <mergeCell ref="A5:G5"/>
    <mergeCell ref="A6:G6"/>
    <mergeCell ref="A37:C37"/>
    <mergeCell ref="B38:C38"/>
    <mergeCell ref="A39:C39"/>
    <mergeCell ref="A40:G40"/>
    <mergeCell ref="A41:G41"/>
    <mergeCell ref="D21:D25"/>
  </mergeCells>
  <conditionalFormatting sqref="J37:J4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3"/>
  <sheetViews>
    <sheetView view="pageBreakPreview" zoomScaleNormal="80" topLeftCell="A27" workbookViewId="0">
      <selection activeCell="I43" sqref="I43"/>
    </sheetView>
  </sheetViews>
  <sheetFormatPr defaultColWidth="7" defaultRowHeight="15"/>
  <cols>
    <col min="1" max="1" width="25.3714285714286" style="1" customWidth="1"/>
    <col min="2" max="2" width="31.7619047619048" style="1" customWidth="1"/>
    <col min="3" max="3" width="23.1428571428571" style="1" customWidth="1"/>
    <col min="4" max="4" width="19.047619047619" style="1" customWidth="1"/>
    <col min="5" max="5" width="13.2857142857143" style="1" customWidth="1"/>
    <col min="6" max="6" width="16.1238095238095" style="1" customWidth="1"/>
    <col min="7" max="7" width="13.7142857142857" style="1" customWidth="1"/>
    <col min="8" max="8" width="16.8190476190476" style="1" customWidth="1"/>
    <col min="9" max="9" width="18.7142857142857" style="3" customWidth="1"/>
    <col min="10" max="10" width="20.5714285714286" style="1" customWidth="1"/>
    <col min="11" max="11" width="10" style="1" customWidth="1"/>
    <col min="12" max="12" width="25.1428571428571" style="1" customWidth="1"/>
    <col min="13" max="13" width="15.5714285714286" style="1" customWidth="1"/>
    <col min="14" max="14" width="10.2857142857143" style="1" customWidth="1"/>
    <col min="15" max="15" width="7.14285714285714" style="1"/>
    <col min="16" max="16" width="12.4285714285714" style="1" customWidth="1"/>
    <col min="17" max="16384" width="7.14285714285714" style="1"/>
  </cols>
  <sheetData>
    <row r="1" ht="38.25" customHeight="1" spans="1:11">
      <c r="A1" s="4" t="s">
        <v>33</v>
      </c>
      <c r="B1" s="4"/>
      <c r="C1" s="4"/>
      <c r="D1" s="4"/>
      <c r="E1" s="4"/>
      <c r="F1" s="4"/>
      <c r="G1" s="4"/>
      <c r="H1" s="4"/>
      <c r="I1" s="4"/>
      <c r="J1" s="55"/>
      <c r="K1" s="55"/>
    </row>
    <row r="2" ht="24" customHeight="1" spans="1:11">
      <c r="A2" s="5" t="s">
        <v>34</v>
      </c>
      <c r="B2" s="5"/>
      <c r="C2" s="5"/>
      <c r="D2" s="5"/>
      <c r="E2" s="5"/>
      <c r="F2" s="5"/>
      <c r="G2" s="5"/>
      <c r="H2" s="5"/>
      <c r="I2" s="5"/>
      <c r="J2" s="10"/>
      <c r="K2" s="10"/>
    </row>
    <row r="3" ht="25.5" customHeight="1" spans="1:11">
      <c r="A3" s="6" t="s">
        <v>35</v>
      </c>
      <c r="B3" s="6"/>
      <c r="C3" s="6"/>
      <c r="D3" s="6"/>
      <c r="E3" s="6"/>
      <c r="F3" s="6"/>
      <c r="G3" s="6"/>
      <c r="H3" s="6"/>
      <c r="I3" s="6"/>
      <c r="J3" s="53"/>
      <c r="K3" s="53"/>
    </row>
    <row r="4" ht="25.5" customHeight="1" spans="1:11">
      <c r="A4" s="7" t="s">
        <v>36</v>
      </c>
      <c r="B4" s="7"/>
      <c r="C4" s="7"/>
      <c r="D4" s="7"/>
      <c r="E4" s="7"/>
      <c r="F4" s="7"/>
      <c r="G4" s="7"/>
      <c r="H4" s="7"/>
      <c r="I4" s="7"/>
      <c r="J4" s="53"/>
      <c r="K4" s="53"/>
    </row>
    <row r="5" ht="25.5" customHeight="1" spans="1:11">
      <c r="A5" s="8" t="s">
        <v>37</v>
      </c>
      <c r="B5" s="8"/>
      <c r="C5" s="8"/>
      <c r="D5" s="8"/>
      <c r="E5" s="8"/>
      <c r="F5" s="8"/>
      <c r="G5" s="8"/>
      <c r="H5" s="8"/>
      <c r="I5" s="8"/>
      <c r="J5" s="56"/>
      <c r="K5" s="56"/>
    </row>
    <row r="6" ht="54" customHeight="1" spans="1:11">
      <c r="A6" s="9" t="s">
        <v>86</v>
      </c>
      <c r="B6" s="9"/>
      <c r="C6" s="9"/>
      <c r="D6" s="9"/>
      <c r="E6" s="9"/>
      <c r="F6" s="9"/>
      <c r="G6" s="9"/>
      <c r="H6" s="9"/>
      <c r="I6" s="9"/>
      <c r="J6" s="57"/>
      <c r="K6" s="57"/>
    </row>
    <row r="7" ht="14.25" customHeight="1" spans="1:9">
      <c r="A7" s="10"/>
      <c r="B7" s="10"/>
      <c r="C7" s="10"/>
      <c r="D7" s="10"/>
      <c r="E7" s="10"/>
      <c r="F7" s="10"/>
      <c r="G7" s="10"/>
      <c r="H7" s="11" t="s">
        <v>39</v>
      </c>
      <c r="I7" s="10" t="s">
        <v>87</v>
      </c>
    </row>
    <row r="8" ht="30" customHeight="1" spans="1:9">
      <c r="A8" s="12" t="s">
        <v>41</v>
      </c>
      <c r="B8" s="13" t="s">
        <v>33</v>
      </c>
      <c r="F8" s="13"/>
      <c r="G8" s="13"/>
      <c r="H8" s="14" t="s">
        <v>42</v>
      </c>
      <c r="I8" s="58" t="s">
        <v>9</v>
      </c>
    </row>
    <row r="9" ht="21" customHeight="1" spans="1:9">
      <c r="A9" s="10"/>
      <c r="B9" s="10" t="s">
        <v>43</v>
      </c>
      <c r="F9" s="10"/>
      <c r="G9" s="10"/>
      <c r="H9" s="14" t="s">
        <v>44</v>
      </c>
      <c r="I9" s="59" t="s">
        <v>10</v>
      </c>
    </row>
    <row r="10" ht="22.5" customHeight="1" spans="1:10">
      <c r="A10" s="10"/>
      <c r="B10" s="10" t="s">
        <v>45</v>
      </c>
      <c r="F10" s="10"/>
      <c r="G10" s="10"/>
      <c r="H10" s="15" t="s">
        <v>46</v>
      </c>
      <c r="I10" s="60" t="s">
        <v>47</v>
      </c>
      <c r="J10" s="61"/>
    </row>
    <row r="11" ht="20.25" customHeight="1" spans="1:11">
      <c r="A11" s="10"/>
      <c r="B11" s="10" t="s">
        <v>37</v>
      </c>
      <c r="F11" s="10"/>
      <c r="G11" s="10"/>
      <c r="H11" s="10"/>
      <c r="I11" s="5"/>
      <c r="J11" s="10"/>
      <c r="K11" s="10"/>
    </row>
    <row r="12" ht="15.75" customHeight="1" spans="1:11">
      <c r="A12" s="10"/>
      <c r="B12" s="10"/>
      <c r="C12" s="10"/>
      <c r="D12" s="10"/>
      <c r="E12" s="10"/>
      <c r="F12" s="10"/>
      <c r="G12" s="10"/>
      <c r="H12" s="10"/>
      <c r="I12" s="5"/>
      <c r="J12" s="10"/>
      <c r="K12" s="10"/>
    </row>
    <row r="13" ht="25.5" customHeight="1" spans="1:9">
      <c r="A13" s="16" t="s">
        <v>48</v>
      </c>
      <c r="B13" s="17" t="s">
        <v>49</v>
      </c>
      <c r="C13" s="18"/>
      <c r="D13" s="18"/>
      <c r="E13" s="18"/>
      <c r="F13" s="18"/>
      <c r="G13" s="3"/>
      <c r="I13" s="1"/>
    </row>
    <row r="14" ht="25.5" customHeight="1" spans="1:9">
      <c r="A14" s="10"/>
      <c r="B14" s="19" t="s">
        <v>50</v>
      </c>
      <c r="C14" s="20"/>
      <c r="D14" s="20"/>
      <c r="E14" s="20"/>
      <c r="F14" s="21"/>
      <c r="G14" s="3"/>
      <c r="I14" s="1"/>
    </row>
    <row r="15" ht="25.5" customHeight="1" spans="1:9">
      <c r="A15" s="10"/>
      <c r="B15" s="19" t="s">
        <v>51</v>
      </c>
      <c r="C15" s="20"/>
      <c r="D15" s="20"/>
      <c r="E15" s="20"/>
      <c r="F15" s="20"/>
      <c r="G15" s="3"/>
      <c r="I15" s="1"/>
    </row>
    <row r="16" ht="25.5" customHeight="1" spans="1:9">
      <c r="A16" s="10"/>
      <c r="B16" s="19" t="s">
        <v>52</v>
      </c>
      <c r="C16" s="20"/>
      <c r="D16" s="20"/>
      <c r="E16" s="20"/>
      <c r="F16" s="21"/>
      <c r="G16" s="3"/>
      <c r="I16" s="1"/>
    </row>
    <row r="17" ht="27.75" customHeight="1" spans="1:9">
      <c r="A17" s="22" t="s">
        <v>53</v>
      </c>
      <c r="B17" s="10" t="s">
        <v>54</v>
      </c>
      <c r="F17" s="3"/>
      <c r="G17" s="3"/>
      <c r="I17" s="1"/>
    </row>
    <row r="18" ht="27.75" customHeight="1" spans="1:2">
      <c r="A18" s="23"/>
      <c r="B18" s="23"/>
    </row>
    <row r="19" ht="27.75" customHeight="1" spans="1:9">
      <c r="A19" s="24" t="s">
        <v>55</v>
      </c>
      <c r="B19" s="25" t="s">
        <v>56</v>
      </c>
      <c r="C19" s="25" t="s">
        <v>57</v>
      </c>
      <c r="D19" s="25" t="s">
        <v>58</v>
      </c>
      <c r="E19" s="26" t="s">
        <v>88</v>
      </c>
      <c r="F19" s="26"/>
      <c r="G19" s="26" t="s">
        <v>89</v>
      </c>
      <c r="H19" s="26" t="s">
        <v>90</v>
      </c>
      <c r="I19" s="24" t="s">
        <v>91</v>
      </c>
    </row>
    <row r="20" ht="27.75" customHeight="1" spans="1:9">
      <c r="A20" s="24"/>
      <c r="B20" s="27"/>
      <c r="C20" s="27"/>
      <c r="D20" s="27"/>
      <c r="E20" s="26" t="s">
        <v>92</v>
      </c>
      <c r="F20" s="26" t="s">
        <v>93</v>
      </c>
      <c r="G20" s="26"/>
      <c r="H20" s="26"/>
      <c r="I20" s="24"/>
    </row>
    <row r="21" s="1" customFormat="1" ht="27.75" customHeight="1" spans="1:13">
      <c r="A21" s="28" t="s">
        <v>62</v>
      </c>
      <c r="B21" s="29" t="s">
        <v>63</v>
      </c>
      <c r="C21" s="30" t="s">
        <v>94</v>
      </c>
      <c r="D21" s="31" t="s">
        <v>64</v>
      </c>
      <c r="E21" s="32">
        <v>229</v>
      </c>
      <c r="F21" s="33">
        <v>12396.1</v>
      </c>
      <c r="G21" s="33">
        <v>947.27</v>
      </c>
      <c r="H21" s="33">
        <v>990.57</v>
      </c>
      <c r="I21" s="62">
        <v>2.78</v>
      </c>
      <c r="M21" s="63"/>
    </row>
    <row r="22" s="1" customFormat="1" ht="27.75" customHeight="1" spans="1:13">
      <c r="A22" s="28" t="s">
        <v>65</v>
      </c>
      <c r="B22" s="29" t="s">
        <v>63</v>
      </c>
      <c r="C22" s="30" t="s">
        <v>94</v>
      </c>
      <c r="D22" s="34"/>
      <c r="E22" s="32">
        <v>9</v>
      </c>
      <c r="F22" s="33">
        <v>498.9</v>
      </c>
      <c r="G22" s="33">
        <v>37.23</v>
      </c>
      <c r="H22" s="33">
        <v>38.93</v>
      </c>
      <c r="I22" s="64">
        <v>0.11</v>
      </c>
      <c r="M22" s="63"/>
    </row>
    <row r="23" s="1" customFormat="1" ht="27.75" customHeight="1" spans="1:14">
      <c r="A23" s="28" t="s">
        <v>66</v>
      </c>
      <c r="B23" s="29" t="s">
        <v>67</v>
      </c>
      <c r="C23" s="30" t="s">
        <v>94</v>
      </c>
      <c r="D23" s="34"/>
      <c r="E23" s="32">
        <v>219</v>
      </c>
      <c r="F23" s="33">
        <v>11230.3</v>
      </c>
      <c r="G23" s="33">
        <v>818.5</v>
      </c>
      <c r="H23" s="33">
        <v>863.5</v>
      </c>
      <c r="I23" s="62">
        <v>2.46</v>
      </c>
      <c r="M23" s="63"/>
      <c r="N23" s="63"/>
    </row>
    <row r="24" s="1" customFormat="1" ht="27.75" customHeight="1" spans="1:10">
      <c r="A24" s="28" t="s">
        <v>68</v>
      </c>
      <c r="B24" s="29" t="s">
        <v>67</v>
      </c>
      <c r="C24" s="30" t="s">
        <v>94</v>
      </c>
      <c r="D24" s="34"/>
      <c r="E24" s="32">
        <v>203</v>
      </c>
      <c r="F24" s="33">
        <v>10565.7</v>
      </c>
      <c r="G24" s="33">
        <v>770.21</v>
      </c>
      <c r="H24" s="33">
        <v>811.54</v>
      </c>
      <c r="I24" s="62">
        <v>2.19</v>
      </c>
      <c r="J24" s="65"/>
    </row>
    <row r="25" s="1" customFormat="1" ht="27.75" customHeight="1" spans="1:10">
      <c r="A25" s="28"/>
      <c r="B25" s="29" t="s">
        <v>67</v>
      </c>
      <c r="C25" s="30" t="s">
        <v>94</v>
      </c>
      <c r="D25" s="34"/>
      <c r="E25" s="32">
        <v>18</v>
      </c>
      <c r="F25" s="33">
        <v>882.4</v>
      </c>
      <c r="G25" s="33">
        <v>68.29</v>
      </c>
      <c r="H25" s="33">
        <v>71.96</v>
      </c>
      <c r="I25" s="62">
        <v>0.19</v>
      </c>
      <c r="J25" s="65"/>
    </row>
    <row r="26" s="1" customFormat="1" ht="27.75" customHeight="1" spans="1:9">
      <c r="A26" s="28"/>
      <c r="B26" s="29" t="s">
        <v>69</v>
      </c>
      <c r="C26" s="30" t="s">
        <v>94</v>
      </c>
      <c r="D26" s="34"/>
      <c r="E26" s="32">
        <v>100</v>
      </c>
      <c r="F26" s="33">
        <v>5517.2</v>
      </c>
      <c r="G26" s="33">
        <v>411.5</v>
      </c>
      <c r="H26" s="33">
        <v>456.5</v>
      </c>
      <c r="I26" s="62">
        <v>1.98</v>
      </c>
    </row>
    <row r="27" s="1" customFormat="1" ht="27.75" customHeight="1" spans="1:10">
      <c r="A27" s="28"/>
      <c r="B27" s="29" t="s">
        <v>70</v>
      </c>
      <c r="C27" s="30" t="s">
        <v>94</v>
      </c>
      <c r="D27" s="34"/>
      <c r="E27" s="32">
        <v>182</v>
      </c>
      <c r="F27" s="33">
        <v>8613.4</v>
      </c>
      <c r="G27" s="33">
        <v>632.82</v>
      </c>
      <c r="H27" s="33">
        <v>674.61</v>
      </c>
      <c r="I27" s="62">
        <v>2.1</v>
      </c>
      <c r="J27" s="65"/>
    </row>
    <row r="28" s="1" customFormat="1" ht="27.75" customHeight="1" spans="1:10">
      <c r="A28" s="28"/>
      <c r="B28" s="29" t="s">
        <v>70</v>
      </c>
      <c r="C28" s="30" t="s">
        <v>94</v>
      </c>
      <c r="D28" s="34"/>
      <c r="E28" s="32">
        <v>14</v>
      </c>
      <c r="F28" s="33">
        <v>629.3</v>
      </c>
      <c r="G28" s="33">
        <v>48.68</v>
      </c>
      <c r="H28" s="33">
        <v>51.89</v>
      </c>
      <c r="I28" s="62">
        <v>0.16</v>
      </c>
      <c r="J28" s="65"/>
    </row>
    <row r="29" s="1" customFormat="1" ht="27.75" customHeight="1" spans="1:10">
      <c r="A29" s="28"/>
      <c r="B29" s="35" t="s">
        <v>71</v>
      </c>
      <c r="C29" s="30" t="s">
        <v>95</v>
      </c>
      <c r="D29" s="34"/>
      <c r="E29" s="32">
        <v>185</v>
      </c>
      <c r="F29" s="33">
        <v>10093.7</v>
      </c>
      <c r="G29" s="33">
        <v>811</v>
      </c>
      <c r="H29" s="33">
        <v>856</v>
      </c>
      <c r="I29" s="62">
        <v>2.69</v>
      </c>
      <c r="J29" s="65"/>
    </row>
    <row r="30" s="1" customFormat="1" ht="27.75" customHeight="1" spans="1:13">
      <c r="A30" s="28"/>
      <c r="B30" s="35" t="s">
        <v>71</v>
      </c>
      <c r="C30" s="30" t="s">
        <v>95</v>
      </c>
      <c r="D30" s="34"/>
      <c r="E30" s="32">
        <v>180</v>
      </c>
      <c r="F30" s="33">
        <v>10034.3</v>
      </c>
      <c r="G30" s="33">
        <v>812</v>
      </c>
      <c r="H30" s="33">
        <v>857</v>
      </c>
      <c r="I30" s="62">
        <v>2.53</v>
      </c>
      <c r="J30" s="65"/>
      <c r="M30" s="65"/>
    </row>
    <row r="31" s="1" customFormat="1" ht="27.75" customHeight="1" spans="1:10">
      <c r="A31" s="28"/>
      <c r="B31" s="35" t="s">
        <v>71</v>
      </c>
      <c r="C31" s="30" t="s">
        <v>95</v>
      </c>
      <c r="D31" s="34"/>
      <c r="E31" s="32">
        <v>185</v>
      </c>
      <c r="F31" s="33">
        <v>10026.1</v>
      </c>
      <c r="G31" s="33">
        <v>756.43</v>
      </c>
      <c r="H31" s="33">
        <v>798.69</v>
      </c>
      <c r="I31" s="62">
        <v>2.24</v>
      </c>
      <c r="J31" s="65"/>
    </row>
    <row r="32" s="1" customFormat="1" ht="27.75" customHeight="1" spans="1:10">
      <c r="A32" s="28"/>
      <c r="B32" s="35" t="s">
        <v>71</v>
      </c>
      <c r="C32" s="30" t="s">
        <v>95</v>
      </c>
      <c r="D32" s="34"/>
      <c r="E32" s="32">
        <v>12</v>
      </c>
      <c r="F32" s="33">
        <v>739.1</v>
      </c>
      <c r="G32" s="33">
        <v>49.07</v>
      </c>
      <c r="H32" s="33">
        <v>51.81</v>
      </c>
      <c r="I32" s="33">
        <v>0.14</v>
      </c>
      <c r="J32" s="65"/>
    </row>
    <row r="33" s="1" customFormat="1" ht="27.75" customHeight="1" spans="1:10">
      <c r="A33" s="28"/>
      <c r="B33" s="35" t="s">
        <v>71</v>
      </c>
      <c r="C33" s="30" t="s">
        <v>95</v>
      </c>
      <c r="D33" s="34"/>
      <c r="E33" s="32">
        <v>116</v>
      </c>
      <c r="F33" s="33">
        <v>5993</v>
      </c>
      <c r="G33" s="33">
        <v>486.23</v>
      </c>
      <c r="H33" s="33">
        <v>529.73</v>
      </c>
      <c r="I33" s="33">
        <v>1.64</v>
      </c>
      <c r="J33" s="65"/>
    </row>
    <row r="34" s="1" customFormat="1" ht="27.75" customHeight="1" spans="1:10">
      <c r="A34" s="28"/>
      <c r="B34" s="35" t="s">
        <v>71</v>
      </c>
      <c r="C34" s="30" t="s">
        <v>95</v>
      </c>
      <c r="D34" s="34"/>
      <c r="E34" s="32">
        <v>4</v>
      </c>
      <c r="F34" s="33">
        <v>207.6</v>
      </c>
      <c r="G34" s="33">
        <v>16.77</v>
      </c>
      <c r="H34" s="33">
        <v>18.27</v>
      </c>
      <c r="I34" s="33">
        <v>0.06</v>
      </c>
      <c r="J34" s="65"/>
    </row>
    <row r="35" s="1" customFormat="1" ht="27.75" customHeight="1" spans="1:12">
      <c r="A35" s="28"/>
      <c r="B35" s="29" t="s">
        <v>72</v>
      </c>
      <c r="C35" s="30" t="s">
        <v>95</v>
      </c>
      <c r="D35" s="34"/>
      <c r="E35" s="32">
        <v>184</v>
      </c>
      <c r="F35" s="33">
        <v>10488.5</v>
      </c>
      <c r="G35" s="33">
        <v>831.35</v>
      </c>
      <c r="H35" s="33">
        <v>874.48</v>
      </c>
      <c r="I35" s="62">
        <v>2.46</v>
      </c>
      <c r="J35" s="65"/>
      <c r="L35" s="65"/>
    </row>
    <row r="36" s="1" customFormat="1" ht="27.75" customHeight="1" spans="1:12">
      <c r="A36" s="28"/>
      <c r="B36" s="29" t="s">
        <v>72</v>
      </c>
      <c r="C36" s="30" t="s">
        <v>95</v>
      </c>
      <c r="D36" s="34"/>
      <c r="E36" s="32">
        <v>8</v>
      </c>
      <c r="F36" s="33">
        <v>425</v>
      </c>
      <c r="G36" s="36">
        <v>36.15</v>
      </c>
      <c r="H36" s="33">
        <v>38.02</v>
      </c>
      <c r="I36" s="62">
        <v>0.11</v>
      </c>
      <c r="J36" s="65"/>
      <c r="L36" s="65"/>
    </row>
    <row r="37" customFormat="1" ht="27.75" customHeight="1" spans="1:12">
      <c r="A37" s="37"/>
      <c r="B37" s="29" t="s">
        <v>96</v>
      </c>
      <c r="C37" s="30" t="s">
        <v>28</v>
      </c>
      <c r="D37" s="34"/>
      <c r="E37" s="38">
        <v>224</v>
      </c>
      <c r="F37" s="39">
        <v>10899.4</v>
      </c>
      <c r="G37" s="40">
        <v>900</v>
      </c>
      <c r="H37" s="39">
        <v>945</v>
      </c>
      <c r="I37" s="62">
        <v>2.77</v>
      </c>
      <c r="J37" s="65"/>
      <c r="L37" s="15"/>
    </row>
    <row r="38" customFormat="1" ht="27.75" customHeight="1" spans="1:12">
      <c r="A38" s="37"/>
      <c r="B38" s="29" t="s">
        <v>73</v>
      </c>
      <c r="C38" s="30" t="s">
        <v>28</v>
      </c>
      <c r="D38" s="34"/>
      <c r="E38" s="38">
        <v>235</v>
      </c>
      <c r="F38" s="39">
        <v>11213</v>
      </c>
      <c r="G38" s="40">
        <v>941.5</v>
      </c>
      <c r="H38" s="39">
        <v>986.5</v>
      </c>
      <c r="I38" s="62">
        <v>2.85</v>
      </c>
      <c r="J38" s="65"/>
      <c r="L38" s="15"/>
    </row>
    <row r="39" customFormat="1" ht="27.75" customHeight="1" spans="1:12">
      <c r="A39" s="37"/>
      <c r="B39" s="29" t="s">
        <v>74</v>
      </c>
      <c r="C39" s="30" t="s">
        <v>29</v>
      </c>
      <c r="D39" s="34"/>
      <c r="E39" s="38">
        <v>236</v>
      </c>
      <c r="F39" s="39">
        <v>12474.1</v>
      </c>
      <c r="G39" s="40">
        <v>961</v>
      </c>
      <c r="H39" s="39">
        <v>1006</v>
      </c>
      <c r="I39" s="62">
        <v>2.77</v>
      </c>
      <c r="J39" s="65"/>
      <c r="L39" s="15"/>
    </row>
    <row r="40" customFormat="1" ht="27.75" customHeight="1" spans="1:12">
      <c r="A40" s="37"/>
      <c r="B40" s="29" t="s">
        <v>74</v>
      </c>
      <c r="C40" s="30" t="s">
        <v>29</v>
      </c>
      <c r="D40" s="41"/>
      <c r="E40" s="38">
        <v>236</v>
      </c>
      <c r="F40" s="39">
        <v>12543.9</v>
      </c>
      <c r="G40" s="40">
        <v>964</v>
      </c>
      <c r="H40" s="39">
        <v>1009</v>
      </c>
      <c r="I40" s="62">
        <v>2.85</v>
      </c>
      <c r="J40" s="65"/>
      <c r="L40" s="15"/>
    </row>
    <row r="41" ht="27.75" customHeight="1" spans="1:12">
      <c r="A41" s="42"/>
      <c r="B41" s="43"/>
      <c r="C41" s="24" t="s">
        <v>77</v>
      </c>
      <c r="D41" s="44"/>
      <c r="E41" s="45">
        <f>SUM(E21:E40)</f>
        <v>2779</v>
      </c>
      <c r="F41" s="46">
        <f>SUM(F21:F40)</f>
        <v>145471</v>
      </c>
      <c r="G41" s="46">
        <f>SUM(G21:G40)</f>
        <v>11300</v>
      </c>
      <c r="H41" s="46">
        <f>SUM(H21:H40)</f>
        <v>11930</v>
      </c>
      <c r="I41" s="46">
        <f>SUM(I21:I40)</f>
        <v>35.08</v>
      </c>
      <c r="J41" s="65"/>
      <c r="L41" s="66"/>
    </row>
    <row r="42" ht="27.75" customHeight="1" spans="1:12">
      <c r="A42" s="47"/>
      <c r="B42" s="47"/>
      <c r="C42" s="48"/>
      <c r="D42" s="48"/>
      <c r="E42" s="48"/>
      <c r="F42" s="48"/>
      <c r="G42" s="48"/>
      <c r="H42" s="48"/>
      <c r="I42" s="21"/>
      <c r="L42" s="66"/>
    </row>
    <row r="43" ht="48" customHeight="1" spans="1:12">
      <c r="A43" s="49" t="s">
        <v>78</v>
      </c>
      <c r="B43" s="49"/>
      <c r="C43" s="49"/>
      <c r="D43" s="49"/>
      <c r="E43" s="49"/>
      <c r="F43" s="10"/>
      <c r="G43" s="10"/>
      <c r="H43" s="10"/>
      <c r="I43" s="5"/>
      <c r="J43" s="10"/>
      <c r="K43" s="10"/>
      <c r="L43" s="66"/>
    </row>
    <row r="44" ht="59" customHeight="1" spans="1:12">
      <c r="A44" s="50" t="s">
        <v>79</v>
      </c>
      <c r="B44" s="51" t="s">
        <v>80</v>
      </c>
      <c r="C44" s="51"/>
      <c r="D44" s="51"/>
      <c r="E44" s="51"/>
      <c r="F44" s="51"/>
      <c r="G44" s="51"/>
      <c r="H44" s="10"/>
      <c r="I44" s="5"/>
      <c r="J44" s="10"/>
      <c r="K44" s="10"/>
      <c r="L44" s="66"/>
    </row>
    <row r="45" ht="48" customHeight="1" spans="1:12">
      <c r="A45" s="52" t="s">
        <v>97</v>
      </c>
      <c r="B45" s="52"/>
      <c r="C45" s="52"/>
      <c r="D45" s="52"/>
      <c r="E45" s="52"/>
      <c r="F45" s="52"/>
      <c r="G45" s="52"/>
      <c r="H45" s="52"/>
      <c r="I45" s="5"/>
      <c r="J45" s="53"/>
      <c r="K45" s="53"/>
      <c r="L45" s="66"/>
    </row>
    <row r="46" ht="48" customHeight="1" spans="1:12">
      <c r="A46" s="53" t="s">
        <v>82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67"/>
    </row>
    <row r="47" s="2" customFormat="1" ht="48" customHeight="1" spans="1:11">
      <c r="A47" s="53" t="s">
        <v>83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</row>
    <row r="48" ht="42" customHeight="1" spans="6:9">
      <c r="F48" s="10"/>
      <c r="G48" s="10"/>
      <c r="H48" s="15" t="s">
        <v>33</v>
      </c>
      <c r="I48" s="5"/>
    </row>
    <row r="49" ht="24" customHeight="1" spans="6:8">
      <c r="F49" s="10"/>
      <c r="G49" s="10"/>
      <c r="H49" s="54"/>
    </row>
    <row r="50" ht="69.75" customHeight="1" spans="6:8">
      <c r="F50" s="10"/>
      <c r="G50" s="10"/>
      <c r="H50" s="10"/>
    </row>
    <row r="51" ht="42" customHeight="1" spans="6:8">
      <c r="F51" s="10"/>
      <c r="G51" s="10"/>
      <c r="H51" s="10"/>
    </row>
    <row r="52" ht="53.1" customHeight="1" spans="6:10">
      <c r="F52" s="10"/>
      <c r="G52" s="10"/>
      <c r="H52" s="11"/>
      <c r="I52" s="11"/>
      <c r="J52" s="11"/>
    </row>
    <row r="53" ht="27.75" customHeight="1"/>
    <row r="54" ht="27.75" customHeight="1"/>
    <row r="55" ht="27.75" customHeight="1"/>
    <row r="56" ht="24.75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5.5" customHeight="1"/>
    <row r="66" ht="21" customHeight="1"/>
    <row r="67" ht="21" customHeight="1"/>
    <row r="68" ht="21" customHeight="1"/>
    <row r="69" ht="21" customHeight="1"/>
    <row r="70" ht="21" customHeight="1"/>
    <row r="71" ht="17.25" customHeight="1"/>
    <row r="83" customHeight="1"/>
  </sheetData>
  <autoFilter xmlns:etc="http://www.wps.cn/officeDocument/2017/etCustomData" ref="A20:I41" etc:filterBottomFollowUsedRange="0">
    <extLst/>
  </autoFilter>
  <mergeCells count="22">
    <mergeCell ref="A1:I1"/>
    <mergeCell ref="A2:I2"/>
    <mergeCell ref="A3:I3"/>
    <mergeCell ref="A4:I4"/>
    <mergeCell ref="A5:I5"/>
    <mergeCell ref="A6:I6"/>
    <mergeCell ref="E19:F19"/>
    <mergeCell ref="A43:C43"/>
    <mergeCell ref="B44:C44"/>
    <mergeCell ref="A45:C45"/>
    <mergeCell ref="A46:K46"/>
    <mergeCell ref="A47:K47"/>
    <mergeCell ref="J51:K51"/>
    <mergeCell ref="A19:A20"/>
    <mergeCell ref="B19:B20"/>
    <mergeCell ref="C19:C20"/>
    <mergeCell ref="D19:D20"/>
    <mergeCell ref="D21:D40"/>
    <mergeCell ref="G19:G20"/>
    <mergeCell ref="H19:H20"/>
    <mergeCell ref="I19:I20"/>
    <mergeCell ref="L42:L43"/>
  </mergeCells>
  <conditionalFormatting sqref="N43:N5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Contract</vt:lpstr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jpz031101</cp:lastModifiedBy>
  <dcterms:created xsi:type="dcterms:W3CDTF">2015-06-05T04:17:00Z</dcterms:created>
  <dcterms:modified xsi:type="dcterms:W3CDTF">2025-03-06T03:32:53Z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BFF541BFCBA247EA96B036B932189CC0_13</vt:lpwstr>
  </property>
  <property fmtid="{D5CDD505-2E9C-101B-9397-08002B2CF9AE}" pid="3" name="KSOProductBuildVer">
    <vt:lpwstr>1033-12.2.0.20323</vt:lpwstr>
  </property>
</Properties>
</file>