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PZ031127\Desktop\GENERATE_INVOICE_STREAMLIT_WEB\invoice_gen\"/>
    </mc:Choice>
  </mc:AlternateContent>
  <xr:revisionPtr revIDLastSave="0" documentId="13_ncr:1_{2379E41C-6B2B-432B-8383-F3E1ABA1B38E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Contract!$A$1:$G$8</definedName>
    <definedName name="_xlnm.Print_Area" localSheetId="1">Invoice!$A$1:$G$22</definedName>
    <definedName name="_xlnm.Print_Area" localSheetId="2">'Packing list'!$A$1:$J$42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3" l="1"/>
  <c r="I59" i="3"/>
  <c r="H59" i="3"/>
  <c r="G59" i="3"/>
  <c r="F59" i="3"/>
  <c r="J58" i="3"/>
  <c r="I58" i="3"/>
  <c r="H58" i="3"/>
  <c r="G58" i="3"/>
  <c r="F58" i="3"/>
  <c r="J48" i="3"/>
  <c r="I48" i="3"/>
  <c r="H48" i="3"/>
  <c r="G48" i="3"/>
  <c r="F48" i="3"/>
  <c r="J31" i="3"/>
  <c r="I31" i="3"/>
  <c r="H31" i="3"/>
  <c r="G31" i="3"/>
  <c r="F31" i="3"/>
  <c r="E29" i="2"/>
  <c r="G28" i="2"/>
  <c r="G27" i="2"/>
  <c r="G26" i="2"/>
  <c r="G25" i="2"/>
  <c r="G24" i="2"/>
  <c r="G23" i="2"/>
  <c r="G22" i="2"/>
  <c r="G29" i="2" s="1"/>
  <c r="E23" i="1"/>
  <c r="G22" i="1"/>
  <c r="G21" i="1"/>
  <c r="G20" i="1"/>
  <c r="G19" i="1"/>
  <c r="G18" i="1"/>
  <c r="G17" i="1"/>
  <c r="G16" i="1"/>
  <c r="G23" i="1" s="1"/>
</calcChain>
</file>

<file path=xl/sharedStrings.xml><?xml version="1.0" encoding="utf-8"?>
<sst xmlns="http://schemas.openxmlformats.org/spreadsheetml/2006/main" count="277" uniqueCount="119">
  <si>
    <t>SALES CONTRACT</t>
  </si>
  <si>
    <t>DATE:</t>
  </si>
  <si>
    <t>CONTRACT NO.:</t>
  </si>
  <si>
    <t>OJY25010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</si>
  <si>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</si>
  <si>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</si>
  <si>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</si>
  <si>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</si>
  <si>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</si>
  <si>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</si>
  <si>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</si>
  <si>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</si>
  <si>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Factory C-1B-B1-B and C-1B-B2, Lot C-1B-CN, DE4 Street, My Phuoc 3 Industrial Park, Thoi Hoa Ward, Ho Chi Minh City, Vietnam</t>
  </si>
  <si>
    <t>Contact Person : XU MEIJUN  Tel:  0274 3803833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</si>
  <si>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</si>
  <si>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</si>
  <si>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</si>
  <si>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No.</t>
  </si>
  <si>
    <t>P.O. Nº</t>
  </si>
  <si>
    <t>Description</t>
  </si>
  <si>
    <t>Quantity
(SF)</t>
  </si>
  <si>
    <t>Unit Price
(USD)</t>
  </si>
  <si>
    <t>Total value
(USD)</t>
  </si>
  <si>
    <t>YNGY25022</t>
  </si>
  <si>
    <t>LEATHER</t>
  </si>
  <si>
    <t>YNGY25028</t>
  </si>
  <si>
    <t>GYOJY_M25371</t>
  </si>
  <si>
    <t>GYOJY_M25374</t>
  </si>
  <si>
    <t>TOTAL OF:</t>
  </si>
  <si>
    <t>DAP:</t>
  </si>
  <si>
    <t>HCM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</si>
  <si>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</si>
  <si>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</si>
  <si>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</si>
  <si>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</si>
  <si>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</si>
  <si>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</si>
  <si>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</si>
  <si>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</si>
  <si>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</si>
  <si>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t>SWIFT CODE  ：</t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</si>
  <si>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</si>
  <si>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</si>
  <si>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</si>
  <si>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</si>
  <si>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</si>
  <si>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</si>
  <si>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</si>
  <si>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</si>
  <si>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CLF2025-116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</si>
  <si>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</si>
  <si>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</si>
  <si>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</si>
  <si>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</si>
  <si>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</si>
  <si>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</si>
  <si>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>Factory C-1B-B1-B and C-1B-B2, Lot C-1B-CN, DE4 Street,</t>
  </si>
  <si>
    <t xml:space="preserve"> My Phuoc 3 Industrial Park, Thoi Hoa Ward, Ho Chi Minh City, Vietnam</t>
  </si>
  <si>
    <t>TEL: 0274 3803833​​​ TAX: 3703265936</t>
  </si>
  <si>
    <t>Contact Person: XU MEIJUN</t>
  </si>
  <si>
    <t xml:space="preserve">SHIP: </t>
  </si>
  <si>
    <t>BY TRUCK FROM BAVET, SVAY RIENG, CAMBODIA TO HO CHI MINH CITY, VIETNAM.</t>
  </si>
  <si>
    <t>Mark &amp; Nº</t>
  </si>
  <si>
    <t>ITEM Nº</t>
  </si>
  <si>
    <t>Amount(USD)</t>
  </si>
  <si>
    <t>VENDOR#:</t>
  </si>
  <si>
    <t>M1243</t>
  </si>
  <si>
    <t>Des: LEATHER</t>
  </si>
  <si>
    <t>MADE IN CAMBODIA</t>
  </si>
  <si>
    <t>Nick Dove</t>
  </si>
  <si>
    <t>22 PALLETS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</si>
  <si>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</si>
  <si>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</si>
  <si>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</si>
  <si>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</si>
  <si>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</si>
  <si>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</si>
  <si>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</si>
  <si>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</si>
  <si>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</si>
  <si>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</si>
  <si>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</si>
  <si>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PALLET
NO.</t>
  </si>
  <si>
    <t>P.O Nº</t>
  </si>
  <si>
    <t>Quantity</t>
  </si>
  <si>
    <t>N.W (kgs)</t>
  </si>
  <si>
    <t>G.W (kgs)</t>
  </si>
  <si>
    <t>CBM</t>
  </si>
  <si>
    <t>PCS</t>
  </si>
  <si>
    <t>SF</t>
  </si>
  <si>
    <t>1-7</t>
  </si>
  <si>
    <t>2-7</t>
  </si>
  <si>
    <t>Case Qty:</t>
  </si>
  <si>
    <t>3-7</t>
  </si>
  <si>
    <t>4-7</t>
  </si>
  <si>
    <t>5-7</t>
  </si>
  <si>
    <t>6-7</t>
  </si>
  <si>
    <t>7-7</t>
  </si>
  <si>
    <t>LEATHER (HS.CODE: 4107.12.00)</t>
  </si>
  <si>
    <t>7 PALLETS</t>
  </si>
  <si>
    <t>1-11</t>
  </si>
  <si>
    <t>2-11</t>
  </si>
  <si>
    <t>3-11</t>
  </si>
  <si>
    <t>4-11</t>
  </si>
  <si>
    <t>5-11</t>
  </si>
  <si>
    <t>6-11</t>
  </si>
  <si>
    <t>7-11</t>
  </si>
  <si>
    <t>8-11</t>
  </si>
  <si>
    <t>9-11</t>
  </si>
  <si>
    <t>10-11</t>
  </si>
  <si>
    <t>11-11</t>
  </si>
  <si>
    <t>11 PALLETS</t>
  </si>
  <si>
    <t>1-4</t>
  </si>
  <si>
    <t>2-4</t>
  </si>
  <si>
    <t>3-4</t>
  </si>
  <si>
    <t>4-4</t>
  </si>
  <si>
    <t>4 PALLETS</t>
  </si>
  <si>
    <t>.</t>
  </si>
  <si>
    <t>BENEFICIARY BANK：BANK OF CHINA(HONG KONG)LIMITED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</si>
</sst>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USD]\ #,##0.00;[$USD]\ \-#,##0.00"/>
    <numFmt numFmtId="165" formatCode="[$-409]dd/mmm/yy;@"/>
    <numFmt numFmtId="166" formatCode="dd/mm/yyyy"/>
  </numFmts>
  <fonts count="49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4"/>
      <name val="Times New Roman"/>
      <charset val="134"/>
    </font>
    <font>
      <sz val="14"/>
      <color rgb="FF000000"/>
      <name val="Times New Roman"/>
      <charset val="134"/>
    </font>
    <font>
      <sz val="14"/>
      <color rgb="FF000000"/>
      <name val="Book Antiqua"/>
      <charset val="134"/>
    </font>
    <font>
      <sz val="14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4" fontId="30" fillId="0" borderId="0">
      <alignment vertical="center"/>
    </xf>
    <xf numFmtId="165" fontId="38" fillId="0" borderId="0">
      <alignment vertical="center"/>
    </xf>
    <xf numFmtId="0" fontId="39" fillId="0" borderId="0"/>
  </cellStyleXfs>
  <cellXfs count="14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/>
    <xf numFmtId="0" fontId="6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164" fontId="22" fillId="0" borderId="0" xfId="0" applyNumberFormat="1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5" fontId="25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65" fontId="28" fillId="2" borderId="0" xfId="0" applyNumberFormat="1" applyFont="1" applyFill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32" fillId="0" borderId="0" xfId="0" applyFont="1">
      <alignment vertic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center" vertical="center"/>
    </xf>
    <xf numFmtId="4" fontId="34" fillId="0" borderId="0" xfId="3" applyNumberFormat="1" applyFont="1" applyAlignment="1">
      <alignment horizontal="left" vertical="center"/>
    </xf>
    <xf numFmtId="4" fontId="35" fillId="0" borderId="0" xfId="1" applyNumberFormat="1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5" fontId="36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6" fontId="8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166" fontId="24" fillId="0" borderId="0" xfId="0" applyNumberFormat="1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0" fillId="0" borderId="0" xfId="0" applyFont="1" applyAlignment="1">
      <alignment horizontal="left" vertical="top"/>
    </xf>
    <xf numFmtId="0" fontId="43" fillId="0" borderId="0" xfId="0" applyFont="1" applyAlignment="1"/>
    <xf numFmtId="0" fontId="44" fillId="0" borderId="0" xfId="0" applyFont="1" applyAlignment="1"/>
    <xf numFmtId="0" fontId="41" fillId="0" borderId="0" xfId="0" applyFont="1" applyAlignment="1"/>
    <xf numFmtId="165" fontId="47" fillId="0" borderId="3" xfId="0" applyNumberFormat="1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49" fontId="48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/>
    <xf numFmtId="4" fontId="48" fillId="0" borderId="3" xfId="0" applyNumberFormat="1" applyFont="1" applyBorder="1" applyAlignment="1">
      <alignment horizontal="center" vertical="center" wrapText="1"/>
    </xf>
    <xf numFmtId="0" fontId="0" fillId="0" borderId="5" xfId="0" applyBorder="1" applyAlignment="1"/>
    <xf numFmtId="0" fontId="0" fillId="0" borderId="8" xfId="0" applyBorder="1" applyAlignment="1"/>
    <xf numFmtId="0" fontId="47" fillId="0" borderId="3" xfId="0" applyFont="1" applyBorder="1" applyAlignment="1">
      <alignment horizontal="center" vertical="center"/>
    </xf>
    <xf numFmtId="4" fontId="47" fillId="0" borderId="3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49" fontId="46" fillId="0" borderId="3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4" fontId="46" fillId="0" borderId="3" xfId="0" applyNumberFormat="1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/>
    </xf>
    <xf numFmtId="4" fontId="45" fillId="0" borderId="3" xfId="0" applyNumberFormat="1" applyFont="1" applyBorder="1" applyAlignment="1">
      <alignment horizontal="center" vertical="center"/>
    </xf>
    <xf numFmtId="0" fontId="46" fillId="0" borderId="4" xfId="0" applyFont="1" applyBorder="1" applyAlignment="1">
      <alignment horizontal="left" vertical="top" wrapText="1"/>
    </xf>
    <xf numFmtId="3" fontId="46" fillId="0" borderId="3" xfId="0" applyNumberFormat="1" applyFont="1" applyBorder="1" applyAlignment="1">
      <alignment horizontal="center" vertical="center" wrapText="1"/>
    </xf>
    <xf numFmtId="2" fontId="46" fillId="0" borderId="3" xfId="0" applyNumberFormat="1" applyFont="1" applyBorder="1" applyAlignment="1">
      <alignment horizontal="center" vertical="center" wrapText="1"/>
    </xf>
    <xf numFmtId="0" fontId="46" fillId="0" borderId="5" xfId="0" applyFont="1" applyBorder="1" applyAlignment="1">
      <alignment horizontal="left" vertical="top" wrapText="1"/>
    </xf>
    <xf numFmtId="3" fontId="45" fillId="0" borderId="3" xfId="0" applyNumberFormat="1" applyFont="1" applyBorder="1" applyAlignment="1">
      <alignment horizontal="center" vertical="center"/>
    </xf>
    <xf numFmtId="2" fontId="45" fillId="0" borderId="3" xfId="0" applyNumberFormat="1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4" fontId="45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right" vertical="center" wrapText="1"/>
    </xf>
    <xf numFmtId="0" fontId="24" fillId="0" borderId="0" xfId="0" applyFont="1">
      <alignment vertical="center"/>
    </xf>
    <xf numFmtId="0" fontId="27" fillId="0" borderId="0" xfId="0" applyFont="1" applyAlignment="1">
      <alignment horizontal="left" vertical="top" wrapText="1"/>
    </xf>
    <xf numFmtId="165" fontId="28" fillId="2" borderId="0" xfId="0" applyNumberFormat="1" applyFont="1" applyFill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0" fontId="33" fillId="0" borderId="0" xfId="0" applyFont="1" applyAlignment="1">
      <alignment horizontal="center" vertical="center" wrapText="1"/>
    </xf>
    <xf numFmtId="164" fontId="22" fillId="0" borderId="0" xfId="0" applyNumberFormat="1" applyFont="1" applyAlignment="1">
      <alignment horizontal="left" vertical="center"/>
    </xf>
    <xf numFmtId="49" fontId="27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165" fontId="28" fillId="0" borderId="0" xfId="0" applyNumberFormat="1" applyFont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0" fillId="0" borderId="9" xfId="0" applyBorder="1" applyAlignment="1"/>
    <xf numFmtId="0" fontId="48" fillId="0" borderId="3" xfId="0" applyFont="1" applyBorder="1" applyAlignment="1">
      <alignment horizontal="left" vertical="center" wrapText="1"/>
    </xf>
    <xf numFmtId="0" fontId="0" fillId="0" borderId="6" xfId="0" applyBorder="1" applyAlignment="1"/>
    <xf numFmtId="0" fontId="0" fillId="0" borderId="7" xfId="0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46" fillId="0" borderId="3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/>
    <xf numFmtId="49" fontId="46" fillId="0" borderId="3" xfId="0" applyNumberFormat="1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urrency" xfId="1" builtinId="4"/>
    <cellStyle name="Normal" xfId="0" builtinId="0"/>
    <cellStyle name="Normal 3" xfId="2" xr:uid="{00000000-0005-0000-0000-000002000000}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24</xdr:row>
      <xdr:rowOff>315595</xdr:rowOff>
    </xdr:from>
    <xdr:to>
      <xdr:col>8</xdr:col>
      <xdr:colOff>1549400</xdr:colOff>
      <xdr:row>28</xdr:row>
      <xdr:rowOff>130811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7315" y="13735050"/>
          <a:ext cx="3435350" cy="18967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1734820</xdr:colOff>
      <xdr:row>22</xdr:row>
      <xdr:rowOff>217170</xdr:rowOff>
    </xdr:from>
    <xdr:to>
      <xdr:col>9</xdr:col>
      <xdr:colOff>53975</xdr:colOff>
      <xdr:row>25</xdr:row>
      <xdr:rowOff>323850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13560" y="12902565"/>
          <a:ext cx="2148205" cy="12071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28</xdr:row>
      <xdr:rowOff>400050</xdr:rowOff>
    </xdr:from>
    <xdr:to>
      <xdr:col>12</xdr:col>
      <xdr:colOff>233680</xdr:colOff>
      <xdr:row>30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13683615"/>
          <a:ext cx="2148205" cy="12077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142875</xdr:colOff>
      <xdr:row>27</xdr:row>
      <xdr:rowOff>123825</xdr:rowOff>
    </xdr:from>
    <xdr:to>
      <xdr:col>14</xdr:col>
      <xdr:colOff>425450</xdr:colOff>
      <xdr:row>30</xdr:row>
      <xdr:rowOff>296545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3102590"/>
          <a:ext cx="3435350" cy="189674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649344</xdr:colOff>
      <xdr:row>23</xdr:row>
      <xdr:rowOff>268643</xdr:rowOff>
    </xdr:from>
    <xdr:to>
      <xdr:col>13</xdr:col>
      <xdr:colOff>739065</xdr:colOff>
      <xdr:row>27</xdr:row>
      <xdr:rowOff>737198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7755" y="15633700"/>
          <a:ext cx="3432810" cy="19043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403935</xdr:colOff>
      <xdr:row>27</xdr:row>
      <xdr:rowOff>546175</xdr:rowOff>
    </xdr:from>
    <xdr:to>
      <xdr:col>13</xdr:col>
      <xdr:colOff>871743</xdr:colOff>
      <xdr:row>29</xdr:row>
      <xdr:rowOff>327996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9520" y="17347565"/>
          <a:ext cx="2143760" cy="120078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6"/>
  <sheetViews>
    <sheetView view="pageBreakPreview" topLeftCell="A33" zoomScale="85" zoomScaleNormal="90" workbookViewId="0">
      <selection activeCell="B17" sqref="B17"/>
    </sheetView>
  </sheetViews>
  <sheetFormatPr defaultColWidth="28.6640625" defaultRowHeight="13.8"/>
  <cols>
    <col min="1" max="1" width="25.44140625" style="54" customWidth="1"/>
    <col min="2" max="2" width="27.6640625" style="54" customWidth="1"/>
    <col min="3" max="3" width="37.109375" style="54" customWidth="1"/>
    <col min="4" max="7" width="27.6640625" style="54" customWidth="1"/>
    <col min="8" max="16384" width="28.6640625" style="54" customWidth="1"/>
  </cols>
  <sheetData>
    <row r="1" spans="1:14 16384:16384" s="41" customFormat="1" ht="46.2" customHeight="1">
      <c r="A1" s="116" t="s">
        <v>0</v>
      </c>
      <c r="B1" s="117"/>
      <c r="C1" s="117"/>
      <c r="D1" s="117"/>
      <c r="E1" s="117"/>
      <c r="F1" s="117"/>
      <c r="G1" s="117"/>
      <c r="H1" s="54"/>
      <c r="I1" s="54"/>
      <c r="J1" s="54"/>
      <c r="K1" s="54"/>
      <c r="L1" s="54"/>
      <c r="M1" s="54"/>
      <c r="XFD1" s="54"/>
    </row>
    <row r="2" spans="1:14 16384:16384" s="42" customFormat="1" ht="30" customHeight="1">
      <c r="A2" s="55"/>
      <c r="B2" s="55"/>
      <c r="C2" s="55"/>
      <c r="D2" s="55"/>
      <c r="E2" s="55"/>
      <c r="F2" s="55"/>
      <c r="G2" s="55"/>
    </row>
    <row r="3" spans="1:14 16384:16384" s="43" customFormat="1" ht="27" customHeight="1">
      <c r="C3" s="56"/>
      <c r="D3" s="56"/>
      <c r="E3" s="56"/>
      <c r="F3" s="57" t="s">
        <v>1</v>
      </c>
      <c r="G3" s="74">
        <v>45906</v>
      </c>
    </row>
    <row r="4" spans="1:14 16384:16384" s="43" customFormat="1" ht="39" customHeight="1">
      <c r="A4" s="56"/>
      <c r="B4" s="56"/>
      <c r="C4" s="56"/>
      <c r="D4" s="56"/>
      <c r="E4" s="110" t="s">
        <v>2</v>
      </c>
      <c r="F4" s="111"/>
      <c r="G4" s="75" t="s">
        <v>3</v>
      </c>
    </row>
    <row r="5" spans="1:14 16384:16384" s="44" customFormat="1" ht="31.95" customHeight="1">
      <c r="A5" s="13" t="s">
        <v>4</v>
      </c>
      <c r="B5" s="44" t="s">
        <v>5</v>
      </c>
    </row>
    <row r="6" spans="1:14 16384:16384" s="44" customFormat="1" ht="31.95" customHeight="1">
      <c r="B6" s="44" t="s">
        <v>6</v>
      </c>
    </row>
    <row r="7" spans="1:14 16384:16384" s="44" customFormat="1" ht="31.95" customHeight="1">
      <c r="B7" s="44" t="s">
        <v>7</v>
      </c>
    </row>
    <row r="8" spans="1:14 16384:16384" s="45" customFormat="1" ht="31.95" customHeight="1">
      <c r="A8" s="58" t="s">
        <v>8</v>
      </c>
      <c r="B8" s="71" t="s">
        <v>9</v>
      </c>
      <c r="C8" s="59"/>
      <c r="D8" s="59"/>
      <c r="E8" s="59"/>
      <c r="F8" s="59"/>
      <c r="G8" s="59"/>
    </row>
    <row r="9" spans="1:14 16384:16384" s="44" customFormat="1" ht="31.95" customHeight="1">
      <c r="A9" s="13" t="s">
        <v>10</v>
      </c>
      <c r="B9" s="44" t="s">
        <v>11</v>
      </c>
    </row>
    <row r="10" spans="1:14 16384:16384" s="44" customFormat="1" ht="33" customHeight="1">
      <c r="A10" s="58"/>
      <c r="B10" s="114" t="s">
        <v>12</v>
      </c>
      <c r="C10" s="115"/>
      <c r="D10" s="115"/>
      <c r="E10" s="115"/>
      <c r="F10" s="115"/>
      <c r="G10" s="115"/>
    </row>
    <row r="11" spans="1:14 16384:16384" s="44" customFormat="1" ht="30" customHeight="1">
      <c r="B11" s="76" t="s">
        <v>13</v>
      </c>
      <c r="C11" s="79"/>
      <c r="D11" s="79"/>
      <c r="E11" s="79"/>
      <c r="F11" s="79"/>
      <c r="G11" s="79"/>
    </row>
    <row r="12" spans="1:14 16384:16384" s="46" customFormat="1" ht="24" customHeight="1">
      <c r="A12" s="60" t="s">
        <v>14</v>
      </c>
      <c r="B12" s="60"/>
      <c r="E12" s="61"/>
      <c r="F12" s="61"/>
      <c r="G12" s="61"/>
      <c r="H12" s="61"/>
      <c r="K12" s="61"/>
      <c r="L12" s="61"/>
      <c r="M12" s="69"/>
      <c r="N12" s="69"/>
    </row>
    <row r="13" spans="1:14 16384:16384" s="46" customFormat="1" ht="26.1" customHeight="1">
      <c r="A13" s="62" t="s">
        <v>15</v>
      </c>
      <c r="B13" s="62"/>
      <c r="E13" s="61"/>
      <c r="F13" s="61"/>
      <c r="G13" s="61"/>
      <c r="H13" s="61"/>
      <c r="I13" s="61"/>
      <c r="J13" s="61"/>
      <c r="K13" s="61"/>
      <c r="L13" s="61"/>
      <c r="M13" s="69"/>
      <c r="N13" s="69"/>
    </row>
    <row r="14" spans="1:14 16384:16384" s="46" customFormat="1" ht="24.9" customHeight="1">
      <c r="A14" s="60" t="s">
        <v>16</v>
      </c>
      <c r="B14" s="60"/>
      <c r="E14" s="61"/>
      <c r="F14" s="61"/>
      <c r="G14" s="61"/>
      <c r="H14" s="61"/>
      <c r="I14" s="61"/>
      <c r="J14" s="61"/>
      <c r="K14" s="61"/>
      <c r="L14" s="61"/>
      <c r="M14" s="69"/>
      <c r="N14" s="69"/>
    </row>
    <row r="15" spans="1:14 16384:16384" s="47" customFormat="1" ht="36" customHeight="1">
      <c r="A15" s="83" t="s">
        <v>17</v>
      </c>
      <c r="B15" s="83" t="s">
        <v>18</v>
      </c>
      <c r="D15" s="84" t="s">
        <v>19</v>
      </c>
      <c r="E15" s="83" t="s">
        <v>20</v>
      </c>
      <c r="F15" s="83" t="s">
        <v>21</v>
      </c>
      <c r="G15" s="83" t="s">
        <v>22</v>
      </c>
      <c r="H15" s="63"/>
      <c r="I15" s="63"/>
      <c r="J15" s="63"/>
      <c r="K15" s="63"/>
      <c r="L15" s="63"/>
      <c r="M15" s="70"/>
      <c r="N15" s="70"/>
    </row>
    <row r="16" spans="1:14 16384:16384" s="48" customFormat="1" ht="30" customHeight="1">
      <c r="A16" s="85">
        <v>1</v>
      </c>
      <c r="B16" s="85" t="s">
        <v>23</v>
      </c>
      <c r="C16" s="86"/>
      <c r="D16" s="123" t="s">
        <v>24</v>
      </c>
      <c r="E16" s="87">
        <v>10045.4</v>
      </c>
      <c r="F16" s="87">
        <v>1.1399999999999999</v>
      </c>
      <c r="G16" s="87">
        <f t="shared" ref="G16:G22" si="0">F16*E16</f>
        <v>11451.76</v>
      </c>
    </row>
    <row r="17" spans="1:8" s="48" customFormat="1" ht="30" customHeight="1">
      <c r="A17" s="85">
        <v>2</v>
      </c>
      <c r="B17" s="85" t="s">
        <v>25</v>
      </c>
      <c r="C17" s="88"/>
      <c r="D17" s="124"/>
      <c r="E17" s="87">
        <v>40074.300000000003</v>
      </c>
      <c r="F17" s="87">
        <v>1.1399999999999999</v>
      </c>
      <c r="G17" s="87">
        <f t="shared" si="0"/>
        <v>45684.7</v>
      </c>
    </row>
    <row r="18" spans="1:8" s="48" customFormat="1" ht="30" customHeight="1">
      <c r="A18" s="85">
        <v>3</v>
      </c>
      <c r="B18" s="85" t="s">
        <v>25</v>
      </c>
      <c r="C18" s="88"/>
      <c r="D18" s="124"/>
      <c r="E18" s="87">
        <v>475</v>
      </c>
      <c r="F18" s="87">
        <v>0.91</v>
      </c>
      <c r="G18" s="87">
        <f t="shared" si="0"/>
        <v>432.25</v>
      </c>
    </row>
    <row r="19" spans="1:8" s="48" customFormat="1" ht="30" customHeight="1">
      <c r="A19" s="85">
        <v>4</v>
      </c>
      <c r="B19" s="85" t="s">
        <v>26</v>
      </c>
      <c r="C19" s="88"/>
      <c r="D19" s="124"/>
      <c r="E19" s="87">
        <v>136378.1</v>
      </c>
      <c r="F19" s="87">
        <v>1.1499999999999999</v>
      </c>
      <c r="G19" s="87">
        <f t="shared" si="0"/>
        <v>156834.82</v>
      </c>
    </row>
    <row r="20" spans="1:8" s="48" customFormat="1" ht="30" customHeight="1">
      <c r="A20" s="85">
        <v>5</v>
      </c>
      <c r="B20" s="85" t="s">
        <v>26</v>
      </c>
      <c r="C20" s="88"/>
      <c r="D20" s="124"/>
      <c r="E20" s="87">
        <v>113.7</v>
      </c>
      <c r="F20" s="87">
        <v>0.92</v>
      </c>
      <c r="G20" s="87">
        <f t="shared" si="0"/>
        <v>104.6</v>
      </c>
    </row>
    <row r="21" spans="1:8" s="48" customFormat="1" ht="30" customHeight="1">
      <c r="A21" s="85">
        <v>6</v>
      </c>
      <c r="B21" s="85" t="s">
        <v>27</v>
      </c>
      <c r="C21" s="88"/>
      <c r="D21" s="124"/>
      <c r="E21" s="87">
        <v>38430</v>
      </c>
      <c r="F21" s="87">
        <v>1.1499999999999999</v>
      </c>
      <c r="G21" s="87">
        <f t="shared" si="0"/>
        <v>44194.5</v>
      </c>
    </row>
    <row r="22" spans="1:8" s="48" customFormat="1" ht="30" customHeight="1">
      <c r="A22" s="85">
        <v>7</v>
      </c>
      <c r="B22" s="85" t="s">
        <v>27</v>
      </c>
      <c r="C22" s="89"/>
      <c r="D22" s="125"/>
      <c r="E22" s="87">
        <v>411.3</v>
      </c>
      <c r="F22" s="87">
        <v>0.92</v>
      </c>
      <c r="G22" s="87">
        <f t="shared" si="0"/>
        <v>378.4</v>
      </c>
    </row>
    <row r="23" spans="1:8" s="48" customFormat="1" ht="36" customHeight="1">
      <c r="A23" s="121" t="s">
        <v>28</v>
      </c>
      <c r="B23" s="122"/>
      <c r="C23" s="90"/>
      <c r="D23" s="90"/>
      <c r="E23" s="91">
        <f>SUM(E16:E22)</f>
        <v>225927.8</v>
      </c>
      <c r="F23" s="90"/>
      <c r="G23" s="91">
        <f>SUM(G16:G22)</f>
        <v>259081.03</v>
      </c>
    </row>
    <row r="24" spans="1:8" s="48" customFormat="1" ht="28.95" customHeight="1">
      <c r="A24" s="64" t="s">
        <v>29</v>
      </c>
      <c r="B24" s="65" t="s">
        <v>30</v>
      </c>
      <c r="D24" s="65"/>
      <c r="E24" s="66"/>
      <c r="F24" s="66"/>
      <c r="G24" s="66"/>
    </row>
    <row r="25" spans="1:8" s="43" customFormat="1" ht="28.95" customHeight="1">
      <c r="A25" s="66" t="s">
        <v>31</v>
      </c>
      <c r="B25" s="66"/>
      <c r="C25" s="66"/>
      <c r="D25" s="66"/>
      <c r="E25" s="66"/>
      <c r="F25" s="66"/>
      <c r="G25" s="66"/>
    </row>
    <row r="26" spans="1:8" s="43" customFormat="1" ht="57" customHeight="1">
      <c r="A26" s="66" t="s">
        <v>32</v>
      </c>
      <c r="B26" s="66"/>
      <c r="C26" s="66"/>
      <c r="D26" s="66"/>
      <c r="E26" s="66"/>
      <c r="F26" s="66"/>
      <c r="G26" s="66"/>
    </row>
    <row r="27" spans="1:8" s="49" customFormat="1" ht="39" customHeight="1">
      <c r="A27" s="66" t="s">
        <v>33</v>
      </c>
      <c r="B27" s="66"/>
      <c r="C27" s="66"/>
      <c r="D27" s="66"/>
      <c r="E27" s="66" t="s">
        <v>5</v>
      </c>
      <c r="F27" s="66"/>
      <c r="G27" s="66"/>
    </row>
    <row r="28" spans="1:8" s="49" customFormat="1" ht="62.1" customHeight="1">
      <c r="A28" s="66" t="s">
        <v>34</v>
      </c>
      <c r="B28" s="66"/>
      <c r="C28" s="66"/>
      <c r="D28" s="66"/>
      <c r="E28" s="112" t="s">
        <v>35</v>
      </c>
      <c r="F28" s="113"/>
      <c r="G28" s="113"/>
    </row>
    <row r="29" spans="1:8" s="49" customFormat="1" ht="44.1" customHeight="1">
      <c r="A29" s="66" t="s">
        <v>36</v>
      </c>
      <c r="B29" s="66"/>
      <c r="C29" s="66"/>
      <c r="D29" s="66"/>
      <c r="E29" s="112" t="s">
        <v>37</v>
      </c>
      <c r="F29" s="113"/>
      <c r="G29" s="113"/>
    </row>
    <row r="30" spans="1:8" s="49" customFormat="1" ht="28.95" customHeight="1">
      <c r="A30" s="66" t="s">
        <v>38</v>
      </c>
      <c r="B30" s="66"/>
      <c r="C30" s="66"/>
      <c r="D30" s="66"/>
      <c r="E30" s="118" t="s">
        <v>39</v>
      </c>
      <c r="F30" s="113"/>
      <c r="G30" s="113"/>
    </row>
    <row r="31" spans="1:8" s="49" customFormat="1" ht="39" customHeight="1">
      <c r="A31" s="66" t="s">
        <v>40</v>
      </c>
      <c r="B31" s="66"/>
      <c r="C31" s="66"/>
      <c r="D31" s="66"/>
      <c r="E31" s="66" t="s">
        <v>41</v>
      </c>
      <c r="F31" s="66"/>
      <c r="G31" s="66"/>
    </row>
    <row r="32" spans="1:8" s="50" customFormat="1" ht="39" customHeight="1">
      <c r="A32" s="66"/>
      <c r="B32" s="66"/>
      <c r="C32" s="66"/>
      <c r="D32" s="66"/>
      <c r="E32" s="66"/>
      <c r="F32" s="66"/>
      <c r="G32" s="66"/>
      <c r="H32" s="66"/>
    </row>
    <row r="33" spans="1:13 16384:16384" s="50" customFormat="1" ht="39" customHeight="1">
      <c r="B33" s="67" t="s">
        <v>42</v>
      </c>
      <c r="F33" s="67" t="s">
        <v>4</v>
      </c>
    </row>
    <row r="34" spans="1:13 16384:16384" s="50" customFormat="1" ht="57" customHeight="1">
      <c r="A34" s="119" t="s">
        <v>11</v>
      </c>
      <c r="B34" s="120"/>
      <c r="C34" s="120"/>
      <c r="D34" s="68"/>
      <c r="E34" s="119" t="s">
        <v>5</v>
      </c>
      <c r="F34" s="120"/>
      <c r="G34" s="120"/>
    </row>
    <row r="35" spans="1:13 16384:16384" s="50" customFormat="1" ht="39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XFD35" s="54"/>
    </row>
    <row r="36" spans="1:13 16384:16384" s="50" customFormat="1" ht="39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XFD36" s="54"/>
    </row>
    <row r="37" spans="1:13 16384:16384" s="50" customFormat="1" ht="39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XFD37" s="54"/>
    </row>
    <row r="38" spans="1:13 16384:16384" s="50" customFormat="1" ht="39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XFD38" s="54"/>
    </row>
    <row r="39" spans="1:13 16384:16384" s="50" customFormat="1" ht="39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XFD39" s="54"/>
    </row>
    <row r="40" spans="1:13 16384:16384" s="50" customFormat="1" ht="39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XFD40" s="54"/>
    </row>
    <row r="41" spans="1:13 16384:16384" s="50" customFormat="1" ht="39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XFD41" s="54"/>
    </row>
    <row r="42" spans="1:13 16384:16384" s="50" customFormat="1" ht="39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XFD42" s="54"/>
    </row>
    <row r="43" spans="1:13 16384:16384" s="50" customFormat="1" ht="39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XFD43" s="54"/>
    </row>
    <row r="44" spans="1:13 16384:16384" s="50" customFormat="1" ht="39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XFD44" s="54"/>
    </row>
    <row r="45" spans="1:13 16384:16384" s="50" customFormat="1" ht="39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XFD45" s="54"/>
    </row>
    <row r="46" spans="1:13 16384:16384" s="50" customFormat="1" ht="39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XFD46" s="54"/>
    </row>
    <row r="47" spans="1:13 16384:16384" s="50" customFormat="1" ht="39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XFD47" s="54"/>
    </row>
    <row r="48" spans="1:13 16384:16384" s="50" customFormat="1" ht="39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XFD48" s="54"/>
    </row>
    <row r="49" spans="1:13 16384:16384" s="50" customFormat="1" ht="39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XFD49" s="54"/>
    </row>
    <row r="50" spans="1:13 16384:16384" s="50" customFormat="1" ht="39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XFD50" s="54"/>
    </row>
    <row r="51" spans="1:13 16384:16384" s="50" customFormat="1" ht="39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XFD51" s="54"/>
    </row>
    <row r="52" spans="1:13 16384:16384" s="51" customFormat="1" ht="39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XFD52" s="54"/>
    </row>
    <row r="53" spans="1:13 16384:16384" s="50" customFormat="1" ht="39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XFD53" s="54"/>
    </row>
    <row r="54" spans="1:13 16384:16384" s="50" customFormat="1" ht="39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XFD54" s="54"/>
    </row>
    <row r="55" spans="1:13 16384:16384" s="50" customFormat="1" ht="39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XFD55" s="54"/>
    </row>
    <row r="56" spans="1:13 16384:16384" s="50" customFormat="1" ht="39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XFD56" s="54"/>
    </row>
    <row r="57" spans="1:13 16384:16384" s="50" customFormat="1" ht="39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XFD57" s="54"/>
    </row>
    <row r="58" spans="1:13 16384:16384" s="50" customFormat="1" ht="39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XFD58" s="54"/>
    </row>
    <row r="59" spans="1:13 16384:16384" s="50" customFormat="1" ht="39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XFD59" s="54"/>
    </row>
    <row r="60" spans="1:13 16384:16384" s="50" customFormat="1" ht="39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XFD60" s="54"/>
    </row>
    <row r="61" spans="1:13 16384:16384" s="50" customFormat="1" ht="39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XFD61" s="54"/>
    </row>
    <row r="62" spans="1:13 16384:16384" s="50" customFormat="1" ht="39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XFD62" s="54"/>
    </row>
    <row r="63" spans="1:13 16384:16384" s="52" customFormat="1" ht="14.4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XFD63" s="54"/>
    </row>
    <row r="64" spans="1:13 16384:16384" s="52" customFormat="1" ht="14.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XFD64" s="54"/>
    </row>
    <row r="65" spans="1:13 16384:16384" s="52" customFormat="1" ht="14.4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XFD65" s="54"/>
    </row>
    <row r="66" spans="1:13 16384:16384" s="52" customFormat="1" ht="14.4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XFD66" s="54"/>
    </row>
    <row r="67" spans="1:13 16384:16384" s="50" customFormat="1" ht="39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XFD67" s="54"/>
    </row>
    <row r="68" spans="1:13 16384:16384" s="50" customFormat="1" ht="39" customHeight="1">
      <c r="A68" s="54"/>
      <c r="B68" s="54"/>
      <c r="C68" s="54"/>
      <c r="D68" s="54"/>
      <c r="E68" s="54"/>
      <c r="F68" s="54"/>
      <c r="G68" s="54"/>
      <c r="J68" s="54"/>
      <c r="K68" s="54"/>
      <c r="L68" s="54"/>
      <c r="XFD68" s="54"/>
    </row>
    <row r="69" spans="1:13 16384:16384" s="50" customFormat="1" ht="39" customHeight="1">
      <c r="A69" s="54"/>
      <c r="B69" s="54"/>
      <c r="C69" s="54"/>
      <c r="D69" s="54"/>
      <c r="E69" s="54"/>
      <c r="F69" s="54"/>
      <c r="G69" s="54"/>
      <c r="J69" s="54"/>
      <c r="K69" s="54"/>
      <c r="L69" s="54"/>
      <c r="XFD69" s="54"/>
    </row>
    <row r="70" spans="1:13 16384:16384" s="52" customFormat="1" ht="14.4">
      <c r="A70" s="54"/>
      <c r="B70" s="54"/>
      <c r="C70" s="54"/>
      <c r="D70" s="54"/>
      <c r="E70" s="54"/>
      <c r="F70" s="54"/>
      <c r="G70" s="54"/>
      <c r="J70" s="54"/>
      <c r="K70" s="54"/>
      <c r="L70" s="54"/>
      <c r="XFD70" s="54"/>
    </row>
    <row r="71" spans="1:13 16384:16384" s="52" customFormat="1" ht="14.4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XFD71" s="54"/>
    </row>
    <row r="72" spans="1:13 16384:16384" s="52" customFormat="1" ht="14.4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XFD72" s="54"/>
    </row>
    <row r="73" spans="1:13 16384:16384" s="52" customFormat="1" ht="14.4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XFD73" s="54"/>
    </row>
    <row r="74" spans="1:13 16384:16384" s="52" customFormat="1" ht="14.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XFD74" s="54"/>
    </row>
    <row r="75" spans="1:13 16384:16384" s="53" customFormat="1" ht="31.5" customHeight="1">
      <c r="A75" s="54"/>
      <c r="B75" s="54"/>
      <c r="C75" s="54"/>
      <c r="D75" s="54"/>
      <c r="E75" s="54"/>
      <c r="F75" s="54"/>
      <c r="G75" s="54"/>
      <c r="J75" s="54"/>
      <c r="K75" s="54"/>
      <c r="L75" s="54"/>
      <c r="XFD75" s="54"/>
    </row>
    <row r="76" spans="1:13 16384:16384" s="52" customFormat="1" ht="14.4">
      <c r="A76" s="54"/>
      <c r="B76" s="54"/>
      <c r="C76" s="54"/>
      <c r="D76" s="54"/>
      <c r="E76" s="54"/>
      <c r="F76" s="54"/>
      <c r="G76" s="54"/>
      <c r="J76" s="54"/>
      <c r="K76" s="54"/>
      <c r="L76" s="54"/>
      <c r="XFD76" s="54"/>
    </row>
  </sheetData>
  <mergeCells count="10">
    <mergeCell ref="E34:G34"/>
    <mergeCell ref="E29:G29"/>
    <mergeCell ref="A34:C34"/>
    <mergeCell ref="A23:B23"/>
    <mergeCell ref="D16:D22"/>
    <mergeCell ref="E4:F4"/>
    <mergeCell ref="E28:G28"/>
    <mergeCell ref="B10:G10"/>
    <mergeCell ref="A1:G1"/>
    <mergeCell ref="E30:G30"/>
  </mergeCells>
  <printOptions horizontalCentered="1"/>
  <pageMargins left="0.1" right="0.1" top="0.75" bottom="0.75" header="0.5" footer="0.5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view="pageBreakPreview" topLeftCell="A31" zoomScaleNormal="100" workbookViewId="0">
      <selection activeCell="G9" sqref="G9"/>
    </sheetView>
  </sheetViews>
  <sheetFormatPr defaultColWidth="7.109375" defaultRowHeight="14.4"/>
  <cols>
    <col min="1" max="1" width="28.33203125" style="3" customWidth="1"/>
    <col min="2" max="2" width="27.33203125" style="3" customWidth="1"/>
    <col min="3" max="3" width="30.5546875" style="3" customWidth="1"/>
    <col min="4" max="4" width="22.109375" style="3" customWidth="1"/>
    <col min="5" max="5" width="18.33203125" style="3" customWidth="1"/>
    <col min="6" max="6" width="18.6640625" style="3" customWidth="1"/>
    <col min="7" max="7" width="21.5546875" style="4" customWidth="1"/>
    <col min="8" max="8" width="5" style="3" customWidth="1"/>
    <col min="9" max="9" width="15.5546875" style="3" customWidth="1"/>
    <col min="10" max="11" width="15.88671875" style="3" customWidth="1"/>
    <col min="12" max="12" width="17.109375" style="3" customWidth="1"/>
    <col min="13" max="13" width="7.109375" style="3" customWidth="1"/>
    <col min="14" max="16384" width="7.109375" style="3"/>
  </cols>
  <sheetData>
    <row r="1" spans="1:7" ht="38.25" customHeight="1">
      <c r="A1" s="126" t="s">
        <v>43</v>
      </c>
      <c r="B1" s="127"/>
      <c r="C1" s="127"/>
      <c r="D1" s="127"/>
      <c r="E1" s="127"/>
      <c r="F1" s="127"/>
      <c r="G1" s="128"/>
    </row>
    <row r="2" spans="1:7" ht="24" customHeight="1">
      <c r="A2" s="137" t="s">
        <v>44</v>
      </c>
      <c r="B2" s="127"/>
      <c r="C2" s="127"/>
      <c r="D2" s="127"/>
      <c r="E2" s="127"/>
      <c r="F2" s="127"/>
      <c r="G2" s="128"/>
    </row>
    <row r="3" spans="1:7" ht="17.25" customHeight="1">
      <c r="A3" s="129" t="s">
        <v>7</v>
      </c>
      <c r="B3" s="127"/>
      <c r="C3" s="127"/>
      <c r="D3" s="127"/>
      <c r="E3" s="127"/>
      <c r="F3" s="127"/>
      <c r="G3" s="128"/>
    </row>
    <row r="4" spans="1:7" ht="17.25" customHeight="1">
      <c r="A4" s="129" t="s">
        <v>45</v>
      </c>
      <c r="B4" s="127"/>
      <c r="C4" s="127"/>
      <c r="D4" s="127"/>
      <c r="E4" s="127"/>
      <c r="F4" s="127"/>
      <c r="G4" s="128"/>
    </row>
    <row r="5" spans="1:7" ht="25.5" customHeight="1">
      <c r="A5" s="140" t="s">
        <v>46</v>
      </c>
      <c r="B5" s="141"/>
      <c r="C5" s="141"/>
      <c r="D5" s="141"/>
      <c r="E5" s="141"/>
      <c r="F5" s="141"/>
      <c r="G5" s="141"/>
    </row>
    <row r="6" spans="1:7" ht="69" customHeight="1">
      <c r="A6" s="130" t="s">
        <v>47</v>
      </c>
      <c r="B6" s="131"/>
      <c r="C6" s="131"/>
      <c r="D6" s="131"/>
      <c r="E6" s="131"/>
      <c r="F6" s="131"/>
      <c r="G6" s="131"/>
    </row>
    <row r="7" spans="1:7" ht="14.25" customHeight="1">
      <c r="A7" s="6"/>
      <c r="B7" s="6"/>
      <c r="C7" s="6"/>
      <c r="D7" s="6"/>
      <c r="E7" s="6"/>
      <c r="F7" s="28" t="s">
        <v>48</v>
      </c>
      <c r="G7" s="10" t="s">
        <v>49</v>
      </c>
    </row>
    <row r="8" spans="1:7" ht="30" customHeight="1">
      <c r="A8" s="36" t="s">
        <v>50</v>
      </c>
      <c r="B8" s="9" t="s">
        <v>43</v>
      </c>
      <c r="C8" s="37"/>
      <c r="D8" s="37"/>
      <c r="E8" s="9"/>
      <c r="F8" s="29" t="s">
        <v>51</v>
      </c>
      <c r="G8" s="73" t="s">
        <v>3</v>
      </c>
    </row>
    <row r="9" spans="1:7" ht="21" customHeight="1">
      <c r="A9" s="31"/>
      <c r="B9" s="31" t="s">
        <v>52</v>
      </c>
      <c r="C9" s="37"/>
      <c r="D9" s="37"/>
      <c r="E9" s="31"/>
      <c r="F9" s="29" t="s">
        <v>53</v>
      </c>
      <c r="G9" s="72">
        <v>45906</v>
      </c>
    </row>
    <row r="10" spans="1:7" ht="22.5" customHeight="1">
      <c r="A10" s="31"/>
      <c r="B10" s="31" t="s">
        <v>54</v>
      </c>
      <c r="C10" s="37"/>
      <c r="D10" s="37"/>
      <c r="E10" s="31"/>
      <c r="F10" s="30" t="s">
        <v>29</v>
      </c>
      <c r="G10" s="15" t="s">
        <v>30</v>
      </c>
    </row>
    <row r="11" spans="1:7" ht="20.25" customHeight="1">
      <c r="A11" s="31"/>
      <c r="B11" s="31" t="s">
        <v>46</v>
      </c>
      <c r="C11" s="37"/>
      <c r="D11" s="37"/>
      <c r="E11" s="31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8"/>
      <c r="E13" s="39"/>
      <c r="F13" s="39"/>
      <c r="G13" s="32"/>
    </row>
    <row r="14" spans="1:7" ht="25.5" customHeight="1">
      <c r="A14" s="11" t="s">
        <v>55</v>
      </c>
      <c r="B14" s="8" t="s">
        <v>11</v>
      </c>
      <c r="C14" s="12"/>
      <c r="D14" s="12"/>
      <c r="E14" s="12"/>
      <c r="F14" s="12"/>
    </row>
    <row r="15" spans="1:7" ht="25.5" customHeight="1">
      <c r="A15" s="10"/>
      <c r="B15" s="136" t="s">
        <v>56</v>
      </c>
      <c r="C15" s="127"/>
      <c r="D15" s="127"/>
      <c r="E15" s="127"/>
      <c r="F15" s="14"/>
    </row>
    <row r="16" spans="1:7" ht="25.5" customHeight="1">
      <c r="A16" s="10"/>
      <c r="B16" s="77" t="s">
        <v>57</v>
      </c>
      <c r="C16" s="78"/>
      <c r="D16" s="78"/>
      <c r="E16" s="78"/>
      <c r="F16" s="12"/>
    </row>
    <row r="17" spans="1:7" ht="24" customHeight="1">
      <c r="A17" s="16"/>
      <c r="B17" s="77" t="s">
        <v>58</v>
      </c>
      <c r="C17" s="80"/>
      <c r="D17" s="80"/>
      <c r="E17" s="80"/>
      <c r="F17" s="17"/>
    </row>
    <row r="18" spans="1:7" ht="26.1" customHeight="1">
      <c r="A18" s="16"/>
      <c r="B18" s="77" t="s">
        <v>59</v>
      </c>
      <c r="C18" s="80"/>
      <c r="D18" s="80"/>
      <c r="E18" s="80"/>
      <c r="F18" s="17"/>
    </row>
    <row r="19" spans="1:7" ht="27.75" customHeight="1">
      <c r="A19" s="16" t="s">
        <v>60</v>
      </c>
      <c r="B19" s="82" t="s">
        <v>61</v>
      </c>
      <c r="C19" s="1"/>
      <c r="D19" s="1"/>
      <c r="E19" s="1"/>
      <c r="F19" s="17"/>
    </row>
    <row r="20" spans="1:7" ht="27.75" customHeight="1">
      <c r="A20" s="18"/>
      <c r="B20" s="18"/>
    </row>
    <row r="21" spans="1:7" ht="34.950000000000003" customHeight="1">
      <c r="A21" s="92" t="s">
        <v>62</v>
      </c>
      <c r="B21" s="92" t="s">
        <v>18</v>
      </c>
      <c r="C21" s="92" t="s">
        <v>63</v>
      </c>
      <c r="D21" s="92" t="s">
        <v>19</v>
      </c>
      <c r="E21" s="92" t="s">
        <v>20</v>
      </c>
      <c r="F21" s="92" t="s">
        <v>21</v>
      </c>
      <c r="G21" s="92" t="s">
        <v>64</v>
      </c>
    </row>
    <row r="22" spans="1:7" ht="30" customHeight="1">
      <c r="A22" s="93" t="s">
        <v>65</v>
      </c>
      <c r="B22" s="94" t="s">
        <v>23</v>
      </c>
      <c r="C22" s="94" t="s">
        <v>66</v>
      </c>
      <c r="D22" s="132" t="s">
        <v>24</v>
      </c>
      <c r="E22" s="96">
        <v>10045.4</v>
      </c>
      <c r="F22" s="96">
        <v>1.1399999999999999</v>
      </c>
      <c r="G22" s="96">
        <f t="shared" ref="G22:G28" si="0">F22*E22</f>
        <v>11451.76</v>
      </c>
    </row>
    <row r="23" spans="1:7" ht="30" customHeight="1">
      <c r="A23" s="97" t="s">
        <v>67</v>
      </c>
      <c r="B23" s="94" t="s">
        <v>25</v>
      </c>
      <c r="C23" s="94" t="s">
        <v>66</v>
      </c>
      <c r="D23" s="124"/>
      <c r="E23" s="96">
        <v>40074.300000000003</v>
      </c>
      <c r="F23" s="96">
        <v>1.1399999999999999</v>
      </c>
      <c r="G23" s="96">
        <f t="shared" si="0"/>
        <v>45684.7</v>
      </c>
    </row>
    <row r="24" spans="1:7" ht="30" customHeight="1">
      <c r="A24" s="97" t="s">
        <v>68</v>
      </c>
      <c r="B24" s="94" t="s">
        <v>25</v>
      </c>
      <c r="C24" s="94" t="s">
        <v>66</v>
      </c>
      <c r="D24" s="124"/>
      <c r="E24" s="96">
        <v>475</v>
      </c>
      <c r="F24" s="96">
        <v>0.91</v>
      </c>
      <c r="G24" s="96">
        <f t="shared" si="0"/>
        <v>432.25</v>
      </c>
    </row>
    <row r="25" spans="1:7" ht="30" customHeight="1">
      <c r="A25" s="97"/>
      <c r="B25" s="94" t="s">
        <v>26</v>
      </c>
      <c r="C25" s="94" t="s">
        <v>69</v>
      </c>
      <c r="D25" s="124"/>
      <c r="E25" s="96">
        <v>136378.1</v>
      </c>
      <c r="F25" s="96">
        <v>1.1499999999999999</v>
      </c>
      <c r="G25" s="96">
        <f t="shared" si="0"/>
        <v>156834.82</v>
      </c>
    </row>
    <row r="26" spans="1:7" s="2" customFormat="1" ht="30" customHeight="1">
      <c r="A26" s="97"/>
      <c r="B26" s="94" t="s">
        <v>26</v>
      </c>
      <c r="C26" s="94" t="s">
        <v>69</v>
      </c>
      <c r="D26" s="124"/>
      <c r="E26" s="96">
        <v>113.7</v>
      </c>
      <c r="F26" s="96">
        <v>0.92</v>
      </c>
      <c r="G26" s="96">
        <f t="shared" si="0"/>
        <v>104.6</v>
      </c>
    </row>
    <row r="27" spans="1:7" ht="30" customHeight="1">
      <c r="A27" s="97"/>
      <c r="B27" s="94" t="s">
        <v>27</v>
      </c>
      <c r="C27" s="94" t="s">
        <v>69</v>
      </c>
      <c r="D27" s="124"/>
      <c r="E27" s="96">
        <v>38430</v>
      </c>
      <c r="F27" s="96">
        <v>1.1499999999999999</v>
      </c>
      <c r="G27" s="96">
        <f t="shared" si="0"/>
        <v>44194.5</v>
      </c>
    </row>
    <row r="28" spans="1:7" ht="30" customHeight="1">
      <c r="A28" s="97"/>
      <c r="B28" s="94" t="s">
        <v>27</v>
      </c>
      <c r="C28" s="94" t="s">
        <v>69</v>
      </c>
      <c r="D28" s="125"/>
      <c r="E28" s="96">
        <v>411.3</v>
      </c>
      <c r="F28" s="96">
        <v>0.92</v>
      </c>
      <c r="G28" s="96">
        <f t="shared" si="0"/>
        <v>378.4</v>
      </c>
    </row>
    <row r="29" spans="1:7" ht="34.950000000000003" customHeight="1">
      <c r="A29" s="98"/>
      <c r="B29" s="133" t="s">
        <v>28</v>
      </c>
      <c r="C29" s="98"/>
      <c r="D29" s="98" t="s">
        <v>70</v>
      </c>
      <c r="E29" s="99">
        <f>SUM(E22:E28)</f>
        <v>225927.8</v>
      </c>
      <c r="F29" s="98"/>
      <c r="G29" s="99">
        <f>SUM(G22:G28)</f>
        <v>259081.03</v>
      </c>
    </row>
    <row r="30" spans="1:7" ht="42" customHeight="1">
      <c r="A30" s="138" t="s">
        <v>71</v>
      </c>
      <c r="B30" s="127"/>
      <c r="C30" s="127"/>
      <c r="D30" s="21"/>
      <c r="E30" s="6"/>
      <c r="F30" s="6"/>
      <c r="G30" s="5"/>
    </row>
    <row r="31" spans="1:7" ht="61.5" customHeight="1">
      <c r="A31" s="22" t="s">
        <v>72</v>
      </c>
      <c r="B31" s="139" t="s">
        <v>73</v>
      </c>
      <c r="C31" s="127"/>
      <c r="D31" s="23"/>
      <c r="E31" s="23"/>
      <c r="F31" s="6"/>
      <c r="G31" s="5"/>
    </row>
    <row r="32" spans="1:7" ht="44.1" customHeight="1">
      <c r="A32" s="135" t="s">
        <v>74</v>
      </c>
      <c r="B32" s="127"/>
      <c r="C32" s="127"/>
      <c r="D32" s="24"/>
      <c r="E32" s="24"/>
      <c r="F32" s="24"/>
      <c r="G32" s="5"/>
    </row>
    <row r="33" spans="1:7" ht="24.75" customHeight="1">
      <c r="A33" s="134" t="s">
        <v>75</v>
      </c>
      <c r="B33" s="127"/>
      <c r="C33" s="127"/>
      <c r="D33" s="127"/>
      <c r="E33" s="127"/>
      <c r="F33" s="127"/>
      <c r="G33" s="128"/>
    </row>
    <row r="34" spans="1:7" ht="27" customHeight="1">
      <c r="A34" s="134" t="s">
        <v>76</v>
      </c>
      <c r="B34" s="127"/>
      <c r="C34" s="127"/>
      <c r="D34" s="127"/>
      <c r="E34" s="127"/>
      <c r="F34" s="127"/>
      <c r="G34" s="128"/>
    </row>
    <row r="35" spans="1:7" ht="24.75" customHeight="1">
      <c r="E35" s="31"/>
      <c r="F35" s="33" t="s">
        <v>43</v>
      </c>
      <c r="G35" s="5"/>
    </row>
    <row r="36" spans="1:7" ht="21" customHeight="1">
      <c r="E36" s="6"/>
      <c r="F36" s="34" t="s">
        <v>77</v>
      </c>
    </row>
    <row r="37" spans="1:7" ht="21" customHeight="1">
      <c r="E37" s="6"/>
      <c r="F37" s="6"/>
    </row>
    <row r="38" spans="1:7" ht="21" customHeight="1">
      <c r="E38" s="6"/>
      <c r="F38" s="6"/>
    </row>
    <row r="39" spans="1:7" ht="21" customHeight="1">
      <c r="E39" s="6"/>
      <c r="F39" s="40" t="s">
        <v>78</v>
      </c>
      <c r="G39" s="35"/>
    </row>
    <row r="40" spans="1:7" ht="21" customHeight="1"/>
    <row r="41" spans="1:7" ht="21" customHeight="1"/>
    <row r="42" spans="1:7" ht="21" customHeight="1"/>
    <row r="43" spans="1:7" ht="21" customHeight="1"/>
    <row r="44" spans="1:7" ht="25.5" customHeight="1"/>
    <row r="45" spans="1:7" ht="21" customHeight="1"/>
    <row r="46" spans="1:7" ht="21" customHeight="1"/>
    <row r="47" spans="1:7" ht="21" customHeight="1"/>
    <row r="48" spans="1:7" ht="21" customHeight="1"/>
    <row r="49" ht="21" customHeight="1"/>
    <row r="50" ht="17.25" customHeight="1"/>
    <row r="62" ht="15" customHeight="1"/>
  </sheetData>
  <mergeCells count="14">
    <mergeCell ref="A34:G34"/>
    <mergeCell ref="A32:C32"/>
    <mergeCell ref="A4:G4"/>
    <mergeCell ref="B15:E15"/>
    <mergeCell ref="A2:G2"/>
    <mergeCell ref="A30:C30"/>
    <mergeCell ref="B31:C31"/>
    <mergeCell ref="A33:G33"/>
    <mergeCell ref="A5:G5"/>
    <mergeCell ref="A1:G1"/>
    <mergeCell ref="A3:G3"/>
    <mergeCell ref="A6:G6"/>
    <mergeCell ref="D22:D28"/>
    <mergeCell ref="B29"/>
  </mergeCells>
  <conditionalFormatting sqref="J22:J34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tabSelected="1" view="pageBreakPreview" topLeftCell="A51" zoomScale="85" zoomScaleNormal="80" workbookViewId="0">
      <selection activeCell="E58" sqref="E58"/>
    </sheetView>
  </sheetViews>
  <sheetFormatPr defaultColWidth="7.109375" defaultRowHeight="14.4"/>
  <cols>
    <col min="1" max="1" width="29.109375" style="3" customWidth="1"/>
    <col min="2" max="2" width="12.109375" style="3" customWidth="1"/>
    <col min="3" max="3" width="25.88671875" style="3" customWidth="1"/>
    <col min="4" max="4" width="23.109375" style="3" customWidth="1"/>
    <col min="5" max="5" width="32.44140625" style="3" customWidth="1"/>
    <col min="6" max="6" width="21.5546875" style="3" customWidth="1"/>
    <col min="7" max="7" width="17.6640625" style="3" customWidth="1"/>
    <col min="8" max="8" width="13.6640625" style="3" customWidth="1"/>
    <col min="9" max="9" width="16.33203125" style="3" customWidth="1"/>
    <col min="10" max="10" width="24.109375" style="4" customWidth="1"/>
    <col min="11" max="11" width="15" style="3" customWidth="1"/>
    <col min="12" max="12" width="10" style="3" customWidth="1"/>
    <col min="13" max="13" width="25.109375" style="3" customWidth="1"/>
    <col min="14" max="14" width="15.5546875" style="3" customWidth="1"/>
    <col min="15" max="15" width="10.33203125" style="3" customWidth="1"/>
    <col min="16" max="16" width="7.109375" style="3" customWidth="1"/>
    <col min="17" max="17" width="12.44140625" style="3" customWidth="1"/>
    <col min="18" max="18" width="7.109375" style="3" customWidth="1"/>
    <col min="19" max="16384" width="7.109375" style="3"/>
  </cols>
  <sheetData>
    <row r="1" spans="1:12" ht="38.25" customHeight="1">
      <c r="A1" s="126" t="s">
        <v>43</v>
      </c>
      <c r="B1" s="127"/>
      <c r="C1" s="127"/>
      <c r="D1" s="127"/>
      <c r="E1" s="127"/>
      <c r="F1" s="127"/>
      <c r="G1" s="127"/>
      <c r="H1" s="127"/>
      <c r="I1" s="127"/>
      <c r="J1" s="128"/>
      <c r="K1" s="26"/>
      <c r="L1" s="26"/>
    </row>
    <row r="2" spans="1:12" ht="24" customHeight="1">
      <c r="A2" s="137" t="s">
        <v>44</v>
      </c>
      <c r="B2" s="127"/>
      <c r="C2" s="127"/>
      <c r="D2" s="127"/>
      <c r="E2" s="127"/>
      <c r="F2" s="127"/>
      <c r="G2" s="127"/>
      <c r="H2" s="127"/>
      <c r="I2" s="127"/>
      <c r="J2" s="128"/>
      <c r="K2" s="6"/>
      <c r="L2" s="6"/>
    </row>
    <row r="3" spans="1:12" ht="25.5" customHeight="1">
      <c r="A3" s="129" t="s">
        <v>7</v>
      </c>
      <c r="B3" s="127"/>
      <c r="C3" s="127"/>
      <c r="D3" s="127"/>
      <c r="E3" s="127"/>
      <c r="F3" s="127"/>
      <c r="G3" s="127"/>
      <c r="H3" s="127"/>
      <c r="I3" s="127"/>
      <c r="J3" s="128"/>
      <c r="K3" s="25"/>
      <c r="L3" s="25"/>
    </row>
    <row r="4" spans="1:12" ht="25.5" customHeight="1">
      <c r="A4" s="144" t="s">
        <v>45</v>
      </c>
      <c r="B4" s="127"/>
      <c r="C4" s="127"/>
      <c r="D4" s="127"/>
      <c r="E4" s="127"/>
      <c r="F4" s="127"/>
      <c r="G4" s="127"/>
      <c r="H4" s="127"/>
      <c r="I4" s="127"/>
      <c r="J4" s="128"/>
      <c r="K4" s="25"/>
      <c r="L4" s="25"/>
    </row>
    <row r="5" spans="1:12" ht="21.9" customHeight="1">
      <c r="A5" s="140" t="s">
        <v>46</v>
      </c>
      <c r="B5" s="141"/>
      <c r="C5" s="141"/>
      <c r="D5" s="141"/>
      <c r="E5" s="141"/>
      <c r="F5" s="141"/>
      <c r="G5" s="141"/>
      <c r="H5" s="141"/>
      <c r="I5" s="141"/>
      <c r="J5" s="141"/>
      <c r="K5" s="25"/>
      <c r="L5" s="25"/>
    </row>
    <row r="6" spans="1:12" ht="54" customHeight="1">
      <c r="A6" s="130" t="s">
        <v>79</v>
      </c>
      <c r="B6" s="131"/>
      <c r="C6" s="131"/>
      <c r="D6" s="131"/>
      <c r="E6" s="131"/>
      <c r="F6" s="131"/>
      <c r="G6" s="131"/>
      <c r="H6" s="131"/>
      <c r="I6" s="131"/>
      <c r="J6" s="131"/>
      <c r="K6" s="27"/>
      <c r="L6" s="27"/>
    </row>
    <row r="7" spans="1:12" ht="18.899999999999999" customHeight="1">
      <c r="A7" s="6"/>
      <c r="B7" s="6"/>
      <c r="C7" s="6"/>
      <c r="D7" s="6"/>
      <c r="E7" s="6"/>
      <c r="F7" s="6"/>
      <c r="G7" s="6"/>
      <c r="H7" s="6"/>
      <c r="I7" s="28" t="s">
        <v>48</v>
      </c>
      <c r="J7" s="10" t="s">
        <v>49</v>
      </c>
    </row>
    <row r="8" spans="1:12" ht="30" customHeight="1">
      <c r="A8" s="7" t="s">
        <v>50</v>
      </c>
      <c r="B8" s="8" t="s">
        <v>43</v>
      </c>
      <c r="C8" s="1"/>
      <c r="D8" s="1"/>
      <c r="E8" s="1"/>
      <c r="G8" s="8"/>
      <c r="H8" s="9"/>
      <c r="I8" s="29" t="s">
        <v>51</v>
      </c>
      <c r="J8" s="73" t="s">
        <v>3</v>
      </c>
    </row>
    <row r="9" spans="1:12" ht="21" customHeight="1">
      <c r="A9" s="10"/>
      <c r="B9" s="10" t="s">
        <v>80</v>
      </c>
      <c r="C9" s="1"/>
      <c r="D9" s="1"/>
      <c r="E9" s="1"/>
      <c r="G9" s="10"/>
      <c r="H9" s="6"/>
      <c r="I9" s="29" t="s">
        <v>53</v>
      </c>
      <c r="J9" s="72">
        <v>45906</v>
      </c>
    </row>
    <row r="10" spans="1:12" ht="22.5" customHeight="1">
      <c r="A10" s="10"/>
      <c r="B10" s="10" t="s">
        <v>81</v>
      </c>
      <c r="C10" s="1"/>
      <c r="D10" s="1"/>
      <c r="E10" s="1"/>
      <c r="G10" s="10"/>
      <c r="H10" s="6"/>
      <c r="I10" s="30" t="s">
        <v>29</v>
      </c>
      <c r="J10" s="15" t="s">
        <v>30</v>
      </c>
      <c r="K10" s="31"/>
    </row>
    <row r="11" spans="1:12" ht="20.25" customHeight="1">
      <c r="A11" s="10"/>
      <c r="B11" s="10" t="s">
        <v>46</v>
      </c>
      <c r="C11" s="1"/>
      <c r="D11" s="1"/>
      <c r="E11" s="1"/>
      <c r="G11" s="10"/>
      <c r="H11" s="6"/>
      <c r="I11" s="6"/>
      <c r="J11" s="5"/>
      <c r="K11" s="6"/>
      <c r="L11" s="6"/>
    </row>
    <row r="12" spans="1:12" ht="15.75" customHeight="1">
      <c r="A12" s="10"/>
      <c r="B12" s="10"/>
      <c r="C12" s="10"/>
      <c r="D12" s="10"/>
      <c r="E12" s="10"/>
      <c r="F12" s="10"/>
      <c r="G12" s="10"/>
      <c r="H12" s="6"/>
      <c r="I12" s="6"/>
      <c r="J12" s="5"/>
      <c r="K12" s="6"/>
      <c r="L12" s="6"/>
    </row>
    <row r="13" spans="1:12" ht="25.5" customHeight="1">
      <c r="A13" s="11" t="s">
        <v>55</v>
      </c>
      <c r="B13" s="8" t="s">
        <v>11</v>
      </c>
      <c r="C13" s="12"/>
      <c r="D13" s="12"/>
      <c r="F13" s="12"/>
      <c r="G13" s="12"/>
      <c r="H13" s="4"/>
      <c r="J13" s="3"/>
    </row>
    <row r="14" spans="1:12" ht="25.5" customHeight="1">
      <c r="A14" s="10"/>
      <c r="B14" s="136" t="s">
        <v>56</v>
      </c>
      <c r="C14" s="127"/>
      <c r="D14" s="127"/>
      <c r="E14" s="127"/>
      <c r="F14" s="127"/>
      <c r="G14" s="14"/>
      <c r="H14" s="4"/>
      <c r="J14" s="3"/>
    </row>
    <row r="15" spans="1:12" ht="25.5" customHeight="1">
      <c r="A15" s="10"/>
      <c r="B15" s="77" t="s">
        <v>57</v>
      </c>
      <c r="C15" s="78"/>
      <c r="D15" s="78"/>
      <c r="E15" s="78"/>
      <c r="F15" s="81"/>
      <c r="G15" s="12"/>
      <c r="H15" s="4"/>
      <c r="J15" s="3"/>
    </row>
    <row r="16" spans="1:12" ht="24" customHeight="1">
      <c r="A16" s="16"/>
      <c r="B16" s="77" t="s">
        <v>58</v>
      </c>
      <c r="C16" s="80"/>
      <c r="D16" s="81"/>
      <c r="E16" s="80"/>
      <c r="F16" s="80"/>
      <c r="G16" s="17"/>
      <c r="H16" s="4"/>
      <c r="J16" s="3"/>
    </row>
    <row r="17" spans="1:10" ht="26.1" customHeight="1">
      <c r="A17" s="16"/>
      <c r="B17" s="77" t="s">
        <v>59</v>
      </c>
      <c r="C17" s="80"/>
      <c r="D17" s="81"/>
      <c r="E17" s="80"/>
      <c r="F17" s="80"/>
      <c r="G17" s="17"/>
      <c r="H17" s="4"/>
      <c r="J17" s="3"/>
    </row>
    <row r="18" spans="1:10" ht="27.75" customHeight="1">
      <c r="A18" s="16" t="s">
        <v>60</v>
      </c>
      <c r="B18" s="82" t="s">
        <v>61</v>
      </c>
      <c r="C18" s="1"/>
      <c r="D18" s="1"/>
      <c r="E18" s="1"/>
      <c r="F18" s="17"/>
      <c r="H18" s="4"/>
      <c r="J18" s="3"/>
    </row>
    <row r="19" spans="1:10" ht="27.75" customHeight="1">
      <c r="A19" s="18"/>
      <c r="B19" s="18"/>
      <c r="C19" s="18"/>
    </row>
    <row r="20" spans="1:10" ht="27" customHeight="1">
      <c r="A20" s="143" t="s">
        <v>62</v>
      </c>
      <c r="B20" s="143" t="s">
        <v>82</v>
      </c>
      <c r="C20" s="143" t="s">
        <v>83</v>
      </c>
      <c r="D20" s="143" t="s">
        <v>63</v>
      </c>
      <c r="E20" s="143" t="s">
        <v>19</v>
      </c>
      <c r="F20" s="143" t="s">
        <v>84</v>
      </c>
      <c r="G20" s="122"/>
      <c r="H20" s="143" t="s">
        <v>85</v>
      </c>
      <c r="I20" s="143" t="s">
        <v>86</v>
      </c>
      <c r="J20" s="143" t="s">
        <v>87</v>
      </c>
    </row>
    <row r="21" spans="1:10" ht="27" customHeight="1">
      <c r="A21" s="125"/>
      <c r="B21" s="125"/>
      <c r="C21" s="125"/>
      <c r="D21" s="125"/>
      <c r="E21" s="125"/>
      <c r="F21" s="92" t="s">
        <v>88</v>
      </c>
      <c r="G21" s="92" t="s">
        <v>89</v>
      </c>
      <c r="H21" s="125"/>
      <c r="I21" s="125"/>
      <c r="J21" s="125"/>
    </row>
    <row r="22" spans="1:10" ht="27" customHeight="1">
      <c r="A22" s="100" t="s">
        <v>65</v>
      </c>
      <c r="B22" s="95" t="s">
        <v>90</v>
      </c>
      <c r="C22" s="94" t="s">
        <v>23</v>
      </c>
      <c r="D22" s="94" t="s">
        <v>66</v>
      </c>
      <c r="E22" s="142" t="s">
        <v>24</v>
      </c>
      <c r="F22" s="101">
        <v>195</v>
      </c>
      <c r="G22" s="96">
        <v>10045.4</v>
      </c>
      <c r="H22" s="96">
        <v>759</v>
      </c>
      <c r="I22" s="96">
        <v>804</v>
      </c>
      <c r="J22" s="102">
        <v>2.4948000000000001</v>
      </c>
    </row>
    <row r="23" spans="1:10" ht="27" customHeight="1">
      <c r="A23" s="103" t="s">
        <v>67</v>
      </c>
      <c r="B23" s="95" t="s">
        <v>91</v>
      </c>
      <c r="C23" s="94" t="s">
        <v>25</v>
      </c>
      <c r="D23" s="94" t="s">
        <v>66</v>
      </c>
      <c r="E23" s="124"/>
      <c r="F23" s="101">
        <v>215</v>
      </c>
      <c r="G23" s="96">
        <v>11181.6</v>
      </c>
      <c r="H23" s="96">
        <v>842</v>
      </c>
      <c r="I23" s="96">
        <v>887</v>
      </c>
      <c r="J23" s="102">
        <v>2.7719999999999998</v>
      </c>
    </row>
    <row r="24" spans="1:10" ht="27" customHeight="1">
      <c r="A24" s="103" t="s">
        <v>92</v>
      </c>
      <c r="B24" s="95" t="s">
        <v>93</v>
      </c>
      <c r="C24" s="94" t="s">
        <v>25</v>
      </c>
      <c r="D24" s="94" t="s">
        <v>66</v>
      </c>
      <c r="E24" s="124"/>
      <c r="F24" s="101">
        <v>210</v>
      </c>
      <c r="G24" s="96">
        <v>10982.8</v>
      </c>
      <c r="H24" s="96">
        <v>821.5</v>
      </c>
      <c r="I24" s="96">
        <v>866.5</v>
      </c>
      <c r="J24" s="102">
        <v>2.6532</v>
      </c>
    </row>
    <row r="25" spans="1:10" s="2" customFormat="1" ht="27" customHeight="1">
      <c r="A25" s="103" t="s">
        <v>68</v>
      </c>
      <c r="B25" s="95" t="s">
        <v>94</v>
      </c>
      <c r="C25" s="94" t="s">
        <v>25</v>
      </c>
      <c r="D25" s="94" t="s">
        <v>66</v>
      </c>
      <c r="E25" s="124"/>
      <c r="F25" s="101">
        <v>210</v>
      </c>
      <c r="G25" s="96">
        <v>11087.8</v>
      </c>
      <c r="H25" s="96">
        <v>833.5</v>
      </c>
      <c r="I25" s="96">
        <v>878.5</v>
      </c>
      <c r="J25" s="102">
        <v>2.8512</v>
      </c>
    </row>
    <row r="26" spans="1:10" ht="27" customHeight="1">
      <c r="A26" s="103"/>
      <c r="B26" s="132" t="s">
        <v>95</v>
      </c>
      <c r="C26" s="94" t="s">
        <v>25</v>
      </c>
      <c r="D26" s="94" t="s">
        <v>66</v>
      </c>
      <c r="E26" s="124"/>
      <c r="F26" s="101">
        <v>130</v>
      </c>
      <c r="G26" s="96">
        <v>6822.1</v>
      </c>
      <c r="H26" s="96">
        <v>513.4058</v>
      </c>
      <c r="I26" s="96">
        <v>555.7971</v>
      </c>
      <c r="J26" s="102">
        <v>2.1637</v>
      </c>
    </row>
    <row r="27" spans="1:10" ht="27" customHeight="1">
      <c r="A27" s="103"/>
      <c r="B27" s="125"/>
      <c r="C27" s="94" t="s">
        <v>25</v>
      </c>
      <c r="D27" s="94" t="s">
        <v>66</v>
      </c>
      <c r="E27" s="124"/>
      <c r="F27" s="101">
        <v>8</v>
      </c>
      <c r="G27" s="96">
        <v>475</v>
      </c>
      <c r="H27" s="96">
        <v>31.594200000000001</v>
      </c>
      <c r="I27" s="96">
        <v>34.2029</v>
      </c>
      <c r="J27" s="102">
        <v>0.1331</v>
      </c>
    </row>
    <row r="28" spans="1:10" ht="27" customHeight="1">
      <c r="A28" s="103"/>
      <c r="B28" s="95" t="s">
        <v>96</v>
      </c>
      <c r="C28" s="94" t="s">
        <v>26</v>
      </c>
      <c r="D28" s="94" t="s">
        <v>69</v>
      </c>
      <c r="E28" s="124"/>
      <c r="F28" s="101">
        <v>220</v>
      </c>
      <c r="G28" s="96">
        <v>10205.700000000001</v>
      </c>
      <c r="H28" s="96">
        <v>775</v>
      </c>
      <c r="I28" s="96">
        <v>820</v>
      </c>
      <c r="J28" s="102">
        <v>2.4948000000000001</v>
      </c>
    </row>
    <row r="29" spans="1:10" ht="27" customHeight="1">
      <c r="A29" s="103"/>
      <c r="B29" s="95" t="s">
        <v>97</v>
      </c>
      <c r="C29" s="94" t="s">
        <v>26</v>
      </c>
      <c r="D29" s="94" t="s">
        <v>69</v>
      </c>
      <c r="E29" s="125"/>
      <c r="F29" s="101">
        <v>215</v>
      </c>
      <c r="G29" s="96">
        <v>10012.799999999999</v>
      </c>
      <c r="H29" s="96">
        <v>752.5</v>
      </c>
      <c r="I29" s="96">
        <v>797.5</v>
      </c>
      <c r="J29" s="102">
        <v>2.7719999999999998</v>
      </c>
    </row>
    <row r="30" spans="1:10" ht="27" customHeight="1">
      <c r="A30" s="103"/>
      <c r="B30" s="142" t="s">
        <v>98</v>
      </c>
      <c r="C30" s="122"/>
      <c r="D30" s="95"/>
      <c r="E30" s="95"/>
      <c r="F30" s="101"/>
      <c r="G30" s="96"/>
      <c r="H30" s="96"/>
      <c r="I30" s="96"/>
      <c r="J30" s="102"/>
    </row>
    <row r="31" spans="1:10" ht="27" customHeight="1">
      <c r="A31" s="98"/>
      <c r="B31" s="98" t="s">
        <v>28</v>
      </c>
      <c r="C31" s="133"/>
      <c r="D31" s="98"/>
      <c r="E31" s="98" t="s">
        <v>99</v>
      </c>
      <c r="F31" s="104">
        <f>SUM(F22:F29)</f>
        <v>1403</v>
      </c>
      <c r="G31" s="99">
        <f>SUM(G22:G29)</f>
        <v>70813.2</v>
      </c>
      <c r="H31" s="99">
        <f>SUM(H22:H29)</f>
        <v>5328.5</v>
      </c>
      <c r="I31" s="99">
        <f>SUM(I22:I29)</f>
        <v>5643.5</v>
      </c>
      <c r="J31" s="105">
        <f>SUM(J22:J29)</f>
        <v>18.329999999999998</v>
      </c>
    </row>
    <row r="32" spans="1:10" ht="27" customHeight="1">
      <c r="A32" s="127"/>
    </row>
    <row r="33" spans="1:10" ht="27" customHeight="1">
      <c r="A33" s="143" t="s">
        <v>62</v>
      </c>
      <c r="B33" s="143" t="s">
        <v>82</v>
      </c>
      <c r="C33" s="143" t="s">
        <v>83</v>
      </c>
      <c r="D33" s="143" t="s">
        <v>63</v>
      </c>
      <c r="E33" s="143" t="s">
        <v>19</v>
      </c>
      <c r="F33" s="143" t="s">
        <v>84</v>
      </c>
      <c r="G33" s="122"/>
      <c r="H33" s="143" t="s">
        <v>85</v>
      </c>
      <c r="I33" s="143" t="s">
        <v>86</v>
      </c>
      <c r="J33" s="143" t="s">
        <v>87</v>
      </c>
    </row>
    <row r="34" spans="1:10" ht="27" customHeight="1">
      <c r="A34" s="125"/>
      <c r="B34" s="125"/>
      <c r="C34" s="125"/>
      <c r="D34" s="125"/>
      <c r="E34" s="125"/>
      <c r="F34" s="92" t="s">
        <v>88</v>
      </c>
      <c r="G34" s="92" t="s">
        <v>89</v>
      </c>
      <c r="H34" s="125"/>
      <c r="I34" s="125"/>
      <c r="J34" s="125"/>
    </row>
    <row r="35" spans="1:10" ht="27" customHeight="1">
      <c r="A35" s="100" t="s">
        <v>65</v>
      </c>
      <c r="B35" s="95" t="s">
        <v>100</v>
      </c>
      <c r="C35" s="94" t="s">
        <v>26</v>
      </c>
      <c r="D35" s="94" t="s">
        <v>69</v>
      </c>
      <c r="E35" s="142" t="s">
        <v>24</v>
      </c>
      <c r="F35" s="101">
        <v>225</v>
      </c>
      <c r="G35" s="96">
        <v>10166.700000000001</v>
      </c>
      <c r="H35" s="96">
        <v>760.5</v>
      </c>
      <c r="I35" s="96">
        <v>805.5</v>
      </c>
      <c r="J35" s="102">
        <v>2.4948000000000001</v>
      </c>
    </row>
    <row r="36" spans="1:10" ht="27" customHeight="1">
      <c r="A36" s="103" t="s">
        <v>67</v>
      </c>
      <c r="B36" s="95" t="s">
        <v>101</v>
      </c>
      <c r="C36" s="94" t="s">
        <v>26</v>
      </c>
      <c r="D36" s="94" t="s">
        <v>69</v>
      </c>
      <c r="E36" s="124"/>
      <c r="F36" s="101">
        <v>225</v>
      </c>
      <c r="G36" s="96">
        <v>10363.9</v>
      </c>
      <c r="H36" s="96">
        <v>773.5</v>
      </c>
      <c r="I36" s="96">
        <v>818.5</v>
      </c>
      <c r="J36" s="102">
        <v>2.5344000000000002</v>
      </c>
    </row>
    <row r="37" spans="1:10" ht="27" customHeight="1">
      <c r="A37" s="103" t="s">
        <v>92</v>
      </c>
      <c r="B37" s="95" t="s">
        <v>102</v>
      </c>
      <c r="C37" s="94" t="s">
        <v>26</v>
      </c>
      <c r="D37" s="94" t="s">
        <v>69</v>
      </c>
      <c r="E37" s="124"/>
      <c r="F37" s="101">
        <v>220</v>
      </c>
      <c r="G37" s="96">
        <v>10090.5</v>
      </c>
      <c r="H37" s="96">
        <v>764</v>
      </c>
      <c r="I37" s="96">
        <v>809</v>
      </c>
      <c r="J37" s="102">
        <v>2.6135999999999999</v>
      </c>
    </row>
    <row r="38" spans="1:10" ht="27" customHeight="1">
      <c r="A38" s="103" t="s">
        <v>68</v>
      </c>
      <c r="B38" s="95" t="s">
        <v>103</v>
      </c>
      <c r="C38" s="94" t="s">
        <v>26</v>
      </c>
      <c r="D38" s="94" t="s">
        <v>69</v>
      </c>
      <c r="E38" s="124"/>
      <c r="F38" s="101">
        <v>194</v>
      </c>
      <c r="G38" s="96">
        <v>8956.4</v>
      </c>
      <c r="H38" s="96">
        <v>666.5</v>
      </c>
      <c r="I38" s="96">
        <v>711.5</v>
      </c>
      <c r="J38" s="102">
        <v>2.3363999999999998</v>
      </c>
    </row>
    <row r="39" spans="1:10" ht="27" customHeight="1">
      <c r="A39" s="103"/>
      <c r="B39" s="95" t="s">
        <v>104</v>
      </c>
      <c r="C39" s="94" t="s">
        <v>26</v>
      </c>
      <c r="D39" s="94" t="s">
        <v>69</v>
      </c>
      <c r="E39" s="124"/>
      <c r="F39" s="101">
        <v>220</v>
      </c>
      <c r="G39" s="96">
        <v>10072.799999999999</v>
      </c>
      <c r="H39" s="96">
        <v>744.5</v>
      </c>
      <c r="I39" s="96">
        <v>789.5</v>
      </c>
      <c r="J39" s="102">
        <v>2.2968000000000002</v>
      </c>
    </row>
    <row r="40" spans="1:10" ht="27" customHeight="1">
      <c r="A40" s="103"/>
      <c r="B40" s="95" t="s">
        <v>105</v>
      </c>
      <c r="C40" s="94" t="s">
        <v>26</v>
      </c>
      <c r="D40" s="94" t="s">
        <v>69</v>
      </c>
      <c r="E40" s="124"/>
      <c r="F40" s="101">
        <v>255</v>
      </c>
      <c r="G40" s="96">
        <v>11907.9</v>
      </c>
      <c r="H40" s="96">
        <v>894</v>
      </c>
      <c r="I40" s="96">
        <v>939</v>
      </c>
      <c r="J40" s="102">
        <v>2.7719999999999998</v>
      </c>
    </row>
    <row r="41" spans="1:10" ht="27" customHeight="1">
      <c r="A41" s="103"/>
      <c r="B41" s="132" t="s">
        <v>106</v>
      </c>
      <c r="C41" s="94" t="s">
        <v>26</v>
      </c>
      <c r="D41" s="94" t="s">
        <v>69</v>
      </c>
      <c r="E41" s="124"/>
      <c r="F41" s="101">
        <v>245</v>
      </c>
      <c r="G41" s="96">
        <v>11152.3</v>
      </c>
      <c r="H41" s="96">
        <v>835.2722</v>
      </c>
      <c r="I41" s="96">
        <v>879.7278</v>
      </c>
      <c r="J41" s="102">
        <v>2.5036999999999998</v>
      </c>
    </row>
    <row r="42" spans="1:10" ht="27" customHeight="1">
      <c r="A42" s="103"/>
      <c r="B42" s="125"/>
      <c r="C42" s="94" t="s">
        <v>26</v>
      </c>
      <c r="D42" s="94" t="s">
        <v>69</v>
      </c>
      <c r="E42" s="124"/>
      <c r="F42" s="101">
        <v>3</v>
      </c>
      <c r="G42" s="96">
        <v>113.7</v>
      </c>
      <c r="H42" s="96">
        <v>10.2278</v>
      </c>
      <c r="I42" s="96">
        <v>10.7722</v>
      </c>
      <c r="J42" s="102">
        <v>3.0700000000000002E-2</v>
      </c>
    </row>
    <row r="43" spans="1:10" ht="27" customHeight="1">
      <c r="A43" s="103"/>
      <c r="B43" s="95" t="s">
        <v>107</v>
      </c>
      <c r="C43" s="94" t="s">
        <v>26</v>
      </c>
      <c r="D43" s="94" t="s">
        <v>69</v>
      </c>
      <c r="E43" s="124"/>
      <c r="F43" s="101">
        <v>232</v>
      </c>
      <c r="G43" s="96">
        <v>11138.3</v>
      </c>
      <c r="H43" s="96">
        <v>827.5</v>
      </c>
      <c r="I43" s="96">
        <v>872.5</v>
      </c>
      <c r="J43" s="102">
        <v>2.5344000000000002</v>
      </c>
    </row>
    <row r="44" spans="1:10" ht="27" customHeight="1">
      <c r="A44" s="103"/>
      <c r="B44" s="95" t="s">
        <v>108</v>
      </c>
      <c r="C44" s="94" t="s">
        <v>26</v>
      </c>
      <c r="D44" s="94" t="s">
        <v>69</v>
      </c>
      <c r="E44" s="124"/>
      <c r="F44" s="101">
        <v>210</v>
      </c>
      <c r="G44" s="96">
        <v>9969.5</v>
      </c>
      <c r="H44" s="96">
        <v>741.5</v>
      </c>
      <c r="I44" s="96">
        <v>786.5</v>
      </c>
      <c r="J44" s="102">
        <v>2.3759999999999999</v>
      </c>
    </row>
    <row r="45" spans="1:10" ht="27" customHeight="1">
      <c r="A45" s="103"/>
      <c r="B45" s="95" t="s">
        <v>109</v>
      </c>
      <c r="C45" s="94" t="s">
        <v>26</v>
      </c>
      <c r="D45" s="94" t="s">
        <v>69</v>
      </c>
      <c r="E45" s="124"/>
      <c r="F45" s="101">
        <v>235</v>
      </c>
      <c r="G45" s="96">
        <v>11202.6</v>
      </c>
      <c r="H45" s="96">
        <v>839</v>
      </c>
      <c r="I45" s="96">
        <v>884</v>
      </c>
      <c r="J45" s="102">
        <v>2.3759999999999999</v>
      </c>
    </row>
    <row r="46" spans="1:10" ht="27" customHeight="1">
      <c r="A46" s="103"/>
      <c r="B46" s="95" t="s">
        <v>110</v>
      </c>
      <c r="C46" s="94" t="s">
        <v>26</v>
      </c>
      <c r="D46" s="94" t="s">
        <v>69</v>
      </c>
      <c r="E46" s="125"/>
      <c r="F46" s="101">
        <v>235</v>
      </c>
      <c r="G46" s="96">
        <v>11138.7</v>
      </c>
      <c r="H46" s="96">
        <v>833</v>
      </c>
      <c r="I46" s="96">
        <v>878</v>
      </c>
      <c r="J46" s="102">
        <v>2.3759999999999999</v>
      </c>
    </row>
    <row r="47" spans="1:10" ht="27" customHeight="1">
      <c r="A47" s="103"/>
      <c r="B47" s="142" t="s">
        <v>98</v>
      </c>
      <c r="C47" s="122"/>
      <c r="D47" s="95"/>
      <c r="E47" s="95"/>
      <c r="F47" s="101"/>
      <c r="G47" s="96"/>
      <c r="H47" s="96"/>
      <c r="I47" s="96"/>
      <c r="J47" s="102"/>
    </row>
    <row r="48" spans="1:10" ht="27" customHeight="1">
      <c r="A48" s="98"/>
      <c r="B48" s="98" t="s">
        <v>28</v>
      </c>
      <c r="C48" s="133"/>
      <c r="D48" s="98"/>
      <c r="E48" s="98" t="s">
        <v>111</v>
      </c>
      <c r="F48" s="104">
        <f>SUM(F35:F46)</f>
        <v>2499</v>
      </c>
      <c r="G48" s="99">
        <f>SUM(G35:G46)</f>
        <v>116273.3</v>
      </c>
      <c r="H48" s="99">
        <f>SUM(H35:H46)</f>
        <v>8689.5</v>
      </c>
      <c r="I48" s="99">
        <f>SUM(I35:I46)</f>
        <v>9184.5</v>
      </c>
      <c r="J48" s="105">
        <f>SUM(J35:J46)</f>
        <v>27.24</v>
      </c>
    </row>
    <row r="49" spans="1:13" ht="27" customHeight="1">
      <c r="A49" s="127"/>
    </row>
    <row r="50" spans="1:13" ht="27" customHeight="1">
      <c r="A50" s="143" t="s">
        <v>62</v>
      </c>
      <c r="B50" s="143" t="s">
        <v>82</v>
      </c>
      <c r="C50" s="143" t="s">
        <v>83</v>
      </c>
      <c r="D50" s="143" t="s">
        <v>63</v>
      </c>
      <c r="E50" s="143" t="s">
        <v>19</v>
      </c>
      <c r="F50" s="143" t="s">
        <v>84</v>
      </c>
      <c r="G50" s="122"/>
      <c r="H50" s="143" t="s">
        <v>85</v>
      </c>
      <c r="I50" s="143" t="s">
        <v>86</v>
      </c>
      <c r="J50" s="143" t="s">
        <v>87</v>
      </c>
    </row>
    <row r="51" spans="1:13" ht="27" customHeight="1">
      <c r="A51" s="125"/>
      <c r="B51" s="125"/>
      <c r="C51" s="125"/>
      <c r="D51" s="125"/>
      <c r="E51" s="125"/>
      <c r="F51" s="92" t="s">
        <v>88</v>
      </c>
      <c r="G51" s="92" t="s">
        <v>89</v>
      </c>
      <c r="H51" s="125"/>
      <c r="I51" s="125"/>
      <c r="J51" s="125"/>
    </row>
    <row r="52" spans="1:13" ht="27" customHeight="1">
      <c r="A52" s="100" t="s">
        <v>65</v>
      </c>
      <c r="B52" s="95" t="s">
        <v>112</v>
      </c>
      <c r="C52" s="94" t="s">
        <v>27</v>
      </c>
      <c r="D52" s="94" t="s">
        <v>69</v>
      </c>
      <c r="E52" s="142" t="s">
        <v>24</v>
      </c>
      <c r="F52" s="101">
        <v>240</v>
      </c>
      <c r="G52" s="96">
        <v>11235.9</v>
      </c>
      <c r="H52" s="96">
        <v>829.5</v>
      </c>
      <c r="I52" s="96">
        <v>874.5</v>
      </c>
      <c r="J52" s="102">
        <v>2.7719999999999998</v>
      </c>
    </row>
    <row r="53" spans="1:13" ht="27" customHeight="1">
      <c r="A53" s="103" t="s">
        <v>67</v>
      </c>
      <c r="B53" s="95" t="s">
        <v>113</v>
      </c>
      <c r="C53" s="94" t="s">
        <v>27</v>
      </c>
      <c r="D53" s="94" t="s">
        <v>69</v>
      </c>
      <c r="E53" s="124"/>
      <c r="F53" s="101">
        <v>230</v>
      </c>
      <c r="G53" s="96">
        <v>11142</v>
      </c>
      <c r="H53" s="96">
        <v>820.5</v>
      </c>
      <c r="I53" s="96">
        <v>865.5</v>
      </c>
      <c r="J53" s="102">
        <v>2.6135999999999999</v>
      </c>
    </row>
    <row r="54" spans="1:13" ht="27" customHeight="1">
      <c r="A54" s="103" t="s">
        <v>92</v>
      </c>
      <c r="B54" s="95" t="s">
        <v>114</v>
      </c>
      <c r="C54" s="94" t="s">
        <v>27</v>
      </c>
      <c r="D54" s="94" t="s">
        <v>69</v>
      </c>
      <c r="E54" s="124"/>
      <c r="F54" s="101">
        <v>235</v>
      </c>
      <c r="G54" s="96">
        <v>11237.6</v>
      </c>
      <c r="H54" s="96">
        <v>823.5</v>
      </c>
      <c r="I54" s="96">
        <v>868.5</v>
      </c>
      <c r="J54" s="102">
        <v>2.5739999999999998</v>
      </c>
    </row>
    <row r="55" spans="1:13" ht="27" customHeight="1">
      <c r="A55" s="103" t="s">
        <v>68</v>
      </c>
      <c r="B55" s="132" t="s">
        <v>115</v>
      </c>
      <c r="C55" s="94" t="s">
        <v>27</v>
      </c>
      <c r="D55" s="94" t="s">
        <v>69</v>
      </c>
      <c r="E55" s="124"/>
      <c r="F55" s="101">
        <v>99</v>
      </c>
      <c r="G55" s="96">
        <v>4814.5</v>
      </c>
      <c r="H55" s="96">
        <v>360.25</v>
      </c>
      <c r="I55" s="96">
        <v>401.5</v>
      </c>
      <c r="J55" s="102">
        <v>2.1779999999999999</v>
      </c>
    </row>
    <row r="56" spans="1:13" ht="27" customHeight="1">
      <c r="A56" s="103"/>
      <c r="B56" s="125"/>
      <c r="C56" s="94" t="s">
        <v>27</v>
      </c>
      <c r="D56" s="94" t="s">
        <v>69</v>
      </c>
      <c r="E56" s="125"/>
      <c r="F56" s="101">
        <v>9</v>
      </c>
      <c r="G56" s="96">
        <v>411.3</v>
      </c>
      <c r="H56" s="96">
        <v>32.75</v>
      </c>
      <c r="I56" s="96">
        <v>36.5</v>
      </c>
      <c r="J56" s="102">
        <v>0.19800000000000001</v>
      </c>
    </row>
    <row r="57" spans="1:13" ht="27" customHeight="1">
      <c r="A57" s="103"/>
      <c r="B57" s="142" t="s">
        <v>98</v>
      </c>
      <c r="C57" s="122"/>
      <c r="D57" s="95"/>
      <c r="E57" s="95"/>
      <c r="F57" s="101"/>
      <c r="G57" s="96"/>
      <c r="H57" s="96"/>
      <c r="I57" s="96"/>
      <c r="J57" s="102"/>
    </row>
    <row r="58" spans="1:13" ht="27" customHeight="1">
      <c r="A58" s="98"/>
      <c r="B58" s="98" t="s">
        <v>28</v>
      </c>
      <c r="C58" s="133"/>
      <c r="D58" s="98"/>
      <c r="E58" s="98" t="s">
        <v>116</v>
      </c>
      <c r="F58" s="104">
        <f>SUM(F52:F56)</f>
        <v>813</v>
      </c>
      <c r="G58" s="99">
        <f>SUM(G52:G56)</f>
        <v>38841.300000000003</v>
      </c>
      <c r="H58" s="99">
        <f>SUM(H52:H56)</f>
        <v>2866.5</v>
      </c>
      <c r="I58" s="99">
        <f>SUM(I52:I56)</f>
        <v>3046.5</v>
      </c>
      <c r="J58" s="105">
        <f>SUM(J52:J56)</f>
        <v>10.34</v>
      </c>
    </row>
    <row r="59" spans="1:13" ht="27" customHeight="1">
      <c r="B59" s="106" t="s">
        <v>28</v>
      </c>
      <c r="C59" s="145"/>
      <c r="E59" s="106" t="s">
        <v>70</v>
      </c>
      <c r="F59" s="107">
        <f>SUM(F22:F29,F35:F46,F52:F56)</f>
        <v>4715</v>
      </c>
      <c r="G59" s="108">
        <f>SUM(G22:G29,G35:G46,G52:G56)</f>
        <v>225927.8</v>
      </c>
      <c r="H59" s="108">
        <f>SUM(H22:H29,H35:H46,H52:H56)</f>
        <v>16884.5</v>
      </c>
      <c r="I59" s="108">
        <f>SUM(I22:I29,I35:I46,I52:I56)</f>
        <v>17874.5</v>
      </c>
      <c r="J59" s="109">
        <f>SUM(J22:J29,J35:J46,J52:J56)</f>
        <v>55.92</v>
      </c>
    </row>
    <row r="61" spans="1:13" ht="15" customHeight="1"/>
    <row r="62" spans="1:13">
      <c r="A62" s="19"/>
      <c r="B62" s="19"/>
      <c r="C62" s="19"/>
      <c r="D62" s="20" t="s">
        <v>117</v>
      </c>
      <c r="E62" s="20"/>
      <c r="F62" s="20"/>
      <c r="G62" s="20"/>
      <c r="H62" s="20"/>
      <c r="I62" s="20"/>
      <c r="J62" s="32"/>
    </row>
    <row r="63" spans="1:13" ht="35.1" customHeight="1">
      <c r="A63" s="138" t="s">
        <v>71</v>
      </c>
      <c r="B63" s="127"/>
      <c r="C63" s="127"/>
      <c r="D63" s="127"/>
      <c r="E63" s="21"/>
      <c r="F63" s="21"/>
      <c r="G63" s="6"/>
      <c r="H63" s="6"/>
      <c r="I63" s="6"/>
      <c r="J63" s="5"/>
      <c r="K63" s="6"/>
      <c r="L63" s="6"/>
      <c r="M63" s="33"/>
    </row>
    <row r="64" spans="1:13" ht="72" customHeight="1">
      <c r="A64" s="22" t="s">
        <v>72</v>
      </c>
      <c r="B64" s="22"/>
      <c r="C64" s="139" t="s">
        <v>73</v>
      </c>
      <c r="D64" s="127"/>
      <c r="E64" s="23"/>
      <c r="F64" s="23"/>
      <c r="G64" s="23"/>
      <c r="H64" s="23"/>
      <c r="I64" s="6"/>
      <c r="J64" s="5"/>
      <c r="K64" s="6"/>
      <c r="L64" s="6"/>
      <c r="M64" s="33"/>
    </row>
    <row r="65" spans="1:13" ht="48" customHeight="1">
      <c r="A65" s="135" t="s">
        <v>118</v>
      </c>
      <c r="B65" s="127"/>
      <c r="C65" s="127"/>
      <c r="D65" s="127"/>
      <c r="E65" s="24"/>
      <c r="F65" s="24"/>
      <c r="G65" s="24"/>
      <c r="H65" s="24"/>
      <c r="I65" s="24"/>
      <c r="J65" s="5"/>
      <c r="K65" s="25"/>
      <c r="L65" s="25"/>
      <c r="M65" s="33"/>
    </row>
    <row r="66" spans="1:13" ht="30" customHeight="1">
      <c r="A66" s="134" t="s">
        <v>75</v>
      </c>
      <c r="B66" s="127"/>
      <c r="C66" s="127"/>
      <c r="D66" s="127"/>
      <c r="E66" s="127"/>
      <c r="F66" s="127"/>
      <c r="G66" s="127"/>
      <c r="H66" s="127"/>
      <c r="I66" s="127"/>
      <c r="J66" s="128"/>
      <c r="K66" s="127"/>
      <c r="L66" s="127"/>
    </row>
    <row r="67" spans="1:13" ht="32.1" customHeight="1">
      <c r="A67" s="134" t="s">
        <v>76</v>
      </c>
      <c r="B67" s="127"/>
      <c r="C67" s="127"/>
      <c r="D67" s="127"/>
      <c r="E67" s="127"/>
      <c r="F67" s="127"/>
      <c r="G67" s="127"/>
      <c r="H67" s="127"/>
      <c r="I67" s="127"/>
      <c r="J67" s="128"/>
      <c r="K67" s="127"/>
      <c r="L67" s="127"/>
    </row>
    <row r="68" spans="1:13" ht="15.6">
      <c r="G68" s="6"/>
      <c r="H68" s="6"/>
      <c r="I68" s="33" t="s">
        <v>43</v>
      </c>
      <c r="J68" s="5"/>
    </row>
    <row r="69" spans="1:13">
      <c r="G69" s="6"/>
      <c r="H69" s="6"/>
      <c r="I69" s="34"/>
    </row>
    <row r="70" spans="1:13">
      <c r="G70" s="6"/>
      <c r="H70" s="6"/>
      <c r="I70" s="6"/>
    </row>
    <row r="71" spans="1:13">
      <c r="G71" s="6"/>
      <c r="H71" s="6"/>
      <c r="I71" s="6"/>
    </row>
    <row r="72" spans="1:13">
      <c r="G72" s="6"/>
      <c r="H72" s="6"/>
      <c r="I72" s="35"/>
      <c r="J72" s="35"/>
      <c r="K72" s="35"/>
    </row>
    <row r="200" spans="1:2" ht="42" customHeight="1">
      <c r="A200" s="127"/>
      <c r="B200" s="127"/>
    </row>
  </sheetData>
  <mergeCells count="55">
    <mergeCell ref="A200:B200"/>
    <mergeCell ref="E35:E46"/>
    <mergeCell ref="C31"/>
    <mergeCell ref="B30:C30"/>
    <mergeCell ref="H33:H34"/>
    <mergeCell ref="C59"/>
    <mergeCell ref="B41:B42"/>
    <mergeCell ref="B50:B51"/>
    <mergeCell ref="D50:D51"/>
    <mergeCell ref="A65:D65"/>
    <mergeCell ref="B55:B56"/>
    <mergeCell ref="B20:B21"/>
    <mergeCell ref="A67:L67"/>
    <mergeCell ref="D20:D21"/>
    <mergeCell ref="E50:E51"/>
    <mergeCell ref="I50:I51"/>
    <mergeCell ref="J33:J34"/>
    <mergeCell ref="H20:H21"/>
    <mergeCell ref="B26:B27"/>
    <mergeCell ref="E22:E29"/>
    <mergeCell ref="A1:J1"/>
    <mergeCell ref="D33:D34"/>
    <mergeCell ref="E52:E56"/>
    <mergeCell ref="A6:J6"/>
    <mergeCell ref="A33:A34"/>
    <mergeCell ref="I20:I21"/>
    <mergeCell ref="B33:B34"/>
    <mergeCell ref="J50:J51"/>
    <mergeCell ref="A20:A21"/>
    <mergeCell ref="A2:J2"/>
    <mergeCell ref="A3:J3"/>
    <mergeCell ref="H50:H51"/>
    <mergeCell ref="A66:L66"/>
    <mergeCell ref="A4:J4"/>
    <mergeCell ref="A63:D63"/>
    <mergeCell ref="A50:A51"/>
    <mergeCell ref="C50:C51"/>
    <mergeCell ref="C64:D64"/>
    <mergeCell ref="F20:G20"/>
    <mergeCell ref="J20:J21"/>
    <mergeCell ref="F33:G33"/>
    <mergeCell ref="A32"/>
    <mergeCell ref="A49"/>
    <mergeCell ref="C58"/>
    <mergeCell ref="F50:G50"/>
    <mergeCell ref="B14:F14"/>
    <mergeCell ref="B57:C57"/>
    <mergeCell ref="A5:J5"/>
    <mergeCell ref="B47:C47"/>
    <mergeCell ref="C48"/>
    <mergeCell ref="C20:C21"/>
    <mergeCell ref="C33:C34"/>
    <mergeCell ref="E20:E21"/>
    <mergeCell ref="E33:E34"/>
    <mergeCell ref="I33:I34"/>
  </mergeCells>
  <conditionalFormatting sqref="O21:O33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paperSize="9" scale="35" orientation="portrait" r:id="rId1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dcterms:created xsi:type="dcterms:W3CDTF">2015-06-05T04:17:00Z</dcterms:created>
  <dcterms:modified xsi:type="dcterms:W3CDTF">2025-09-10T08:04:40Z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