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/m/d;@"/>
  </numFmts>
  <fonts count="15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宋体"/>
      <charset val="134"/>
      <sz val="12"/>
    </font>
    <font>
      <name val="微软雅黑"/>
      <charset val="134"/>
      <b val="1"/>
      <sz val="20"/>
    </font>
    <font>
      <name val="微软雅黑"/>
      <charset val="134"/>
      <b val="1"/>
      <sz val="12"/>
    </font>
    <font>
      <name val="宋体"/>
      <charset val="134"/>
      <b val="1"/>
      <sz val="12"/>
    </font>
    <font>
      <name val="宋体"/>
      <charset val="134"/>
      <b val="1"/>
      <sz val="11"/>
    </font>
    <font>
      <name val="Calibri"/>
      <charset val="134"/>
      <b val="1"/>
      <sz val="12"/>
      <scheme val="minor"/>
    </font>
    <font>
      <name val="Calibri"/>
      <charset val="134"/>
      <b val="1"/>
      <sz val="11"/>
      <scheme val="minor"/>
    </font>
    <font>
      <name val="Calibri"/>
      <charset val="134"/>
      <color theme="1"/>
      <sz val="12"/>
      <scheme val="minor"/>
    </font>
    <font>
      <name val="宋体"/>
      <charset val="134"/>
      <color indexed="8"/>
      <sz val="10"/>
    </font>
    <font>
      <name val="宋体"/>
      <charset val="134"/>
      <color theme="1"/>
      <sz val="12"/>
    </font>
    <font>
      <name val="Calibri"/>
      <charset val="134"/>
      <sz val="11"/>
      <scheme val="minor"/>
    </font>
    <font>
      <name val="Calibri"/>
      <charset val="134"/>
      <b val="1"/>
      <color theme="1"/>
      <sz val="12"/>
      <scheme val="minor"/>
    </font>
    <font>
      <name val="Calibri"/>
      <charset val="134"/>
      <sz val="12"/>
      <scheme val="minor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0" pivotButton="0" quotePrefix="0" xfId="0"/>
    <xf numFmtId="164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16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10" fillId="0" borderId="2" applyAlignment="1" applyProtection="1" pivotButton="0" quotePrefix="0" xfId="0">
      <alignment horizontal="center" vertical="center" wrapText="1" readingOrder="1"/>
      <protection locked="0" hidden="0"/>
    </xf>
    <xf numFmtId="0" fontId="1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/>
    </xf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164" fontId="5" fillId="0" borderId="1" applyAlignment="1" pivotButton="0" quotePrefix="0" xfId="0">
      <alignment horizontal="center" vertical="center"/>
    </xf>
    <xf numFmtId="164" fontId="9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tabSelected="1" topLeftCell="A2" workbookViewId="0">
      <selection activeCell="M3" sqref="M3"/>
    </sheetView>
  </sheetViews>
  <sheetFormatPr baseColWidth="8" defaultColWidth="9" defaultRowHeight="14.4"/>
  <cols>
    <col width="11.88671875" customWidth="1" style="24" min="1" max="1"/>
    <col width="11.77734375" customWidth="1" style="24" min="2" max="2"/>
    <col width="13.21875" customWidth="1" style="24" min="3" max="3"/>
    <col width="18" customWidth="1" style="24" min="4" max="4"/>
    <col width="9.77734375" customWidth="1" style="24" min="5" max="5"/>
    <col width="13.109375" customWidth="1" style="24" min="12" max="12"/>
    <col width="10.33203125" customWidth="1" style="24" min="14" max="15"/>
    <col width="17.109375" customWidth="1" style="24" min="16" max="16"/>
    <col width="10.33203125" customWidth="1" style="24" min="17" max="17"/>
    <col width="14.88671875" customWidth="1" style="24" min="18" max="18"/>
  </cols>
  <sheetData>
    <row r="1" ht="24" customHeight="1" s="24">
      <c r="A1" s="17" t="inlineStr">
        <is>
          <t>货物装运通知单</t>
        </is>
      </c>
      <c r="B1" s="25" t="n"/>
      <c r="C1" s="25" t="n"/>
      <c r="D1" s="25" t="n"/>
      <c r="E1" s="25" t="n"/>
      <c r="F1" s="25" t="n"/>
      <c r="G1" s="25" t="n"/>
      <c r="H1" s="25" t="n"/>
      <c r="I1" s="25" t="n"/>
      <c r="J1" s="25" t="n"/>
      <c r="K1" s="25" t="n"/>
      <c r="L1" s="25" t="n"/>
      <c r="M1" s="25" t="n"/>
      <c r="N1" s="26" t="n"/>
      <c r="O1" s="18" t="inlineStr">
        <is>
          <t>要产地证</t>
        </is>
      </c>
      <c r="P1" s="25" t="n"/>
      <c r="Q1" s="26" t="n"/>
    </row>
    <row r="2" ht="24" customHeight="1" s="24">
      <c r="A2" s="19" t="inlineStr">
        <is>
          <t>客户：Trayton Furniture Vietnam Company Limited</t>
        </is>
      </c>
      <c r="B2" s="25" t="n"/>
      <c r="C2" s="25" t="n"/>
      <c r="D2" s="25" t="n"/>
      <c r="E2" s="25" t="n"/>
      <c r="F2" s="26" t="n"/>
      <c r="G2" s="20" t="inlineStr">
        <is>
          <t>装运日期：25.9.13</t>
        </is>
      </c>
      <c r="H2" s="25" t="n"/>
      <c r="I2" s="25" t="n"/>
      <c r="J2" s="26" t="n"/>
      <c r="K2" s="20" t="inlineStr">
        <is>
          <t>装运物流：柬埔寨发越南</t>
        </is>
      </c>
      <c r="L2" s="25" t="n"/>
      <c r="M2" s="25" t="n"/>
      <c r="N2" s="26" t="n"/>
      <c r="O2" s="22" t="inlineStr">
        <is>
          <t>形式发票：JLFTLT-VC25005</t>
        </is>
      </c>
      <c r="P2" s="25" t="n"/>
      <c r="Q2" s="26" t="n"/>
    </row>
    <row r="3" ht="24" customFormat="1" customHeight="1" s="1">
      <c r="A3" s="27" t="inlineStr">
        <is>
          <t>入库时间</t>
        </is>
      </c>
      <c r="B3" s="5" t="inlineStr">
        <is>
          <t>订单号</t>
        </is>
      </c>
      <c r="C3" s="6" t="inlineStr">
        <is>
          <t>PO</t>
        </is>
      </c>
      <c r="D3" s="5" t="inlineStr">
        <is>
          <t>TTX编号</t>
        </is>
      </c>
      <c r="E3" s="5" t="inlineStr">
        <is>
          <t>产品编号</t>
        </is>
      </c>
      <c r="F3" s="7" t="inlineStr">
        <is>
          <t>级别</t>
        </is>
      </c>
      <c r="G3" s="8" t="inlineStr">
        <is>
          <t>张数</t>
        </is>
      </c>
      <c r="H3" s="8" t="inlineStr">
        <is>
          <t>尺数</t>
        </is>
      </c>
      <c r="I3" s="8" t="inlineStr">
        <is>
          <t>件数</t>
        </is>
      </c>
      <c r="J3" s="6" t="inlineStr">
        <is>
          <t>净重</t>
        </is>
      </c>
      <c r="K3" s="6" t="inlineStr">
        <is>
          <t>重量</t>
        </is>
      </c>
      <c r="L3" s="6" t="inlineStr">
        <is>
          <t>手册号</t>
        </is>
      </c>
      <c r="M3" s="6" t="inlineStr">
        <is>
          <t>CBM</t>
        </is>
      </c>
      <c r="N3" s="8" t="inlineStr">
        <is>
          <t>价格</t>
        </is>
      </c>
      <c r="O3" s="6" t="inlineStr">
        <is>
          <t>金额</t>
        </is>
      </c>
      <c r="P3" s="15" t="n"/>
      <c r="Q3" s="15" t="n"/>
    </row>
    <row r="4" ht="19.95" customFormat="1" customHeight="1" s="2">
      <c r="A4" s="28" t="n">
        <v>45902</v>
      </c>
      <c r="B4" s="10" t="inlineStr">
        <is>
          <t>2509007-01</t>
        </is>
      </c>
      <c r="C4" s="11" t="inlineStr">
        <is>
          <t>VNPO-001943</t>
        </is>
      </c>
      <c r="D4" s="12" t="inlineStr">
        <is>
          <t>XZGY-FH-土黄27</t>
        </is>
      </c>
      <c r="E4" s="18" t="inlineStr">
        <is>
          <t>SP0H</t>
        </is>
      </c>
      <c r="F4" s="10" t="inlineStr">
        <is>
          <t>B级</t>
        </is>
      </c>
      <c r="G4" s="14" t="n">
        <v>130</v>
      </c>
      <c r="H4" s="14" t="n">
        <v>7075.7</v>
      </c>
      <c r="I4" s="14" t="n">
        <v>1</v>
      </c>
      <c r="J4" s="14">
        <f>K4-45</f>
        <v/>
      </c>
      <c r="K4" s="14" t="n">
        <v>694.5</v>
      </c>
      <c r="L4" s="18" t="inlineStr">
        <is>
          <t>加利福发越南</t>
        </is>
      </c>
      <c r="M4" s="18" t="inlineStr">
        <is>
          <t>2.2*1.1*0.8</t>
        </is>
      </c>
      <c r="N4" s="16" t="n">
        <v>1.14</v>
      </c>
      <c r="O4" s="16">
        <f>H4*N4</f>
        <v/>
      </c>
      <c r="P4" s="16" t="n"/>
      <c r="Q4" s="16" t="n"/>
    </row>
    <row r="5" ht="19.95" customFormat="1" customHeight="1" s="2">
      <c r="A5" s="28" t="n">
        <v>45902</v>
      </c>
      <c r="B5" s="10" t="inlineStr">
        <is>
          <t>2509007-01</t>
        </is>
      </c>
      <c r="C5" s="11" t="inlineStr">
        <is>
          <t>VNPO-001943</t>
        </is>
      </c>
      <c r="D5" s="12" t="inlineStr">
        <is>
          <t>XZGY-FH-土黄27</t>
        </is>
      </c>
      <c r="E5" s="18" t="inlineStr">
        <is>
          <t>SP0H</t>
        </is>
      </c>
      <c r="F5" s="10" t="inlineStr">
        <is>
          <t>B级</t>
        </is>
      </c>
      <c r="G5" s="14" t="n">
        <v>53</v>
      </c>
      <c r="H5" s="14" t="n">
        <v>2886.4</v>
      </c>
      <c r="I5" s="14" t="n">
        <v>1</v>
      </c>
      <c r="J5" s="14">
        <f>K5-45</f>
        <v/>
      </c>
      <c r="K5" s="14" t="n">
        <v>298</v>
      </c>
      <c r="L5" s="18" t="inlineStr">
        <is>
          <t>加利福发越南</t>
        </is>
      </c>
      <c r="M5" s="18" t="inlineStr">
        <is>
          <t>2.2*1.1*0.4</t>
        </is>
      </c>
      <c r="N5" s="16" t="n">
        <v>1.14</v>
      </c>
      <c r="O5" s="16">
        <f>H5*N5</f>
        <v/>
      </c>
      <c r="P5" s="16" t="n"/>
      <c r="Q5" s="16" t="n"/>
    </row>
    <row r="6" ht="19.95" customFormat="1" customHeight="1" s="2">
      <c r="A6" s="28" t="n">
        <v>45901</v>
      </c>
      <c r="B6" s="10" t="inlineStr">
        <is>
          <t>2509007-01</t>
        </is>
      </c>
      <c r="C6" s="11" t="inlineStr">
        <is>
          <t>VNPO-001943</t>
        </is>
      </c>
      <c r="D6" s="12" t="inlineStr">
        <is>
          <t>XZGY-FH-土黄27</t>
        </is>
      </c>
      <c r="E6" s="18" t="inlineStr">
        <is>
          <t>SP0H</t>
        </is>
      </c>
      <c r="F6" s="10" t="inlineStr">
        <is>
          <t>B级</t>
        </is>
      </c>
      <c r="G6" s="14" t="n">
        <v>59</v>
      </c>
      <c r="H6" s="14" t="n">
        <v>3025.1</v>
      </c>
      <c r="I6" s="14" t="n">
        <v>1</v>
      </c>
      <c r="J6" s="14">
        <f>K6-45</f>
        <v/>
      </c>
      <c r="K6" s="14" t="n">
        <v>598</v>
      </c>
      <c r="L6" s="18" t="inlineStr">
        <is>
          <t>加利福发越南</t>
        </is>
      </c>
      <c r="M6" s="18" t="inlineStr">
        <is>
          <t>2.2*1.1*0.68</t>
        </is>
      </c>
      <c r="N6" s="16" t="n">
        <v>1.14</v>
      </c>
      <c r="O6" s="16">
        <f>H6*N6</f>
        <v/>
      </c>
      <c r="P6" s="16" t="n"/>
      <c r="Q6" s="16" t="n"/>
    </row>
    <row r="7" ht="19.95" customFormat="1" customHeight="1" s="2">
      <c r="A7" s="28" t="n">
        <v>45901</v>
      </c>
      <c r="B7" s="10" t="inlineStr">
        <is>
          <t>2509007-01</t>
        </is>
      </c>
      <c r="C7" s="11" t="inlineStr">
        <is>
          <t>VNPO-001943</t>
        </is>
      </c>
      <c r="D7" s="12" t="inlineStr">
        <is>
          <t>XZGY-FH-土黄27</t>
        </is>
      </c>
      <c r="E7" s="18" t="inlineStr">
        <is>
          <t>SP0H</t>
        </is>
      </c>
      <c r="F7" s="10" t="inlineStr">
        <is>
          <t>C级</t>
        </is>
      </c>
      <c r="G7" s="14" t="n">
        <v>65</v>
      </c>
      <c r="H7" s="14" t="n">
        <v>3034.2</v>
      </c>
      <c r="I7" s="14" t="n"/>
      <c r="J7" s="14" t="n"/>
      <c r="K7" s="14" t="n"/>
      <c r="L7" s="18" t="inlineStr">
        <is>
          <t>加利福发越南</t>
        </is>
      </c>
      <c r="M7" s="18" t="n"/>
      <c r="N7" s="16" t="n">
        <v>1.14</v>
      </c>
      <c r="O7" s="16">
        <f>H7*N7</f>
        <v/>
      </c>
      <c r="P7" s="16" t="n"/>
      <c r="Q7" s="16" t="n"/>
    </row>
    <row r="8" ht="19.95" customFormat="1" customHeight="1" s="2">
      <c r="A8" s="28" t="n">
        <v>45902</v>
      </c>
      <c r="B8" s="10" t="inlineStr">
        <is>
          <t>2509007-01</t>
        </is>
      </c>
      <c r="C8" s="11" t="inlineStr">
        <is>
          <t>VNPO-001943</t>
        </is>
      </c>
      <c r="D8" s="12" t="inlineStr">
        <is>
          <t>XZGY-FH-土黄27</t>
        </is>
      </c>
      <c r="E8" s="18" t="inlineStr">
        <is>
          <t>SP0H</t>
        </is>
      </c>
      <c r="F8" s="10" t="inlineStr">
        <is>
          <t>B级</t>
        </is>
      </c>
      <c r="G8" s="14" t="n">
        <v>60</v>
      </c>
      <c r="H8" s="14" t="n">
        <v>3293.6</v>
      </c>
      <c r="I8" s="14" t="n">
        <v>1</v>
      </c>
      <c r="J8" s="14">
        <f>K8-45</f>
        <v/>
      </c>
      <c r="K8" s="14" t="n">
        <v>654</v>
      </c>
      <c r="L8" s="18" t="inlineStr">
        <is>
          <t>加利福发越南</t>
        </is>
      </c>
      <c r="M8" s="18" t="inlineStr">
        <is>
          <t>2.2*1.1*0.74</t>
        </is>
      </c>
      <c r="N8" s="16" t="n">
        <v>1.14</v>
      </c>
      <c r="O8" s="16">
        <f>H8*N8</f>
        <v/>
      </c>
      <c r="P8" s="16" t="n"/>
      <c r="Q8" s="16" t="n"/>
    </row>
    <row r="9" ht="19.95" customFormat="1" customHeight="1" s="2">
      <c r="A9" s="28" t="n">
        <v>45902</v>
      </c>
      <c r="B9" s="10" t="inlineStr">
        <is>
          <t>2509007-01</t>
        </is>
      </c>
      <c r="C9" s="11" t="inlineStr">
        <is>
          <t>VNPO-001943</t>
        </is>
      </c>
      <c r="D9" s="12" t="inlineStr">
        <is>
          <t>XZGY-FH-土黄27</t>
        </is>
      </c>
      <c r="E9" s="18" t="inlineStr">
        <is>
          <t>SP0H</t>
        </is>
      </c>
      <c r="F9" s="10" t="inlineStr">
        <is>
          <t>C级</t>
        </is>
      </c>
      <c r="G9" s="14" t="n">
        <v>65</v>
      </c>
      <c r="H9" s="14" t="n">
        <v>3137.6</v>
      </c>
      <c r="I9" s="14" t="n"/>
      <c r="J9" s="14" t="n"/>
      <c r="K9" s="14" t="n"/>
      <c r="L9" s="18" t="inlineStr">
        <is>
          <t>加利福发越南</t>
        </is>
      </c>
      <c r="M9" s="18" t="n"/>
      <c r="N9" s="16" t="n">
        <v>1.14</v>
      </c>
      <c r="O9" s="16">
        <f>H9*N9</f>
        <v/>
      </c>
      <c r="P9" s="16" t="n"/>
      <c r="Q9" s="16" t="n"/>
    </row>
    <row r="10" ht="19.95" customFormat="1" customHeight="1" s="2">
      <c r="A10" s="28" t="n">
        <v>45902</v>
      </c>
      <c r="B10" s="10" t="inlineStr">
        <is>
          <t>2509007-01</t>
        </is>
      </c>
      <c r="C10" s="11" t="inlineStr">
        <is>
          <t>VNPO-001943</t>
        </is>
      </c>
      <c r="D10" s="12" t="inlineStr">
        <is>
          <t>XZGY-FH-土黄27</t>
        </is>
      </c>
      <c r="E10" s="18" t="inlineStr">
        <is>
          <t>SP0H</t>
        </is>
      </c>
      <c r="F10" s="10" t="inlineStr">
        <is>
          <t>一块板</t>
        </is>
      </c>
      <c r="G10" s="14" t="n">
        <v>3</v>
      </c>
      <c r="H10" s="14" t="n">
        <v>126.2</v>
      </c>
      <c r="I10" s="14" t="n"/>
      <c r="J10" s="14" t="n"/>
      <c r="K10" s="14" t="n"/>
      <c r="L10" s="18" t="inlineStr">
        <is>
          <t>加利福发越南</t>
        </is>
      </c>
      <c r="M10" s="18" t="n"/>
      <c r="N10" s="16" t="n">
        <v>1.07</v>
      </c>
      <c r="O10" s="16">
        <f>H10*N10</f>
        <v/>
      </c>
      <c r="P10" s="16" t="n"/>
      <c r="Q10" s="16" t="n"/>
    </row>
    <row r="11" ht="19.95" customFormat="1" customHeight="1" s="2">
      <c r="A11" s="28" t="n">
        <v>45902</v>
      </c>
      <c r="B11" s="10" t="inlineStr">
        <is>
          <t>2509007-01</t>
        </is>
      </c>
      <c r="C11" s="11" t="inlineStr">
        <is>
          <t>VNPO-001943</t>
        </is>
      </c>
      <c r="D11" s="12" t="inlineStr">
        <is>
          <t>XZGY-FH-土黄27</t>
        </is>
      </c>
      <c r="E11" s="18" t="inlineStr">
        <is>
          <t>SP0H</t>
        </is>
      </c>
      <c r="F11" s="10" t="inlineStr">
        <is>
          <t>B级</t>
        </is>
      </c>
      <c r="G11" s="14" t="n">
        <v>140</v>
      </c>
      <c r="H11" s="14" t="n">
        <v>7168</v>
      </c>
      <c r="I11" s="14" t="n">
        <v>1</v>
      </c>
      <c r="J11" s="14">
        <f>K11-45</f>
        <v/>
      </c>
      <c r="K11" s="14" t="n">
        <v>704</v>
      </c>
      <c r="L11" s="18" t="inlineStr">
        <is>
          <t>加利福发越南</t>
        </is>
      </c>
      <c r="M11" s="18" t="inlineStr">
        <is>
          <t>2.2*1.1*0.87</t>
        </is>
      </c>
      <c r="N11" s="16" t="n">
        <v>1.14</v>
      </c>
      <c r="O11" s="16">
        <f>H11*N11</f>
        <v/>
      </c>
      <c r="P11" s="16" t="n"/>
      <c r="Q11" s="16" t="n"/>
    </row>
    <row r="12" ht="19.95" customFormat="1" customHeight="1" s="2">
      <c r="A12" s="28" t="n">
        <v>45912</v>
      </c>
      <c r="B12" s="10" t="inlineStr">
        <is>
          <t>2509010-01</t>
        </is>
      </c>
      <c r="C12" s="11" t="inlineStr">
        <is>
          <t>VNPO-001943</t>
        </is>
      </c>
      <c r="D12" s="12" t="inlineStr">
        <is>
          <t>XPCY-EX-灰白243</t>
        </is>
      </c>
      <c r="E12" s="18" t="inlineStr">
        <is>
          <t>ER0M</t>
        </is>
      </c>
      <c r="F12" s="10" t="inlineStr">
        <is>
          <t>B级</t>
        </is>
      </c>
      <c r="G12" s="14" t="n">
        <v>50</v>
      </c>
      <c r="H12" s="14" t="n">
        <v>2623.2</v>
      </c>
      <c r="I12" s="14" t="n">
        <v>1</v>
      </c>
      <c r="J12" s="14" t="n">
        <v>400</v>
      </c>
      <c r="K12" s="14" t="n">
        <v>445</v>
      </c>
      <c r="L12" s="18" t="inlineStr">
        <is>
          <t>加利福发越南</t>
        </is>
      </c>
      <c r="M12" s="18" t="inlineStr">
        <is>
          <t>2.2*1.1*0.56</t>
        </is>
      </c>
      <c r="N12" s="16" t="n">
        <v>1.28</v>
      </c>
      <c r="O12" s="16">
        <f>H12*N12</f>
        <v/>
      </c>
      <c r="P12" s="16" t="n"/>
      <c r="Q12" s="16" t="n"/>
    </row>
    <row r="13" ht="19.95" customFormat="1" customHeight="1" s="2">
      <c r="A13" s="28" t="n">
        <v>45912</v>
      </c>
      <c r="B13" s="10" t="inlineStr">
        <is>
          <t>2509010-01</t>
        </is>
      </c>
      <c r="C13" s="11" t="inlineStr">
        <is>
          <t>VNPO-001943</t>
        </is>
      </c>
      <c r="D13" s="12" t="inlineStr">
        <is>
          <t>XPCY-EX-灰白243</t>
        </is>
      </c>
      <c r="E13" s="18" t="inlineStr">
        <is>
          <t>ER0M</t>
        </is>
      </c>
      <c r="F13" s="10" t="inlineStr">
        <is>
          <t>C级</t>
        </is>
      </c>
      <c r="G13" s="14" t="n">
        <v>30</v>
      </c>
      <c r="H13" s="14" t="n">
        <v>1541.8</v>
      </c>
      <c r="I13" s="14" t="n"/>
      <c r="J13" s="14" t="n"/>
      <c r="K13" s="14" t="n"/>
      <c r="L13" s="18" t="inlineStr">
        <is>
          <t>加利福发越南</t>
        </is>
      </c>
      <c r="M13" s="18" t="n"/>
      <c r="N13" s="16" t="n">
        <v>1.28</v>
      </c>
      <c r="O13" s="16">
        <f>H13*N13</f>
        <v/>
      </c>
      <c r="P13" s="16" t="n"/>
      <c r="Q13" s="16" t="n"/>
    </row>
    <row r="14" ht="19.95" customFormat="1" customHeight="1" s="2">
      <c r="A14" s="28" t="n">
        <v>45912</v>
      </c>
      <c r="B14" s="10" t="inlineStr">
        <is>
          <t>2509010-01</t>
        </is>
      </c>
      <c r="C14" s="11" t="inlineStr">
        <is>
          <t>VNPO-001943</t>
        </is>
      </c>
      <c r="D14" s="12" t="inlineStr">
        <is>
          <t>XPCY-EX-灰白243</t>
        </is>
      </c>
      <c r="E14" s="18" t="inlineStr">
        <is>
          <t>ER0M</t>
        </is>
      </c>
      <c r="F14" s="10" t="inlineStr">
        <is>
          <t>B级</t>
        </is>
      </c>
      <c r="G14" s="14" t="n">
        <v>95</v>
      </c>
      <c r="H14" s="14" t="n">
        <v>5102.7</v>
      </c>
      <c r="I14" s="14" t="n">
        <v>1</v>
      </c>
      <c r="J14" s="14" t="n">
        <v>500.5</v>
      </c>
      <c r="K14" s="14" t="n">
        <v>545.5</v>
      </c>
      <c r="L14" s="18" t="inlineStr">
        <is>
          <t>加利福发越南</t>
        </is>
      </c>
      <c r="M14" s="18" t="inlineStr">
        <is>
          <t>2.2*1.1*0.61</t>
        </is>
      </c>
      <c r="N14" s="16" t="n">
        <v>1.28</v>
      </c>
      <c r="O14" s="16">
        <f>H14*N14</f>
        <v/>
      </c>
      <c r="P14" s="16" t="n"/>
      <c r="Q14" s="16" t="n"/>
    </row>
    <row r="15" ht="19.95" customFormat="1" customHeight="1" s="2">
      <c r="A15" s="28" t="n">
        <v>45912</v>
      </c>
      <c r="B15" s="10" t="inlineStr">
        <is>
          <t>2509010-01</t>
        </is>
      </c>
      <c r="C15" s="11" t="inlineStr">
        <is>
          <t>VNPO-001943</t>
        </is>
      </c>
      <c r="D15" s="12" t="inlineStr">
        <is>
          <t>XPCY-EX-灰白243</t>
        </is>
      </c>
      <c r="E15" s="18" t="inlineStr">
        <is>
          <t>ER0M</t>
        </is>
      </c>
      <c r="F15" s="10" t="inlineStr">
        <is>
          <t>C级</t>
        </is>
      </c>
      <c r="G15" s="14" t="n">
        <v>15</v>
      </c>
      <c r="H15" s="14" t="n">
        <v>742.5</v>
      </c>
      <c r="I15" s="14" t="n"/>
      <c r="J15" s="14" t="n"/>
      <c r="K15" s="14" t="n"/>
      <c r="L15" s="18" t="inlineStr">
        <is>
          <t>加利福发越南</t>
        </is>
      </c>
      <c r="M15" s="18" t="n"/>
      <c r="N15" s="16" t="n">
        <v>1.28</v>
      </c>
      <c r="O15" s="16">
        <f>H15*N15</f>
        <v/>
      </c>
      <c r="P15" s="16" t="n"/>
      <c r="Q15" s="16" t="n"/>
    </row>
    <row r="16" ht="15.6" customFormat="1" customHeight="1" s="3">
      <c r="G16" s="3">
        <f>SUM(G4:G15)</f>
        <v/>
      </c>
      <c r="H16" s="3">
        <f>SUM(H4:H15)</f>
        <v/>
      </c>
      <c r="I16" s="3">
        <f>SUM(I4:I15)</f>
        <v/>
      </c>
      <c r="O16" s="3">
        <f>SUM(O4:O15)</f>
        <v/>
      </c>
    </row>
    <row r="17" ht="15.6" customFormat="1" customHeight="1" s="3"/>
  </sheetData>
  <mergeCells count="6">
    <mergeCell ref="A2:F2"/>
    <mergeCell ref="O1:Q1"/>
    <mergeCell ref="G2:J2"/>
    <mergeCell ref="K2:N2"/>
    <mergeCell ref="O2:Q2"/>
    <mergeCell ref="A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ttxpg039</dc:creator>
  <dcterms:created xmlns:dcterms="http://purl.org/dc/terms/" xmlns:xsi="http://www.w3.org/2001/XMLSchema-instance" xsi:type="dcterms:W3CDTF">2025-06-13T01:18:00Z</dcterms:created>
  <dcterms:modified xmlns:dcterms="http://purl.org/dc/terms/" xmlns:xsi="http://www.w3.org/2001/XMLSchema-instance" xsi:type="dcterms:W3CDTF">2025-09-16T05:44:04Z</dcterms:modified>
  <cp:lastModifiedBy>jayheng spoet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BE1D2E5E707941BF963F0AFB2D7644C1</vt:lpwstr>
  </property>
  <property name="KSOProductBuildVer" fmtid="{D5CDD505-2E9C-101B-9397-08002B2CF9AE}" pid="3">
    <vt:lpwstr xmlns:vt="http://schemas.openxmlformats.org/officeDocument/2006/docPropsVTypes">2052-11.8.2.12265</vt:lpwstr>
  </property>
</Properties>
</file>