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03"/>
  <workbookPr/>
  <mc:AlternateContent xmlns:mc="http://schemas.openxmlformats.org/markup-compatibility/2006">
    <mc:Choice Requires="x15">
      <x15ac:absPath xmlns:x15ac="http://schemas.microsoft.com/office/spreadsheetml/2010/11/ac" url="C:\Users\jjrebolleq\Desktop\"/>
    </mc:Choice>
  </mc:AlternateContent>
  <xr:revisionPtr revIDLastSave="12" documentId="11_C2211F671190AF4EF72B04751CD424B5C0C48589" xr6:coauthVersionLast="45" xr6:coauthVersionMax="45" xr10:uidLastSave="{F16C3A22-5100-4CDE-A2D0-A76DB597F5F4}"/>
  <bookViews>
    <workbookView xWindow="0" yWindow="0" windowWidth="28800" windowHeight="12330" firstSheet="3" activeTab="4" xr2:uid="{00000000-000D-0000-FFFF-FFFF00000000}"/>
  </bookViews>
  <sheets>
    <sheet name="Liga Águila" sheetId="1" r:id="rId1"/>
    <sheet name="Semanas" sheetId="3" r:id="rId2"/>
    <sheet name="Copa Sudamericana" sheetId="4" r:id="rId3"/>
    <sheet name="Copa Libertadores" sheetId="2" r:id="rId4"/>
    <sheet name="Copa Colombia" sheetId="5" r:id="rId5"/>
  </sheets>
  <definedNames>
    <definedName name="_xlnm._FilterDatabase" localSheetId="3" hidden="1">'Copa Libertadores'!$A$3:$E$21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F17" i="1"/>
  <c r="T21" i="1"/>
  <c r="E11" i="1"/>
  <c r="M10" i="1"/>
  <c r="N9" i="1"/>
  <c r="Q8" i="1"/>
  <c r="O7" i="1"/>
  <c r="U3" i="1"/>
  <c r="P6" i="1"/>
  <c r="I4" i="1"/>
  <c r="D16" i="1"/>
  <c r="V5" i="1"/>
  <c r="G13" i="1"/>
  <c r="R15" i="1"/>
  <c r="S14" i="1"/>
  <c r="L2" i="1"/>
  <c r="J20" i="1"/>
  <c r="H12" i="1"/>
  <c r="K19" i="1"/>
  <c r="J8" i="1"/>
  <c r="T6" i="1"/>
  <c r="Q18" i="1"/>
  <c r="F15" i="1"/>
  <c r="U11" i="1"/>
  <c r="N3" i="1"/>
  <c r="E7" i="1"/>
  <c r="C10" i="1"/>
  <c r="O21" i="1"/>
  <c r="M17" i="1"/>
  <c r="G5" i="1"/>
  <c r="H2" i="1"/>
  <c r="L16" i="1"/>
  <c r="S4" i="1"/>
  <c r="V12" i="1"/>
  <c r="I20" i="1"/>
  <c r="K14" i="1"/>
  <c r="P13" i="1"/>
  <c r="R19" i="1"/>
  <c r="D9" i="1"/>
  <c r="C17" i="1"/>
  <c r="U7" i="1"/>
  <c r="E21" i="1"/>
  <c r="D21" i="1"/>
  <c r="Q10" i="1"/>
  <c r="J18" i="1"/>
  <c r="O6" i="1"/>
  <c r="M15" i="1"/>
  <c r="D11" i="1"/>
  <c r="T5" i="1"/>
  <c r="N8" i="1"/>
  <c r="K4" i="1"/>
  <c r="H16" i="1"/>
  <c r="G12" i="1"/>
  <c r="L9" i="1"/>
  <c r="S20" i="1"/>
  <c r="I3" i="1"/>
  <c r="F13" i="1"/>
  <c r="R14" i="1"/>
  <c r="P19" i="1"/>
  <c r="V2" i="1"/>
  <c r="O5" i="1"/>
  <c r="M19" i="1"/>
  <c r="I18" i="1"/>
  <c r="D7" i="1"/>
  <c r="C15" i="1"/>
  <c r="N11" i="1"/>
  <c r="Q17" i="1"/>
  <c r="E6" i="1"/>
  <c r="U21" i="1"/>
  <c r="J10" i="1"/>
  <c r="T13" i="1"/>
  <c r="P14" i="1"/>
  <c r="S3" i="1"/>
  <c r="L8" i="1"/>
  <c r="F12" i="1"/>
  <c r="R4" i="1"/>
  <c r="G2" i="1"/>
  <c r="H9" i="1"/>
  <c r="V16" i="1"/>
  <c r="K20" i="1"/>
  <c r="O12" i="1"/>
  <c r="N18" i="1"/>
  <c r="I10" i="1"/>
  <c r="L7" i="1"/>
  <c r="C19" i="1"/>
  <c r="E5" i="1"/>
  <c r="Q15" i="1"/>
  <c r="J17" i="1"/>
  <c r="U6" i="1"/>
  <c r="F2" i="1"/>
  <c r="R20" i="1"/>
  <c r="T14" i="1"/>
  <c r="P4" i="1"/>
  <c r="G16" i="1"/>
  <c r="M13" i="1"/>
  <c r="V9" i="1"/>
  <c r="K3" i="1"/>
  <c r="H8" i="1"/>
  <c r="S11" i="1"/>
  <c r="N7" i="1"/>
  <c r="O18" i="1"/>
  <c r="I5" i="1"/>
  <c r="D15" i="1"/>
  <c r="J6" i="1"/>
  <c r="Q21" i="1"/>
  <c r="L19" i="1"/>
  <c r="C12" i="1"/>
  <c r="U17" i="1"/>
  <c r="E10" i="1"/>
  <c r="T4" i="1"/>
  <c r="V8" i="1"/>
  <c r="M2" i="1"/>
  <c r="O13" i="1"/>
  <c r="P20" i="1"/>
  <c r="K11" i="1"/>
  <c r="F16" i="1"/>
  <c r="R3" i="1"/>
  <c r="H18" i="1"/>
  <c r="G9" i="1"/>
  <c r="H13" i="1"/>
  <c r="D6" i="1"/>
  <c r="E12" i="1"/>
  <c r="S12" i="1"/>
  <c r="S10" i="1"/>
  <c r="L21" i="1"/>
  <c r="C14" i="1"/>
  <c r="I17" i="1"/>
  <c r="J15" i="1"/>
  <c r="Q19" i="1"/>
  <c r="U5" i="1"/>
  <c r="M16" i="1"/>
  <c r="K7" i="1"/>
  <c r="V18" i="1"/>
  <c r="O4" i="1"/>
  <c r="N2" i="1"/>
  <c r="F9" i="1"/>
  <c r="T20" i="1"/>
  <c r="R11" i="1"/>
  <c r="G8" i="1"/>
  <c r="P3" i="1"/>
  <c r="Q14" i="1"/>
  <c r="J19" i="1"/>
  <c r="K13" i="1"/>
  <c r="H21" i="1"/>
  <c r="E2" i="1"/>
  <c r="D5" i="1"/>
  <c r="S17" i="1"/>
  <c r="I15" i="1"/>
  <c r="U12" i="1"/>
  <c r="L6" i="1"/>
  <c r="V10" i="1"/>
  <c r="R7" i="1"/>
  <c r="O20" i="1"/>
  <c r="F8" i="1"/>
  <c r="M9" i="1"/>
  <c r="P11" i="1"/>
  <c r="C16" i="1"/>
  <c r="T3" i="1"/>
  <c r="N4" i="1"/>
  <c r="G18" i="1"/>
  <c r="U2" i="1"/>
  <c r="H6" i="1"/>
  <c r="Q4" i="1"/>
  <c r="K17" i="1"/>
  <c r="I19" i="1"/>
  <c r="V13" i="1"/>
  <c r="J14" i="1"/>
  <c r="D12" i="1"/>
  <c r="S15" i="1"/>
  <c r="L5" i="1"/>
  <c r="H5" i="1"/>
  <c r="V21" i="1" l="1"/>
  <c r="U20" i="1"/>
  <c r="T19" i="1"/>
  <c r="S18" i="1"/>
  <c r="R17" i="1"/>
  <c r="Q16" i="1"/>
  <c r="P15" i="1"/>
  <c r="O14" i="1"/>
  <c r="N13" i="1"/>
  <c r="M12" i="1"/>
  <c r="L11" i="1"/>
  <c r="K10" i="1"/>
  <c r="J9" i="1"/>
  <c r="I8" i="1"/>
  <c r="H7" i="1"/>
  <c r="H22" i="1" s="1"/>
  <c r="G6" i="1"/>
  <c r="F5" i="1"/>
  <c r="E4" i="1"/>
  <c r="D3" i="1"/>
  <c r="C2" i="1"/>
  <c r="O3" i="1" l="1"/>
  <c r="O22" i="1" s="1"/>
  <c r="C9" i="1"/>
  <c r="F18" i="1"/>
  <c r="E20" i="1"/>
  <c r="M8" i="1"/>
  <c r="T11" i="1"/>
  <c r="P7" i="1"/>
  <c r="N16" i="1"/>
  <c r="G10" i="1"/>
  <c r="R21" i="1"/>
  <c r="J4" i="1"/>
  <c r="S19" i="1"/>
  <c r="U16" i="1"/>
  <c r="U22" i="1" s="1"/>
  <c r="D2" i="1"/>
  <c r="K15" i="1"/>
  <c r="K22" i="1" s="1"/>
  <c r="I14" i="1"/>
  <c r="I22" i="1" s="1"/>
  <c r="M11" i="1"/>
  <c r="M22" i="1" s="1"/>
  <c r="R13" i="1"/>
  <c r="W13" i="1" s="1"/>
  <c r="V6" i="1"/>
  <c r="W6" i="1" s="1"/>
  <c r="Q9" i="1"/>
  <c r="Q22" i="1" s="1"/>
  <c r="W12" i="1"/>
  <c r="L14" i="1"/>
  <c r="E3" i="1"/>
  <c r="F10" i="1"/>
  <c r="C8" i="1"/>
  <c r="T7" i="1"/>
  <c r="P21" i="1"/>
  <c r="G17" i="1"/>
  <c r="W17" i="1" s="1"/>
  <c r="N20" i="1"/>
  <c r="W5" i="1"/>
  <c r="E22" i="1" l="1"/>
  <c r="Y12" i="1"/>
  <c r="W7" i="1"/>
  <c r="Y7" i="1" s="1"/>
  <c r="P22" i="1"/>
  <c r="T22" i="1"/>
  <c r="C22" i="1"/>
  <c r="F22" i="1"/>
  <c r="Y5" i="1" s="1"/>
  <c r="G22" i="1"/>
  <c r="W19" i="1"/>
  <c r="S22" i="1"/>
  <c r="V22" i="1"/>
  <c r="W4" i="1"/>
  <c r="Y4" i="1" s="1"/>
  <c r="J22" i="1"/>
  <c r="W2" i="1"/>
  <c r="D22" i="1"/>
  <c r="R22" i="1"/>
  <c r="Y17" i="1" s="1"/>
  <c r="W15" i="1"/>
  <c r="L22" i="1"/>
  <c r="N22" i="1"/>
  <c r="Y13" i="1" s="1"/>
  <c r="W11" i="1"/>
  <c r="W18" i="1"/>
  <c r="W14" i="1"/>
  <c r="Y14" i="1" s="1"/>
  <c r="W16" i="1"/>
  <c r="Y16" i="1" s="1"/>
  <c r="W10" i="1"/>
  <c r="Y10" i="1" s="1"/>
  <c r="W3" i="1"/>
  <c r="W20" i="1"/>
  <c r="Y20" i="1" s="1"/>
  <c r="W21" i="1"/>
  <c r="W9" i="1"/>
  <c r="W8" i="1"/>
  <c r="Y8" i="1" s="1"/>
  <c r="Y15" i="1" l="1"/>
  <c r="Y19" i="1"/>
  <c r="Y2" i="1"/>
  <c r="Y6" i="1"/>
  <c r="Y9" i="1"/>
  <c r="Y18" i="1"/>
  <c r="Y11" i="1"/>
  <c r="Y3" i="1"/>
  <c r="Y21" i="1"/>
  <c r="Y22" i="1" l="1"/>
</calcChain>
</file>

<file path=xl/sharedStrings.xml><?xml version="1.0" encoding="utf-8"?>
<sst xmlns="http://schemas.openxmlformats.org/spreadsheetml/2006/main" count="244" uniqueCount="97">
  <si>
    <t>Local / Visitante</t>
  </si>
  <si>
    <t>Águilas Doradas</t>
  </si>
  <si>
    <t>Alianza Petrolera</t>
  </si>
  <si>
    <t>América de Cali</t>
  </si>
  <si>
    <t>Atlético Bucaramanga</t>
  </si>
  <si>
    <t>Atlético Huila</t>
  </si>
  <si>
    <t>Atlético Nacional</t>
  </si>
  <si>
    <t>Cúcuta Deportivo</t>
  </si>
  <si>
    <t>Deportes Tolima</t>
  </si>
  <si>
    <t>Deportivo Cali</t>
  </si>
  <si>
    <t>Deportivo Pasto</t>
  </si>
  <si>
    <t>Envigado</t>
  </si>
  <si>
    <t>Independiente Medellín</t>
  </si>
  <si>
    <t>Independiente Santa Fe</t>
  </si>
  <si>
    <t>Jaguares de Córdoba</t>
  </si>
  <si>
    <t>Junior</t>
  </si>
  <si>
    <t>La Equidad</t>
  </si>
  <si>
    <t>Millonarios</t>
  </si>
  <si>
    <t>Once Caldas</t>
  </si>
  <si>
    <t>Patriotas Boyacá</t>
  </si>
  <si>
    <t>Unión Magdalena</t>
  </si>
  <si>
    <t>Jornada 1</t>
  </si>
  <si>
    <t>Jornada 2</t>
  </si>
  <si>
    <t>Jornada 3</t>
  </si>
  <si>
    <t>Jornada 4</t>
  </si>
  <si>
    <t>Jornada 5</t>
  </si>
  <si>
    <t>Jornada 6</t>
  </si>
  <si>
    <t>Jornada 7</t>
  </si>
  <si>
    <t>Jornada 8</t>
  </si>
  <si>
    <t>Jornada 9</t>
  </si>
  <si>
    <t>Jornada 10</t>
  </si>
  <si>
    <t>Jornada 11</t>
  </si>
  <si>
    <t>Jornada 12</t>
  </si>
  <si>
    <t>Jornada 13</t>
  </si>
  <si>
    <t>Jornada 14</t>
  </si>
  <si>
    <t>Jornada 15</t>
  </si>
  <si>
    <t>Jornada 16</t>
  </si>
  <si>
    <t>Jornada 17</t>
  </si>
  <si>
    <t>Jornada 18</t>
  </si>
  <si>
    <t>Jornada 19</t>
  </si>
  <si>
    <t>Jornada 20</t>
  </si>
  <si>
    <t>Mostrar ceros</t>
  </si>
  <si>
    <t>Empezó: 25 - Enero</t>
  </si>
  <si>
    <t>Terminó: 12 - Junio</t>
  </si>
  <si>
    <t>Inicia</t>
  </si>
  <si>
    <t>Termina</t>
  </si>
  <si>
    <t>Semana</t>
  </si>
  <si>
    <t>Día</t>
  </si>
  <si>
    <t>Mes</t>
  </si>
  <si>
    <t>Jan</t>
  </si>
  <si>
    <t>Feb</t>
  </si>
  <si>
    <t>Mar</t>
  </si>
  <si>
    <t>classic</t>
  </si>
  <si>
    <t>Apr</t>
  </si>
  <si>
    <t>May</t>
  </si>
  <si>
    <t>Jun</t>
  </si>
  <si>
    <t>Empezó: 5 - Feb</t>
  </si>
  <si>
    <t>Fecha</t>
  </si>
  <si>
    <t>Equipo</t>
  </si>
  <si>
    <t>Vs</t>
  </si>
  <si>
    <t>Stage</t>
  </si>
  <si>
    <t>Deportivo Santaní</t>
  </si>
  <si>
    <t>First Round Leg 1 of 2</t>
  </si>
  <si>
    <t>Independiente</t>
  </si>
  <si>
    <t>Rionegro Águilas</t>
  </si>
  <si>
    <t>Oriente Petrolero</t>
  </si>
  <si>
    <t>Guaraní</t>
  </si>
  <si>
    <t>First Round Leg 2 of 2</t>
  </si>
  <si>
    <t>Second Round Leg 1 of 2</t>
  </si>
  <si>
    <t>Peñarol</t>
  </si>
  <si>
    <t>Fluminense</t>
  </si>
  <si>
    <t>Argentinos Juniors</t>
  </si>
  <si>
    <t>Second Round Leg 2 of 2</t>
  </si>
  <si>
    <t>ELIMINATED</t>
  </si>
  <si>
    <t>Empezó: 22 Junio</t>
  </si>
  <si>
    <t>Nacional</t>
  </si>
  <si>
    <t>Dep. La Guaira</t>
  </si>
  <si>
    <t>Second Round - Leg 1</t>
  </si>
  <si>
    <t>Medellín</t>
  </si>
  <si>
    <t>Palestino</t>
  </si>
  <si>
    <t>Second Round - Leg 2</t>
  </si>
  <si>
    <t>Libertad</t>
  </si>
  <si>
    <t>Third Round - Leg 1</t>
  </si>
  <si>
    <t>Third Round - Leg 2</t>
  </si>
  <si>
    <t>Palmeiras</t>
  </si>
  <si>
    <t>Group Stage - Matchday 1 of 6</t>
  </si>
  <si>
    <t>Tolima</t>
  </si>
  <si>
    <t>Athletico - PR</t>
  </si>
  <si>
    <t>Boca Juniors</t>
  </si>
  <si>
    <t>Group Stage - Matchday 2 of 6</t>
  </si>
  <si>
    <t>San Lorenzo</t>
  </si>
  <si>
    <t>Melgar</t>
  </si>
  <si>
    <t>Group Stage - Matchday 3 of 6</t>
  </si>
  <si>
    <t>Jorge W</t>
  </si>
  <si>
    <t>Group Stage - Matchday 4 of 6</t>
  </si>
  <si>
    <t>Group Stage - Matchday 5 of 6</t>
  </si>
  <si>
    <t>Group Stage - Matchday 6 of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</si>
</sst>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1"/>
      <color rgb="FFFF0000"/>
      <name val="Bahnschrift"/>
      <family val="2"/>
    </font>
    <font>
      <b/>
      <sz val="11"/>
      <color rgb="FFFF000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" fontId="1" fillId="0" borderId="0" xfId="0" applyNumberFormat="1" applyFont="1"/>
    <xf numFmtId="0" fontId="2" fillId="0" borderId="0" xfId="0" applyFont="1"/>
    <xf numFmtId="0" fontId="3" fillId="0" borderId="0" xfId="0" applyFont="1"/>
    <xf numFmtId="16" fontId="2" fillId="0" borderId="0" xfId="0" applyNumberFormat="1" applyFont="1"/>
    <xf numFmtId="0" fontId="1" fillId="2" borderId="0" xfId="0" applyFont="1" applyFill="1"/>
    <xf numFmtId="16" fontId="1" fillId="2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opLeftCell="A27" workbookViewId="0">
      <selection activeCell="B42" sqref="B42"/>
    </sheetView>
  </sheetViews>
  <sheetFormatPr defaultColWidth="11.42578125" defaultRowHeight="14.25"/>
  <cols>
    <col min="1" max="1" width="22.85546875" style="1" bestFit="1" customWidth="1"/>
    <col min="2" max="2" width="3.85546875" style="1" bestFit="1" customWidth="1"/>
    <col min="3" max="11" width="3.85546875" style="1" customWidth="1"/>
    <col min="12" max="23" width="3.85546875" style="1" bestFit="1" customWidth="1"/>
    <col min="24" max="16384" width="11.42578125" style="1"/>
  </cols>
  <sheetData>
    <row r="1" spans="1:25" ht="15" thickBot="1">
      <c r="A1" s="2" t="s">
        <v>0</v>
      </c>
      <c r="B1" s="2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5">
      <c r="A2" s="2" t="s">
        <v>1</v>
      </c>
      <c r="B2" s="3">
        <v>1</v>
      </c>
      <c r="C2" s="5">
        <f>IF($B$43,0,"")</f>
        <v>0</v>
      </c>
      <c r="D2" s="6">
        <f>IF($B$24,1,"")</f>
        <v>1</v>
      </c>
      <c r="E2" s="6">
        <f>IF($B$28,1,"")</f>
        <v>1</v>
      </c>
      <c r="F2" s="6">
        <f>IF($B$33,1,"")</f>
        <v>1</v>
      </c>
      <c r="G2" s="6">
        <f>IF($B$35,1,"")</f>
        <v>1</v>
      </c>
      <c r="H2" s="6">
        <f>IF($B$39,1,"")</f>
        <v>1</v>
      </c>
      <c r="I2" s="6"/>
      <c r="J2" s="6"/>
      <c r="K2" s="6"/>
      <c r="L2" s="6">
        <f>IF($B$41,1,"")</f>
        <v>1</v>
      </c>
      <c r="M2" s="6">
        <f>IF($B$31,1,"")</f>
        <v>1</v>
      </c>
      <c r="N2" s="6">
        <f>IF($B$29,1,"")</f>
        <v>1</v>
      </c>
      <c r="O2" s="6"/>
      <c r="P2" s="6"/>
      <c r="Q2" s="6"/>
      <c r="R2" s="6"/>
      <c r="S2" s="6"/>
      <c r="T2" s="6"/>
      <c r="U2" s="6">
        <f>IF($B$26,1,"")</f>
        <v>1</v>
      </c>
      <c r="V2" s="7">
        <f>IF($B$37,1,"")</f>
        <v>1</v>
      </c>
      <c r="W2" s="1">
        <f>SUM(C2:V2)</f>
        <v>10</v>
      </c>
      <c r="Y2" s="1">
        <f>SUM(W2,C22)</f>
        <v>20</v>
      </c>
    </row>
    <row r="3" spans="1:25">
      <c r="A3" s="2" t="s">
        <v>2</v>
      </c>
      <c r="B3" s="3">
        <v>2</v>
      </c>
      <c r="C3" s="8"/>
      <c r="D3" s="2">
        <f>IF($B$43,0,"")</f>
        <v>0</v>
      </c>
      <c r="E3" s="2">
        <f>IF($B$23,1,"")</f>
        <v>1</v>
      </c>
      <c r="F3" s="2"/>
      <c r="G3" s="2"/>
      <c r="H3" s="2"/>
      <c r="I3" s="2">
        <f>IF($B$37,1,"")</f>
        <v>1</v>
      </c>
      <c r="J3" s="2"/>
      <c r="K3" s="2">
        <f>IF($B$33,1,"")</f>
        <v>1</v>
      </c>
      <c r="L3" s="2"/>
      <c r="M3" s="2"/>
      <c r="N3" s="2">
        <f>IF($B$40,1,"")</f>
        <v>1</v>
      </c>
      <c r="O3" s="2">
        <f>IF($B$25,1,"")</f>
        <v>1</v>
      </c>
      <c r="P3" s="2">
        <f>IF($B$29,1,"")</f>
        <v>1</v>
      </c>
      <c r="Q3" s="2"/>
      <c r="R3" s="2">
        <f>IF($B$31,1,"")</f>
        <v>1</v>
      </c>
      <c r="S3" s="2">
        <f>IF($B$35,1,"")</f>
        <v>1</v>
      </c>
      <c r="T3" s="2">
        <f>IF($B$27,1,"")</f>
        <v>1</v>
      </c>
      <c r="U3" s="2">
        <f>IF($B$42,1,"")</f>
        <v>1</v>
      </c>
      <c r="V3" s="9"/>
      <c r="W3" s="1">
        <f t="shared" ref="W3:W21" si="0">SUM(C3:V3)</f>
        <v>10</v>
      </c>
      <c r="Y3" s="1">
        <f>SUM(W3,D22)</f>
        <v>20</v>
      </c>
    </row>
    <row r="4" spans="1:25">
      <c r="A4" s="2" t="s">
        <v>3</v>
      </c>
      <c r="B4" s="3">
        <v>3</v>
      </c>
      <c r="C4" s="8"/>
      <c r="D4" s="2"/>
      <c r="E4" s="2">
        <f>IF($B$43,0,"")</f>
        <v>0</v>
      </c>
      <c r="F4" s="2"/>
      <c r="G4" s="2"/>
      <c r="H4" s="2"/>
      <c r="I4" s="2">
        <f>IF($B$41,1,"")</f>
        <v>1</v>
      </c>
      <c r="J4" s="2">
        <f>IF($B$24,1,"")</f>
        <v>1</v>
      </c>
      <c r="K4" s="2">
        <f>IF($B$37,1,"")</f>
        <v>1</v>
      </c>
      <c r="L4" s="2"/>
      <c r="M4" s="2"/>
      <c r="N4" s="2">
        <f>IF($B$27,1,"")</f>
        <v>1</v>
      </c>
      <c r="O4" s="2">
        <f>IF($B$29,1,"")</f>
        <v>1</v>
      </c>
      <c r="P4" s="2">
        <f>IF($B$33,1,"")</f>
        <v>1</v>
      </c>
      <c r="Q4" s="2">
        <f>IF($B$26,1,"")</f>
        <v>1</v>
      </c>
      <c r="R4" s="2">
        <f>IF($B$35,1,"")</f>
        <v>1</v>
      </c>
      <c r="S4" s="2">
        <f>IF($B$39,1,"")</f>
        <v>1</v>
      </c>
      <c r="T4" s="2">
        <f>IF($B$31,1,"")</f>
        <v>1</v>
      </c>
      <c r="U4" s="2"/>
      <c r="V4" s="9"/>
      <c r="W4" s="1">
        <f t="shared" si="0"/>
        <v>10</v>
      </c>
      <c r="Y4" s="1">
        <f>SUM(W4,E22)</f>
        <v>20</v>
      </c>
    </row>
    <row r="5" spans="1:25">
      <c r="A5" s="2" t="s">
        <v>4</v>
      </c>
      <c r="B5" s="3">
        <v>4</v>
      </c>
      <c r="C5" s="8"/>
      <c r="D5" s="2">
        <f>IF($B$28,1,"")</f>
        <v>1</v>
      </c>
      <c r="E5" s="2">
        <f>IF($B$34,1,"")</f>
        <v>1</v>
      </c>
      <c r="F5" s="2">
        <f>IF($B$43,0,"")</f>
        <v>0</v>
      </c>
      <c r="G5" s="2">
        <f>IF($B$39,1,"")</f>
        <v>1</v>
      </c>
      <c r="H5" s="2">
        <f>IF($B$24,1,"")</f>
        <v>1</v>
      </c>
      <c r="I5" s="2">
        <f>IF($B$32,1,"")</f>
        <v>1</v>
      </c>
      <c r="J5" s="2"/>
      <c r="K5" s="2"/>
      <c r="L5" s="2">
        <f>IF($B$26,1,"")</f>
        <v>1</v>
      </c>
      <c r="M5" s="2"/>
      <c r="N5" s="2"/>
      <c r="O5" s="2">
        <f>IF($B$36,1,"")</f>
        <v>1</v>
      </c>
      <c r="P5" s="2"/>
      <c r="Q5" s="2"/>
      <c r="R5" s="2"/>
      <c r="S5" s="2"/>
      <c r="T5" s="2">
        <f>IF($B$38,1,"")</f>
        <v>1</v>
      </c>
      <c r="U5" s="2">
        <f>IF($B$30,1,"")</f>
        <v>1</v>
      </c>
      <c r="V5" s="9">
        <f>IF($B$41,1,"")</f>
        <v>1</v>
      </c>
      <c r="W5" s="1">
        <f t="shared" si="0"/>
        <v>10</v>
      </c>
      <c r="Y5" s="1">
        <f>SUM(W5,F22)</f>
        <v>20</v>
      </c>
    </row>
    <row r="6" spans="1:25">
      <c r="A6" s="2" t="s">
        <v>5</v>
      </c>
      <c r="B6" s="3">
        <v>5</v>
      </c>
      <c r="C6" s="8"/>
      <c r="D6" s="2">
        <f>IF($B$30,1,"")</f>
        <v>1</v>
      </c>
      <c r="E6" s="2">
        <f>IF($B$36,1,"")</f>
        <v>1</v>
      </c>
      <c r="F6" s="2"/>
      <c r="G6" s="2">
        <f>IF($B$43,0,"")</f>
        <v>0</v>
      </c>
      <c r="H6" s="2">
        <f>IF($B$26,1,"")</f>
        <v>1</v>
      </c>
      <c r="I6" s="2"/>
      <c r="J6" s="2">
        <f>IF($B$32,1,"")</f>
        <v>1</v>
      </c>
      <c r="K6" s="2"/>
      <c r="L6" s="2">
        <f>IF($B$28,1,"")</f>
        <v>1</v>
      </c>
      <c r="M6" s="2"/>
      <c r="N6" s="2"/>
      <c r="O6" s="2">
        <f>IF($B$38,1,"")</f>
        <v>1</v>
      </c>
      <c r="P6" s="2">
        <f>IF($B$42,1,"")</f>
        <v>1</v>
      </c>
      <c r="Q6" s="2"/>
      <c r="R6" s="2"/>
      <c r="S6" s="2"/>
      <c r="T6" s="2">
        <f>IF($B$40,1,"")</f>
        <v>1</v>
      </c>
      <c r="U6" s="2">
        <f>IF($B$34,1,"")</f>
        <v>1</v>
      </c>
      <c r="V6" s="9">
        <f>IF($B$24,1,"")</f>
        <v>1</v>
      </c>
      <c r="W6" s="1">
        <f>SUM(C6:V6)</f>
        <v>10</v>
      </c>
      <c r="Y6" s="1">
        <f>SUM(W6,G$22)</f>
        <v>20</v>
      </c>
    </row>
    <row r="7" spans="1:25">
      <c r="A7" s="2" t="s">
        <v>6</v>
      </c>
      <c r="B7" s="3">
        <v>6</v>
      </c>
      <c r="C7" s="8"/>
      <c r="D7" s="2">
        <f>IF($B$36,1,"")</f>
        <v>1</v>
      </c>
      <c r="E7" s="2">
        <f>IF($B$40,1,"")</f>
        <v>1</v>
      </c>
      <c r="F7" s="2"/>
      <c r="G7" s="2"/>
      <c r="H7" s="2">
        <f>IF($B$43,0,"")</f>
        <v>0</v>
      </c>
      <c r="I7" s="2"/>
      <c r="J7" s="2"/>
      <c r="K7" s="2">
        <f>IF($B$29,1,"")</f>
        <v>1</v>
      </c>
      <c r="L7" s="2">
        <f>IF($B$34,1,"")</f>
        <v>1</v>
      </c>
      <c r="M7" s="2"/>
      <c r="N7" s="2">
        <f>IF($B$32,1,"")</f>
        <v>1</v>
      </c>
      <c r="O7" s="2">
        <f>IF($B$42,1,"")</f>
        <v>1</v>
      </c>
      <c r="P7" s="2">
        <f>IF($B$25,1,"")</f>
        <v>1</v>
      </c>
      <c r="Q7" s="2"/>
      <c r="R7" s="2">
        <f>IF($B$27,1,"")</f>
        <v>1</v>
      </c>
      <c r="S7" s="2"/>
      <c r="T7" s="2">
        <f>IF($B$23,1,"")</f>
        <v>1</v>
      </c>
      <c r="U7" s="2">
        <f>IF($B$38,1,"")</f>
        <v>1</v>
      </c>
      <c r="V7" s="9"/>
      <c r="W7" s="1">
        <f t="shared" si="0"/>
        <v>10</v>
      </c>
      <c r="Y7" s="1">
        <f>SUM(W7,H$22)</f>
        <v>20</v>
      </c>
    </row>
    <row r="8" spans="1:25">
      <c r="A8" s="2" t="s">
        <v>7</v>
      </c>
      <c r="B8" s="3">
        <v>7</v>
      </c>
      <c r="C8" s="8">
        <f>IF($B$23,1,"")</f>
        <v>1</v>
      </c>
      <c r="D8" s="2"/>
      <c r="E8" s="2"/>
      <c r="F8" s="2">
        <f>IF($B$27,1,"")</f>
        <v>1</v>
      </c>
      <c r="G8" s="2">
        <f>IF($B$29,1,"")</f>
        <v>1</v>
      </c>
      <c r="H8" s="2">
        <f>IF($B$33,1,"")</f>
        <v>1</v>
      </c>
      <c r="I8" s="2">
        <f>IF($B$43,0,"")</f>
        <v>0</v>
      </c>
      <c r="J8" s="2">
        <f>IF($B$40,1,"")</f>
        <v>1</v>
      </c>
      <c r="K8" s="2"/>
      <c r="L8" s="2">
        <f>IF($B$35,1,"")</f>
        <v>1</v>
      </c>
      <c r="M8" s="2">
        <f>IF($B$25,1,"")</f>
        <v>1</v>
      </c>
      <c r="N8" s="2">
        <f>IF($B$38,1,"")</f>
        <v>1</v>
      </c>
      <c r="O8" s="2"/>
      <c r="P8" s="2"/>
      <c r="Q8" s="2">
        <f>IF($B$42,1,"")</f>
        <v>1</v>
      </c>
      <c r="R8" s="2"/>
      <c r="S8" s="2"/>
      <c r="T8" s="2"/>
      <c r="U8" s="2"/>
      <c r="V8" s="9">
        <f>IF($B$31,1,"")</f>
        <v>1</v>
      </c>
      <c r="W8" s="1">
        <f t="shared" si="0"/>
        <v>10</v>
      </c>
      <c r="Y8" s="1">
        <f>SUM(W8,I$22)</f>
        <v>20</v>
      </c>
    </row>
    <row r="9" spans="1:25">
      <c r="A9" s="2" t="s">
        <v>8</v>
      </c>
      <c r="B9" s="3">
        <v>8</v>
      </c>
      <c r="C9" s="8">
        <f>IF($B$25,1,"")</f>
        <v>1</v>
      </c>
      <c r="D9" s="2">
        <f>IF($B$39,1,"")</f>
        <v>1</v>
      </c>
      <c r="E9" s="2"/>
      <c r="F9" s="2">
        <f>IF($B$29,1,"")</f>
        <v>1</v>
      </c>
      <c r="G9" s="2">
        <f>IF($B$31,1,"")</f>
        <v>1</v>
      </c>
      <c r="H9" s="2">
        <f>IF($B$35,1,"")</f>
        <v>1</v>
      </c>
      <c r="I9" s="2"/>
      <c r="J9" s="2">
        <f>IF($B$43,0,"")</f>
        <v>0</v>
      </c>
      <c r="K9" s="2"/>
      <c r="L9" s="2">
        <f>IF($B$37,1,"")</f>
        <v>1</v>
      </c>
      <c r="M9" s="2">
        <f>IF($B$27,1,"")</f>
        <v>1</v>
      </c>
      <c r="N9" s="2">
        <f>IF($B$42,1,"")</f>
        <v>1</v>
      </c>
      <c r="O9" s="2"/>
      <c r="P9" s="2"/>
      <c r="Q9" s="2">
        <f>IF($B$23,1,"")</f>
        <v>1</v>
      </c>
      <c r="R9" s="2"/>
      <c r="S9" s="2"/>
      <c r="T9" s="2"/>
      <c r="U9" s="2"/>
      <c r="V9" s="9">
        <f>IF($B$33,1,"")</f>
        <v>1</v>
      </c>
      <c r="W9" s="1">
        <f t="shared" si="0"/>
        <v>10</v>
      </c>
      <c r="Y9" s="1">
        <f>SUM(W9,J$22)</f>
        <v>20</v>
      </c>
    </row>
    <row r="10" spans="1:25">
      <c r="A10" s="2" t="s">
        <v>9</v>
      </c>
      <c r="B10" s="3">
        <v>9</v>
      </c>
      <c r="C10" s="8">
        <f>IF($B$40,1,"")</f>
        <v>1</v>
      </c>
      <c r="D10" s="2"/>
      <c r="E10" s="2">
        <f>IF($B$32,1,"")</f>
        <v>1</v>
      </c>
      <c r="F10" s="2">
        <f>IF($B$23,1,"")</f>
        <v>1</v>
      </c>
      <c r="G10" s="2">
        <f>IF($B$25,1,"")</f>
        <v>1</v>
      </c>
      <c r="H10" s="2"/>
      <c r="I10" s="2">
        <f>IF($B$34,1,"")</f>
        <v>1</v>
      </c>
      <c r="J10" s="2">
        <f>IF($B$36,1,"")</f>
        <v>1</v>
      </c>
      <c r="K10" s="2">
        <f>IF($B$43,0,"")</f>
        <v>0</v>
      </c>
      <c r="L10" s="2"/>
      <c r="M10" s="2">
        <f>IF($B$42,1,"")</f>
        <v>1</v>
      </c>
      <c r="N10" s="2"/>
      <c r="O10" s="2"/>
      <c r="P10" s="2"/>
      <c r="Q10" s="2">
        <f>IF($B$38,1,"")</f>
        <v>1</v>
      </c>
      <c r="R10" s="2"/>
      <c r="S10" s="2">
        <f>IF($B$30,1,"")</f>
        <v>1</v>
      </c>
      <c r="T10" s="2"/>
      <c r="U10" s="2"/>
      <c r="V10" s="9">
        <f>IF($B$27,1,"")</f>
        <v>1</v>
      </c>
      <c r="W10" s="1">
        <f t="shared" si="0"/>
        <v>10</v>
      </c>
      <c r="Y10" s="1">
        <f>SUM(W10,K$22)</f>
        <v>20</v>
      </c>
    </row>
    <row r="11" spans="1:25">
      <c r="A11" s="2" t="s">
        <v>10</v>
      </c>
      <c r="B11" s="3">
        <v>10</v>
      </c>
      <c r="C11" s="8"/>
      <c r="D11" s="2">
        <f>IF($B$38,1,"")</f>
        <v>1</v>
      </c>
      <c r="E11" s="2">
        <f>IF($B$42,1,"")</f>
        <v>1</v>
      </c>
      <c r="F11" s="2"/>
      <c r="G11" s="2"/>
      <c r="H11" s="2"/>
      <c r="I11" s="2"/>
      <c r="J11" s="2"/>
      <c r="K11" s="2">
        <f>IF($B$31,1,"")</f>
        <v>1</v>
      </c>
      <c r="L11" s="2">
        <f>IF($B$43,0,"")</f>
        <v>0</v>
      </c>
      <c r="M11" s="2">
        <f>IF($B$24,1,"")</f>
        <v>1</v>
      </c>
      <c r="N11" s="2">
        <f>IF($B$36,1,"")</f>
        <v>1</v>
      </c>
      <c r="O11" s="2"/>
      <c r="P11" s="2">
        <f>IF($B$27,1,"")</f>
        <v>1</v>
      </c>
      <c r="Q11" s="2"/>
      <c r="R11" s="2">
        <f>IF($B$29,1,"")</f>
        <v>1</v>
      </c>
      <c r="S11" s="2">
        <f>IF($B$33,1,"")</f>
        <v>1</v>
      </c>
      <c r="T11" s="2">
        <f>IF($B$25,1,"")</f>
        <v>1</v>
      </c>
      <c r="U11" s="2">
        <f>IF($B$40,1,"")</f>
        <v>1</v>
      </c>
      <c r="V11" s="9"/>
      <c r="W11" s="1">
        <f t="shared" si="0"/>
        <v>10</v>
      </c>
      <c r="Y11" s="1">
        <f>SUM(W11,L$22)</f>
        <v>20</v>
      </c>
    </row>
    <row r="12" spans="1:25">
      <c r="A12" s="2" t="s">
        <v>11</v>
      </c>
      <c r="B12" s="3">
        <v>11</v>
      </c>
      <c r="C12" s="8">
        <f>IF($B$32,1,"")</f>
        <v>1</v>
      </c>
      <c r="D12" s="2">
        <f>IF($B$26,1,"")</f>
        <v>1</v>
      </c>
      <c r="E12" s="2">
        <f>IF($B$30,1,"")</f>
        <v>1</v>
      </c>
      <c r="F12" s="2">
        <f>IF($B$35,1,"")</f>
        <v>1</v>
      </c>
      <c r="G12" s="2">
        <f>IF($B$37,1,"")</f>
        <v>1</v>
      </c>
      <c r="H12" s="2">
        <f>IF($B$41,1,"")</f>
        <v>1</v>
      </c>
      <c r="I12" s="2"/>
      <c r="J12" s="2"/>
      <c r="K12" s="2"/>
      <c r="L12" s="2"/>
      <c r="M12" s="2">
        <f>IF($B$43,0,"")</f>
        <v>0</v>
      </c>
      <c r="N12" s="2"/>
      <c r="O12" s="2">
        <f>IF($B$34,1,"")</f>
        <v>1</v>
      </c>
      <c r="P12" s="2"/>
      <c r="Q12" s="2"/>
      <c r="R12" s="2"/>
      <c r="S12" s="2">
        <f>IF($B$23,1,"")</f>
        <v>1</v>
      </c>
      <c r="T12" s="2"/>
      <c r="U12" s="2">
        <f>IF($B$28,1,"")</f>
        <v>1</v>
      </c>
      <c r="V12" s="9">
        <f>IF($B$39,1,"")</f>
        <v>1</v>
      </c>
      <c r="W12" s="1">
        <f t="shared" si="0"/>
        <v>10</v>
      </c>
      <c r="Y12" s="1">
        <f>SUM(W12,M$22)</f>
        <v>20</v>
      </c>
    </row>
    <row r="13" spans="1:25">
      <c r="A13" s="2" t="s">
        <v>12</v>
      </c>
      <c r="B13" s="3">
        <v>12</v>
      </c>
      <c r="C13" s="8"/>
      <c r="D13" s="2"/>
      <c r="E13" s="2"/>
      <c r="F13" s="2">
        <f>IF($B$37,1,"")</f>
        <v>1</v>
      </c>
      <c r="G13" s="2">
        <f>IF($B$41,1,"")</f>
        <v>1</v>
      </c>
      <c r="H13" s="2">
        <f>IF($B$30,1,"")</f>
        <v>1</v>
      </c>
      <c r="I13" s="2"/>
      <c r="J13" s="2"/>
      <c r="K13" s="2">
        <f>IF($B$28,1,"")</f>
        <v>1</v>
      </c>
      <c r="L13" s="2"/>
      <c r="M13" s="2">
        <f>IF($B$33,1,"")</f>
        <v>1</v>
      </c>
      <c r="N13" s="2">
        <f>IF($B$43,0,"")</f>
        <v>0</v>
      </c>
      <c r="O13" s="2">
        <f>IF($B$31,1,"")</f>
        <v>1</v>
      </c>
      <c r="P13" s="2">
        <f>IF($B$39,1,"")</f>
        <v>1</v>
      </c>
      <c r="Q13" s="2"/>
      <c r="R13" s="2">
        <f>IF($B$24,1,"")</f>
        <v>1</v>
      </c>
      <c r="S13" s="2"/>
      <c r="T13" s="2">
        <f>IF($B$35,1,"")</f>
        <v>1</v>
      </c>
      <c r="U13" s="2"/>
      <c r="V13" s="9">
        <f>IF($B$26,1,"")</f>
        <v>1</v>
      </c>
      <c r="W13" s="1">
        <f t="shared" si="0"/>
        <v>10</v>
      </c>
      <c r="Y13" s="1">
        <f>SUM(W13,N$22)</f>
        <v>20</v>
      </c>
    </row>
    <row r="14" spans="1:25">
      <c r="A14" s="2" t="s">
        <v>13</v>
      </c>
      <c r="B14" s="3">
        <v>13</v>
      </c>
      <c r="C14" s="8">
        <f>IF($B$30,1,"")</f>
        <v>1</v>
      </c>
      <c r="D14" s="2"/>
      <c r="E14" s="2"/>
      <c r="F14" s="2"/>
      <c r="G14" s="2"/>
      <c r="H14" s="2"/>
      <c r="I14" s="2">
        <f>IF($B$24,1,"")</f>
        <v>1</v>
      </c>
      <c r="J14" s="2">
        <f>IF($B$26,1,"")</f>
        <v>1</v>
      </c>
      <c r="K14" s="2">
        <f>IF($B$39,1,"")</f>
        <v>1</v>
      </c>
      <c r="L14" s="2">
        <f>IF($B$23,1,"")</f>
        <v>1</v>
      </c>
      <c r="M14" s="2"/>
      <c r="N14" s="2"/>
      <c r="O14" s="2">
        <f>IF($B$43,0,"")</f>
        <v>0</v>
      </c>
      <c r="P14" s="2">
        <f>IF($B$35,1,"")</f>
        <v>1</v>
      </c>
      <c r="Q14" s="2">
        <f>IF($B$28,1,"")</f>
        <v>1</v>
      </c>
      <c r="R14" s="2">
        <f>IF($B$37,1,"")</f>
        <v>1</v>
      </c>
      <c r="S14" s="2">
        <f>IF($B$41,1,"")</f>
        <v>1</v>
      </c>
      <c r="T14" s="2">
        <f>IF($B$33,1,"")</f>
        <v>1</v>
      </c>
      <c r="U14" s="2"/>
      <c r="V14" s="9"/>
      <c r="W14" s="1">
        <f t="shared" si="0"/>
        <v>10</v>
      </c>
      <c r="Y14" s="1">
        <f>SUM(W14,O$22)</f>
        <v>20</v>
      </c>
    </row>
    <row r="15" spans="1:25">
      <c r="A15" s="2" t="s">
        <v>14</v>
      </c>
      <c r="B15" s="3">
        <v>14</v>
      </c>
      <c r="C15" s="8">
        <f>IF($B$36,1,"")</f>
        <v>1</v>
      </c>
      <c r="D15" s="2">
        <f>IF($B$32,1,"")</f>
        <v>1</v>
      </c>
      <c r="E15" s="2"/>
      <c r="F15" s="2">
        <f>IF($B$40,1,"")</f>
        <v>1</v>
      </c>
      <c r="G15" s="2"/>
      <c r="H15" s="2"/>
      <c r="I15" s="2">
        <f>IF($B$28,1,"")</f>
        <v>1</v>
      </c>
      <c r="J15" s="2">
        <f>IF($B$30,1,"")</f>
        <v>1</v>
      </c>
      <c r="K15" s="2">
        <f>IF($B$24,1,"")</f>
        <v>1</v>
      </c>
      <c r="L15" s="2"/>
      <c r="M15" s="2">
        <f>IF($B$38,1,"")</f>
        <v>1</v>
      </c>
      <c r="N15" s="2"/>
      <c r="O15" s="2"/>
      <c r="P15" s="2">
        <f>IF($B$43,0,"")</f>
        <v>0</v>
      </c>
      <c r="Q15" s="2">
        <f>IF($B$34,1,"")</f>
        <v>1</v>
      </c>
      <c r="R15" s="2">
        <f>IF($B$41,1,"")</f>
        <v>1</v>
      </c>
      <c r="S15" s="2">
        <f>IF($B$26,1,"")</f>
        <v>1</v>
      </c>
      <c r="T15" s="2"/>
      <c r="U15" s="2"/>
      <c r="V15" s="9"/>
      <c r="W15" s="1">
        <f t="shared" si="0"/>
        <v>10</v>
      </c>
      <c r="Y15" s="1">
        <f>SUM(W15,P$22)</f>
        <v>20</v>
      </c>
    </row>
    <row r="16" spans="1:25">
      <c r="A16" s="2" t="s">
        <v>15</v>
      </c>
      <c r="B16" s="3">
        <v>15</v>
      </c>
      <c r="C16" s="8">
        <f>IF($B$27,1,"")</f>
        <v>1</v>
      </c>
      <c r="D16" s="2">
        <f>IF($B$41,1,"")</f>
        <v>1</v>
      </c>
      <c r="E16" s="2"/>
      <c r="F16" s="2">
        <f>IF($B$31,1,"")</f>
        <v>1</v>
      </c>
      <c r="G16" s="2">
        <f>IF($B$33,1,"")</f>
        <v>1</v>
      </c>
      <c r="H16" s="2">
        <f>IF($B$37,1,"")</f>
        <v>1</v>
      </c>
      <c r="I16" s="2"/>
      <c r="J16" s="2"/>
      <c r="K16" s="2"/>
      <c r="L16" s="2">
        <f>IF($B$39,1,"")</f>
        <v>1</v>
      </c>
      <c r="M16" s="2">
        <f>IF($B$29,1,"")</f>
        <v>1</v>
      </c>
      <c r="N16" s="2">
        <f>IF($B$25,1,"")</f>
        <v>1</v>
      </c>
      <c r="O16" s="2"/>
      <c r="P16" s="2"/>
      <c r="Q16" s="2">
        <f>IF($B$43,0,"")</f>
        <v>0</v>
      </c>
      <c r="R16" s="2"/>
      <c r="S16" s="2"/>
      <c r="T16" s="2"/>
      <c r="U16" s="2">
        <f>IF($B$24,1,"")</f>
        <v>1</v>
      </c>
      <c r="V16" s="9">
        <f>IF($B$35,1,"")</f>
        <v>1</v>
      </c>
      <c r="W16" s="1">
        <f t="shared" si="0"/>
        <v>10</v>
      </c>
      <c r="Y16" s="1">
        <f>SUM(W16,Q$22)</f>
        <v>20</v>
      </c>
    </row>
    <row r="17" spans="1:25">
      <c r="A17" s="2" t="s">
        <v>16</v>
      </c>
      <c r="B17" s="3">
        <v>16</v>
      </c>
      <c r="C17" s="8">
        <f>IF($B$38,1,"")</f>
        <v>1</v>
      </c>
      <c r="D17" s="2"/>
      <c r="E17" s="2"/>
      <c r="F17" s="2">
        <f>IF($B$42,1,"")</f>
        <v>1</v>
      </c>
      <c r="G17" s="2">
        <f>IF($B$23,1,"")</f>
        <v>1</v>
      </c>
      <c r="H17" s="2"/>
      <c r="I17" s="2">
        <f>IF($B$30,1,"")</f>
        <v>1</v>
      </c>
      <c r="J17" s="2">
        <f>IF($B$34,1,"")</f>
        <v>1</v>
      </c>
      <c r="K17" s="2">
        <f>IF($B$26,1,"")</f>
        <v>1</v>
      </c>
      <c r="L17" s="2"/>
      <c r="M17" s="2">
        <f>IF($B$40,1,"")</f>
        <v>1</v>
      </c>
      <c r="N17" s="2"/>
      <c r="O17" s="2"/>
      <c r="P17" s="2"/>
      <c r="Q17" s="2">
        <f>IF($B$36,1,"")</f>
        <v>1</v>
      </c>
      <c r="R17" s="2">
        <f>IF($B$43,0,"")</f>
        <v>0</v>
      </c>
      <c r="S17" s="2">
        <f>IF($B$28,1,"")</f>
        <v>1</v>
      </c>
      <c r="T17" s="2"/>
      <c r="U17" s="2">
        <f>IF($B$32,1,"")</f>
        <v>1</v>
      </c>
      <c r="V17" s="9"/>
      <c r="W17" s="1">
        <f t="shared" si="0"/>
        <v>10</v>
      </c>
      <c r="Y17" s="1">
        <f>SUM(W17,R$22)</f>
        <v>20</v>
      </c>
    </row>
    <row r="18" spans="1:25">
      <c r="A18" s="2" t="s">
        <v>17</v>
      </c>
      <c r="B18" s="3">
        <v>17</v>
      </c>
      <c r="C18" s="8">
        <f>IF($B$42,1,"")</f>
        <v>1</v>
      </c>
      <c r="D18" s="2"/>
      <c r="E18" s="2"/>
      <c r="F18" s="2">
        <f>IF($B$25,1,"")</f>
        <v>1</v>
      </c>
      <c r="G18" s="2">
        <f>IF($B$27,1,"")</f>
        <v>1</v>
      </c>
      <c r="H18" s="2">
        <f>IF($B$31,1,"")</f>
        <v>1</v>
      </c>
      <c r="I18" s="2">
        <f>IF($B$36,1,"")</f>
        <v>1</v>
      </c>
      <c r="J18" s="2">
        <f>IF($B$38,1,"")</f>
        <v>1</v>
      </c>
      <c r="K18" s="2"/>
      <c r="L18" s="2"/>
      <c r="M18" s="2"/>
      <c r="N18" s="2">
        <f>IF($B$34,1,"")</f>
        <v>1</v>
      </c>
      <c r="O18" s="2">
        <f>IF($B$32,1,"")</f>
        <v>1</v>
      </c>
      <c r="P18" s="2"/>
      <c r="Q18" s="2">
        <f>IF($B$40,1,"")</f>
        <v>1</v>
      </c>
      <c r="R18" s="2"/>
      <c r="S18" s="2">
        <f>IF($B$43,0,"")</f>
        <v>0</v>
      </c>
      <c r="T18" s="2"/>
      <c r="U18" s="2"/>
      <c r="V18" s="9">
        <f>IF($B$29,1,"")</f>
        <v>1</v>
      </c>
      <c r="W18" s="1">
        <f t="shared" si="0"/>
        <v>10</v>
      </c>
      <c r="Y18" s="1">
        <f>SUM(W18,S$22)</f>
        <v>20</v>
      </c>
    </row>
    <row r="19" spans="1:25">
      <c r="A19" s="2" t="s">
        <v>18</v>
      </c>
      <c r="B19" s="3">
        <v>18</v>
      </c>
      <c r="C19" s="8">
        <f>IF($B$34,1,"")</f>
        <v>1</v>
      </c>
      <c r="D19" s="2"/>
      <c r="E19" s="2"/>
      <c r="F19" s="2"/>
      <c r="G19" s="2"/>
      <c r="H19" s="2"/>
      <c r="I19" s="2">
        <f>IF($B$26,1,"")</f>
        <v>1</v>
      </c>
      <c r="J19" s="2">
        <f>IF($B$28,1,"")</f>
        <v>1</v>
      </c>
      <c r="K19" s="2">
        <f>IF($B$41,1,"")</f>
        <v>1</v>
      </c>
      <c r="L19" s="2">
        <f>IF($B$32,1,"")</f>
        <v>1</v>
      </c>
      <c r="M19" s="2">
        <f>IF($B$36,1,"")</f>
        <v>1</v>
      </c>
      <c r="N19" s="2"/>
      <c r="O19" s="2"/>
      <c r="P19" s="2">
        <f>IF($B$37,1,"")</f>
        <v>1</v>
      </c>
      <c r="Q19" s="2">
        <f>IF($B$30,1,"")</f>
        <v>1</v>
      </c>
      <c r="R19" s="2">
        <f>IF($B$39,1,"")</f>
        <v>1</v>
      </c>
      <c r="S19" s="2">
        <f>IF($B$24,1,"")</f>
        <v>1</v>
      </c>
      <c r="T19" s="2">
        <f>IF($B$43,0,"")</f>
        <v>0</v>
      </c>
      <c r="U19" s="2"/>
      <c r="V19" s="9"/>
      <c r="W19" s="1">
        <f t="shared" si="0"/>
        <v>10</v>
      </c>
      <c r="Y19" s="1">
        <f>SUM(W19,T$22)</f>
        <v>20</v>
      </c>
    </row>
    <row r="20" spans="1:25">
      <c r="A20" s="2" t="s">
        <v>19</v>
      </c>
      <c r="B20" s="3">
        <v>19</v>
      </c>
      <c r="C20" s="8"/>
      <c r="D20" s="2"/>
      <c r="E20" s="2">
        <f>IF($B$25,1,"")</f>
        <v>1</v>
      </c>
      <c r="F20" s="2"/>
      <c r="G20" s="2"/>
      <c r="H20" s="2"/>
      <c r="I20" s="2">
        <f>IF($B$39,1,"")</f>
        <v>1</v>
      </c>
      <c r="J20" s="2">
        <f>IF($B$41,1,"")</f>
        <v>1</v>
      </c>
      <c r="K20" s="2">
        <f>IF($B$35,1,"")</f>
        <v>1</v>
      </c>
      <c r="L20" s="2"/>
      <c r="M20" s="2"/>
      <c r="N20" s="2">
        <f>IF($B$23,1,"")</f>
        <v>1</v>
      </c>
      <c r="O20" s="2">
        <f>IF($B$27,1,"")</f>
        <v>1</v>
      </c>
      <c r="P20" s="2">
        <f>IF($B$31,1,"")</f>
        <v>1</v>
      </c>
      <c r="Q20" s="2"/>
      <c r="R20" s="2">
        <f>IF($B$33,1,"")</f>
        <v>1</v>
      </c>
      <c r="S20" s="2">
        <f>IF($B$37,1,"")</f>
        <v>1</v>
      </c>
      <c r="T20" s="2">
        <f>IF($B$29,1,"")</f>
        <v>1</v>
      </c>
      <c r="U20" s="2">
        <f>IF($B$43,0,"")</f>
        <v>0</v>
      </c>
      <c r="V20" s="9"/>
      <c r="W20" s="1">
        <f t="shared" si="0"/>
        <v>10</v>
      </c>
      <c r="Y20" s="1">
        <f>SUM(W20,U$22)</f>
        <v>20</v>
      </c>
    </row>
    <row r="21" spans="1:25" ht="15" thickBot="1">
      <c r="A21" s="2" t="s">
        <v>20</v>
      </c>
      <c r="B21" s="3">
        <v>20</v>
      </c>
      <c r="C21" s="10"/>
      <c r="D21" s="11">
        <f>IF($B$34,1,"")</f>
        <v>1</v>
      </c>
      <c r="E21" s="11">
        <f>IF($B$38,1,"")</f>
        <v>1</v>
      </c>
      <c r="F21" s="11"/>
      <c r="G21" s="11"/>
      <c r="H21" s="11">
        <f>IF($B$28,1,"")</f>
        <v>1</v>
      </c>
      <c r="I21" s="11"/>
      <c r="J21" s="11"/>
      <c r="K21" s="11"/>
      <c r="L21" s="11">
        <f>IF($B$30,1,"")</f>
        <v>1</v>
      </c>
      <c r="M21" s="11"/>
      <c r="N21" s="11"/>
      <c r="O21" s="11">
        <f>IF($B$40,1,"")</f>
        <v>1</v>
      </c>
      <c r="P21" s="11">
        <f>IF($B$23,1,"")</f>
        <v>1</v>
      </c>
      <c r="Q21" s="11">
        <f>IF($B$32,1,"")</f>
        <v>1</v>
      </c>
      <c r="R21" s="11">
        <f>IF($B$25,1,"")</f>
        <v>1</v>
      </c>
      <c r="S21" s="11"/>
      <c r="T21" s="11">
        <f>IF($B$42,1,"")</f>
        <v>1</v>
      </c>
      <c r="U21" s="11">
        <f>IF($B$36,1,"")</f>
        <v>1</v>
      </c>
      <c r="V21" s="12">
        <f>IF($B$43,0,"")</f>
        <v>0</v>
      </c>
      <c r="W21" s="1">
        <f t="shared" si="0"/>
        <v>10</v>
      </c>
      <c r="Y21" s="1">
        <f>SUM(W21,V$22)</f>
        <v>20</v>
      </c>
    </row>
    <row r="22" spans="1:25">
      <c r="C22" s="1">
        <f>SUM(C2:C21)</f>
        <v>10</v>
      </c>
      <c r="D22" s="1">
        <f t="shared" ref="D22:V22" si="1">SUM(D2:D21)</f>
        <v>10</v>
      </c>
      <c r="E22" s="1">
        <f t="shared" si="1"/>
        <v>10</v>
      </c>
      <c r="F22" s="1">
        <f t="shared" si="1"/>
        <v>10</v>
      </c>
      <c r="G22" s="1">
        <f t="shared" si="1"/>
        <v>10</v>
      </c>
      <c r="H22" s="1">
        <f t="shared" si="1"/>
        <v>10</v>
      </c>
      <c r="I22" s="1">
        <f t="shared" si="1"/>
        <v>10</v>
      </c>
      <c r="J22" s="1">
        <f t="shared" si="1"/>
        <v>10</v>
      </c>
      <c r="K22" s="1">
        <f t="shared" si="1"/>
        <v>10</v>
      </c>
      <c r="L22" s="1">
        <f t="shared" si="1"/>
        <v>10</v>
      </c>
      <c r="M22" s="1">
        <f t="shared" si="1"/>
        <v>10</v>
      </c>
      <c r="N22" s="1">
        <f t="shared" si="1"/>
        <v>10</v>
      </c>
      <c r="O22" s="1">
        <f t="shared" si="1"/>
        <v>10</v>
      </c>
      <c r="P22" s="1">
        <f t="shared" si="1"/>
        <v>10</v>
      </c>
      <c r="Q22" s="1">
        <f t="shared" si="1"/>
        <v>10</v>
      </c>
      <c r="R22" s="1">
        <f t="shared" si="1"/>
        <v>10</v>
      </c>
      <c r="S22" s="1">
        <f t="shared" si="1"/>
        <v>10</v>
      </c>
      <c r="T22" s="1">
        <f t="shared" si="1"/>
        <v>10</v>
      </c>
      <c r="U22" s="1">
        <f t="shared" si="1"/>
        <v>10</v>
      </c>
      <c r="V22" s="1">
        <f t="shared" si="1"/>
        <v>10</v>
      </c>
      <c r="Y22" s="1">
        <f>SUM(Y2:Y21)</f>
        <v>400</v>
      </c>
    </row>
    <row r="23" spans="1:25">
      <c r="A23" s="1" t="s">
        <v>21</v>
      </c>
      <c r="B23" s="1">
        <v>1</v>
      </c>
    </row>
    <row r="24" spans="1:25">
      <c r="A24" s="1" t="s">
        <v>22</v>
      </c>
      <c r="B24" s="1">
        <v>1</v>
      </c>
    </row>
    <row r="25" spans="1:25">
      <c r="A25" s="1" t="s">
        <v>23</v>
      </c>
      <c r="B25" s="1">
        <v>1</v>
      </c>
    </row>
    <row r="26" spans="1:25">
      <c r="A26" s="1" t="s">
        <v>24</v>
      </c>
      <c r="B26" s="1">
        <v>1</v>
      </c>
    </row>
    <row r="27" spans="1:25">
      <c r="A27" s="1" t="s">
        <v>25</v>
      </c>
      <c r="B27" s="1">
        <v>1</v>
      </c>
    </row>
    <row r="28" spans="1:25">
      <c r="A28" s="1" t="s">
        <v>26</v>
      </c>
      <c r="B28" s="1">
        <v>1</v>
      </c>
    </row>
    <row r="29" spans="1:25">
      <c r="A29" s="1" t="s">
        <v>27</v>
      </c>
      <c r="B29" s="1">
        <v>1</v>
      </c>
    </row>
    <row r="30" spans="1:25">
      <c r="A30" s="1" t="s">
        <v>28</v>
      </c>
      <c r="B30" s="1">
        <v>1</v>
      </c>
    </row>
    <row r="31" spans="1:25">
      <c r="A31" s="1" t="s">
        <v>29</v>
      </c>
      <c r="B31" s="1">
        <v>1</v>
      </c>
    </row>
    <row r="32" spans="1:25">
      <c r="A32" s="1" t="s">
        <v>30</v>
      </c>
      <c r="B32" s="1">
        <v>1</v>
      </c>
    </row>
    <row r="33" spans="1:2">
      <c r="A33" s="1" t="s">
        <v>31</v>
      </c>
      <c r="B33" s="1">
        <v>1</v>
      </c>
    </row>
    <row r="34" spans="1:2">
      <c r="A34" s="1" t="s">
        <v>32</v>
      </c>
      <c r="B34" s="1">
        <v>1</v>
      </c>
    </row>
    <row r="35" spans="1:2">
      <c r="A35" s="1" t="s">
        <v>33</v>
      </c>
      <c r="B35" s="1">
        <v>1</v>
      </c>
    </row>
    <row r="36" spans="1:2">
      <c r="A36" s="1" t="s">
        <v>34</v>
      </c>
      <c r="B36" s="1">
        <v>1</v>
      </c>
    </row>
    <row r="37" spans="1:2">
      <c r="A37" s="1" t="s">
        <v>35</v>
      </c>
      <c r="B37" s="1">
        <v>1</v>
      </c>
    </row>
    <row r="38" spans="1:2">
      <c r="A38" s="1" t="s">
        <v>36</v>
      </c>
      <c r="B38" s="1">
        <v>1</v>
      </c>
    </row>
    <row r="39" spans="1:2">
      <c r="A39" s="1" t="s">
        <v>37</v>
      </c>
      <c r="B39" s="1">
        <v>1</v>
      </c>
    </row>
    <row r="40" spans="1:2">
      <c r="A40" s="1" t="s">
        <v>38</v>
      </c>
      <c r="B40" s="1">
        <v>1</v>
      </c>
    </row>
    <row r="41" spans="1:2">
      <c r="A41" s="1" t="s">
        <v>39</v>
      </c>
      <c r="B41" s="1">
        <v>1</v>
      </c>
    </row>
    <row r="42" spans="1:2">
      <c r="A42" s="1" t="s">
        <v>40</v>
      </c>
      <c r="B42" s="1">
        <v>1</v>
      </c>
    </row>
    <row r="43" spans="1:2">
      <c r="A43" s="1" t="s">
        <v>41</v>
      </c>
      <c r="B43" s="1">
        <v>1</v>
      </c>
    </row>
    <row r="45" spans="1:2">
      <c r="A45" s="1" t="s">
        <v>42</v>
      </c>
    </row>
    <row r="46" spans="1:2">
      <c r="A46" s="1" t="s">
        <v>43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8" workbookViewId="0">
      <selection activeCell="A18" sqref="A18"/>
    </sheetView>
  </sheetViews>
  <sheetFormatPr defaultColWidth="11.42578125" defaultRowHeight="14.25"/>
  <cols>
    <col min="1" max="2" width="11.42578125" style="1"/>
    <col min="3" max="3" width="5.28515625" style="1" bestFit="1" customWidth="1"/>
    <col min="4" max="4" width="11.42578125" style="1"/>
    <col min="5" max="5" width="5.28515625" style="1" bestFit="1" customWidth="1"/>
    <col min="6" max="16384" width="11.42578125" style="1"/>
  </cols>
  <sheetData>
    <row r="1" spans="1:5">
      <c r="B1" s="19" t="s">
        <v>44</v>
      </c>
      <c r="C1" s="19"/>
      <c r="D1" s="19" t="s">
        <v>45</v>
      </c>
      <c r="E1" s="19"/>
    </row>
    <row r="2" spans="1:5" s="14" customFormat="1">
      <c r="A2" s="14" t="s">
        <v>46</v>
      </c>
      <c r="B2" s="14" t="s">
        <v>47</v>
      </c>
      <c r="C2" s="14" t="s">
        <v>48</v>
      </c>
      <c r="D2" s="14" t="s">
        <v>47</v>
      </c>
      <c r="E2" s="14" t="s">
        <v>48</v>
      </c>
    </row>
    <row r="3" spans="1:5" s="14" customFormat="1">
      <c r="A3" s="14">
        <v>1</v>
      </c>
      <c r="B3" s="14">
        <v>22</v>
      </c>
      <c r="C3" s="14" t="s">
        <v>49</v>
      </c>
      <c r="D3" s="14">
        <v>24</v>
      </c>
      <c r="E3" s="14" t="s">
        <v>49</v>
      </c>
    </row>
    <row r="4" spans="1:5" s="14" customFormat="1">
      <c r="A4" s="14">
        <v>2</v>
      </c>
      <c r="B4" s="14">
        <v>25</v>
      </c>
      <c r="C4" s="14" t="s">
        <v>49</v>
      </c>
      <c r="D4" s="14">
        <v>28</v>
      </c>
      <c r="E4" s="14" t="s">
        <v>49</v>
      </c>
    </row>
    <row r="5" spans="1:5" s="14" customFormat="1">
      <c r="A5" s="14">
        <v>3</v>
      </c>
      <c r="B5" s="14">
        <v>29</v>
      </c>
      <c r="C5" s="14" t="s">
        <v>49</v>
      </c>
      <c r="D5" s="14">
        <v>31</v>
      </c>
      <c r="E5" s="14" t="s">
        <v>49</v>
      </c>
    </row>
    <row r="6" spans="1:5" s="14" customFormat="1">
      <c r="A6" s="14">
        <v>4</v>
      </c>
      <c r="B6" s="14">
        <v>1</v>
      </c>
      <c r="C6" s="14" t="s">
        <v>50</v>
      </c>
      <c r="D6" s="14">
        <v>4</v>
      </c>
      <c r="E6" s="14" t="s">
        <v>50</v>
      </c>
    </row>
    <row r="7" spans="1:5" s="14" customFormat="1">
      <c r="A7" s="14">
        <v>5</v>
      </c>
      <c r="B7" s="14">
        <v>5</v>
      </c>
      <c r="C7" s="14" t="s">
        <v>50</v>
      </c>
      <c r="D7" s="14">
        <v>7</v>
      </c>
      <c r="E7" s="14" t="s">
        <v>50</v>
      </c>
    </row>
    <row r="8" spans="1:5" s="14" customFormat="1">
      <c r="A8" s="14">
        <v>6</v>
      </c>
      <c r="B8" s="14">
        <v>8</v>
      </c>
      <c r="C8" s="14" t="s">
        <v>50</v>
      </c>
      <c r="D8" s="14">
        <v>11</v>
      </c>
      <c r="E8" s="14" t="s">
        <v>50</v>
      </c>
    </row>
    <row r="9" spans="1:5" s="14" customFormat="1">
      <c r="A9" s="14">
        <v>7</v>
      </c>
      <c r="B9" s="14">
        <v>12</v>
      </c>
      <c r="C9" s="14" t="s">
        <v>50</v>
      </c>
      <c r="D9" s="14">
        <v>14</v>
      </c>
      <c r="E9" s="14" t="s">
        <v>50</v>
      </c>
    </row>
    <row r="10" spans="1:5" s="14" customFormat="1">
      <c r="A10" s="14">
        <v>8</v>
      </c>
      <c r="B10" s="14">
        <v>15</v>
      </c>
      <c r="C10" s="14" t="s">
        <v>50</v>
      </c>
      <c r="D10" s="14">
        <v>18</v>
      </c>
      <c r="E10" s="14" t="s">
        <v>50</v>
      </c>
    </row>
    <row r="11" spans="1:5" s="14" customFormat="1">
      <c r="A11" s="14">
        <v>9</v>
      </c>
      <c r="B11" s="14">
        <v>19</v>
      </c>
      <c r="C11" s="14" t="s">
        <v>50</v>
      </c>
      <c r="D11" s="14">
        <v>21</v>
      </c>
      <c r="E11" s="14" t="s">
        <v>50</v>
      </c>
    </row>
    <row r="12" spans="1:5" s="14" customFormat="1">
      <c r="A12" s="14">
        <v>10</v>
      </c>
      <c r="B12" s="14">
        <v>22</v>
      </c>
      <c r="C12" s="14" t="s">
        <v>50</v>
      </c>
      <c r="D12" s="14">
        <v>25</v>
      </c>
      <c r="E12" s="14" t="s">
        <v>50</v>
      </c>
    </row>
    <row r="13" spans="1:5" s="14" customFormat="1">
      <c r="A13" s="14">
        <v>11</v>
      </c>
      <c r="B13" s="14">
        <v>26</v>
      </c>
      <c r="C13" s="14" t="s">
        <v>50</v>
      </c>
      <c r="D13" s="14">
        <v>28</v>
      </c>
      <c r="E13" s="14" t="s">
        <v>50</v>
      </c>
    </row>
    <row r="14" spans="1:5" s="14" customFormat="1">
      <c r="A14" s="14">
        <v>12</v>
      </c>
      <c r="B14" s="14">
        <v>1</v>
      </c>
      <c r="C14" s="14" t="s">
        <v>51</v>
      </c>
      <c r="D14" s="14">
        <v>4</v>
      </c>
      <c r="E14" s="14" t="s">
        <v>51</v>
      </c>
    </row>
    <row r="15" spans="1:5" s="14" customFormat="1">
      <c r="A15" s="14">
        <v>13</v>
      </c>
      <c r="B15" s="14">
        <v>5</v>
      </c>
      <c r="C15" s="14" t="s">
        <v>51</v>
      </c>
      <c r="D15" s="14">
        <v>7</v>
      </c>
      <c r="E15" s="14" t="s">
        <v>51</v>
      </c>
    </row>
    <row r="16" spans="1:5" s="14" customFormat="1">
      <c r="A16" s="14">
        <v>14</v>
      </c>
      <c r="B16" s="14">
        <v>8</v>
      </c>
      <c r="C16" s="14" t="s">
        <v>51</v>
      </c>
      <c r="D16" s="14">
        <v>11</v>
      </c>
      <c r="E16" s="14" t="s">
        <v>51</v>
      </c>
    </row>
    <row r="17" spans="1:6" s="14" customFormat="1">
      <c r="A17" s="14">
        <v>15</v>
      </c>
      <c r="B17" s="14">
        <v>12</v>
      </c>
      <c r="C17" s="14" t="s">
        <v>51</v>
      </c>
      <c r="D17" s="14">
        <v>14</v>
      </c>
      <c r="E17" s="14" t="s">
        <v>51</v>
      </c>
    </row>
    <row r="18" spans="1:6" s="15" customFormat="1" ht="15">
      <c r="A18" s="15">
        <v>16</v>
      </c>
      <c r="B18" s="15">
        <v>15</v>
      </c>
      <c r="C18" s="15" t="s">
        <v>51</v>
      </c>
      <c r="D18" s="15">
        <v>18</v>
      </c>
      <c r="E18" s="15" t="s">
        <v>51</v>
      </c>
      <c r="F18" s="15" t="s">
        <v>52</v>
      </c>
    </row>
    <row r="19" spans="1:6" s="14" customFormat="1">
      <c r="A19" s="14">
        <v>17</v>
      </c>
      <c r="B19" s="14">
        <v>19</v>
      </c>
      <c r="C19" s="14" t="s">
        <v>51</v>
      </c>
      <c r="D19" s="14">
        <v>21</v>
      </c>
      <c r="E19" s="14" t="s">
        <v>51</v>
      </c>
    </row>
    <row r="20" spans="1:6" s="14" customFormat="1">
      <c r="A20" s="14">
        <v>18</v>
      </c>
      <c r="B20" s="14">
        <v>22</v>
      </c>
      <c r="C20" s="14" t="s">
        <v>51</v>
      </c>
      <c r="D20" s="14">
        <v>25</v>
      </c>
      <c r="E20" s="14" t="s">
        <v>51</v>
      </c>
    </row>
    <row r="21" spans="1:6" s="14" customFormat="1">
      <c r="A21" s="14">
        <v>19</v>
      </c>
      <c r="B21" s="14">
        <v>26</v>
      </c>
      <c r="C21" s="14" t="s">
        <v>51</v>
      </c>
      <c r="D21" s="14">
        <v>28</v>
      </c>
      <c r="E21" s="14" t="s">
        <v>51</v>
      </c>
    </row>
    <row r="22" spans="1:6" s="14" customFormat="1">
      <c r="A22" s="14">
        <v>20</v>
      </c>
      <c r="B22" s="14">
        <v>29</v>
      </c>
      <c r="C22" s="14" t="s">
        <v>51</v>
      </c>
      <c r="D22" s="14">
        <v>1</v>
      </c>
      <c r="E22" s="14" t="s">
        <v>53</v>
      </c>
    </row>
    <row r="23" spans="1:6" s="14" customFormat="1">
      <c r="A23" s="14">
        <v>21</v>
      </c>
      <c r="B23" s="14">
        <v>2</v>
      </c>
      <c r="C23" s="14" t="s">
        <v>53</v>
      </c>
      <c r="D23" s="14">
        <v>4</v>
      </c>
      <c r="E23" s="14" t="s">
        <v>53</v>
      </c>
    </row>
    <row r="24" spans="1:6" s="14" customFormat="1">
      <c r="A24" s="14">
        <v>22</v>
      </c>
      <c r="B24" s="14">
        <v>5</v>
      </c>
      <c r="C24" s="14" t="s">
        <v>53</v>
      </c>
      <c r="D24" s="14">
        <v>8</v>
      </c>
      <c r="E24" s="14" t="s">
        <v>53</v>
      </c>
    </row>
    <row r="25" spans="1:6" s="14" customFormat="1">
      <c r="A25" s="14">
        <v>23</v>
      </c>
      <c r="B25" s="14">
        <v>9</v>
      </c>
      <c r="C25" s="14" t="s">
        <v>53</v>
      </c>
      <c r="D25" s="14">
        <v>11</v>
      </c>
      <c r="E25" s="14" t="s">
        <v>53</v>
      </c>
    </row>
    <row r="26" spans="1:6" s="14" customFormat="1">
      <c r="A26" s="14">
        <v>24</v>
      </c>
      <c r="B26" s="14">
        <v>12</v>
      </c>
      <c r="C26" s="14" t="s">
        <v>53</v>
      </c>
      <c r="D26" s="14">
        <v>15</v>
      </c>
      <c r="E26" s="14" t="s">
        <v>53</v>
      </c>
    </row>
    <row r="27" spans="1:6" s="14" customFormat="1">
      <c r="A27" s="14">
        <v>25</v>
      </c>
      <c r="B27" s="14">
        <v>16</v>
      </c>
      <c r="C27" s="14" t="s">
        <v>53</v>
      </c>
      <c r="D27" s="14">
        <v>18</v>
      </c>
      <c r="E27" s="14" t="s">
        <v>53</v>
      </c>
    </row>
    <row r="28" spans="1:6" s="14" customFormat="1">
      <c r="A28" s="14">
        <v>26</v>
      </c>
      <c r="B28" s="14">
        <v>19</v>
      </c>
      <c r="C28" s="14" t="s">
        <v>53</v>
      </c>
      <c r="D28" s="14">
        <v>22</v>
      </c>
      <c r="E28" s="14" t="s">
        <v>53</v>
      </c>
    </row>
    <row r="29" spans="1:6" s="14" customFormat="1">
      <c r="A29" s="14">
        <v>27</v>
      </c>
      <c r="B29" s="14">
        <v>23</v>
      </c>
      <c r="C29" s="14" t="s">
        <v>53</v>
      </c>
      <c r="D29" s="14">
        <v>25</v>
      </c>
      <c r="E29" s="14" t="s">
        <v>53</v>
      </c>
    </row>
    <row r="30" spans="1:6" s="14" customFormat="1">
      <c r="A30" s="14">
        <v>28</v>
      </c>
      <c r="B30" s="14">
        <v>26</v>
      </c>
      <c r="C30" s="14" t="s">
        <v>53</v>
      </c>
      <c r="D30" s="14">
        <v>29</v>
      </c>
      <c r="E30" s="14" t="s">
        <v>53</v>
      </c>
    </row>
    <row r="31" spans="1:6" s="14" customFormat="1">
      <c r="A31" s="14">
        <v>29</v>
      </c>
      <c r="B31" s="14">
        <v>30</v>
      </c>
      <c r="C31" s="14" t="s">
        <v>53</v>
      </c>
      <c r="D31" s="14">
        <v>2</v>
      </c>
      <c r="E31" s="14" t="s">
        <v>54</v>
      </c>
    </row>
    <row r="32" spans="1:6" s="14" customFormat="1">
      <c r="A32" s="14">
        <v>30</v>
      </c>
      <c r="B32" s="14">
        <v>3</v>
      </c>
      <c r="C32" s="14" t="s">
        <v>54</v>
      </c>
      <c r="D32" s="14">
        <v>6</v>
      </c>
      <c r="E32" s="14" t="s">
        <v>54</v>
      </c>
    </row>
    <row r="33" spans="1:5">
      <c r="A33" s="1">
        <v>31</v>
      </c>
      <c r="B33" s="1">
        <v>7</v>
      </c>
      <c r="C33" s="1" t="s">
        <v>54</v>
      </c>
      <c r="D33" s="1">
        <v>9</v>
      </c>
      <c r="E33" s="1" t="s">
        <v>54</v>
      </c>
    </row>
    <row r="34" spans="1:5">
      <c r="A34" s="1">
        <v>32</v>
      </c>
      <c r="B34" s="1">
        <v>10</v>
      </c>
      <c r="C34" s="1" t="s">
        <v>54</v>
      </c>
      <c r="D34" s="1">
        <v>13</v>
      </c>
      <c r="E34" s="1" t="s">
        <v>54</v>
      </c>
    </row>
    <row r="35" spans="1:5">
      <c r="A35" s="1">
        <v>33</v>
      </c>
      <c r="B35" s="1">
        <v>14</v>
      </c>
      <c r="C35" s="1" t="s">
        <v>54</v>
      </c>
      <c r="D35" s="1">
        <v>16</v>
      </c>
      <c r="E35" s="1" t="s">
        <v>54</v>
      </c>
    </row>
    <row r="36" spans="1:5">
      <c r="A36" s="1">
        <v>34</v>
      </c>
      <c r="B36" s="1">
        <v>17</v>
      </c>
      <c r="C36" s="1" t="s">
        <v>54</v>
      </c>
      <c r="D36" s="1">
        <v>20</v>
      </c>
      <c r="E36" s="1" t="s">
        <v>54</v>
      </c>
    </row>
    <row r="37" spans="1:5">
      <c r="A37" s="1">
        <v>35</v>
      </c>
      <c r="B37" s="1">
        <v>21</v>
      </c>
      <c r="C37" s="1" t="s">
        <v>54</v>
      </c>
      <c r="D37" s="1">
        <v>23</v>
      </c>
      <c r="E37" s="1" t="s">
        <v>54</v>
      </c>
    </row>
    <row r="38" spans="1:5">
      <c r="A38" s="1">
        <v>36</v>
      </c>
      <c r="B38" s="1">
        <v>24</v>
      </c>
      <c r="C38" s="1" t="s">
        <v>54</v>
      </c>
      <c r="D38" s="1">
        <v>27</v>
      </c>
      <c r="E38" s="1" t="s">
        <v>54</v>
      </c>
    </row>
    <row r="39" spans="1:5">
      <c r="A39" s="1">
        <v>37</v>
      </c>
      <c r="B39" s="1">
        <v>28</v>
      </c>
      <c r="C39" s="1" t="s">
        <v>54</v>
      </c>
      <c r="D39" s="1">
        <v>30</v>
      </c>
      <c r="E39" s="1" t="s">
        <v>54</v>
      </c>
    </row>
    <row r="40" spans="1:5">
      <c r="A40" s="1">
        <v>38</v>
      </c>
      <c r="B40" s="1">
        <v>31</v>
      </c>
      <c r="C40" s="1" t="s">
        <v>54</v>
      </c>
      <c r="D40" s="1">
        <v>3</v>
      </c>
      <c r="E40" s="1" t="s">
        <v>55</v>
      </c>
    </row>
    <row r="41" spans="1:5">
      <c r="A41" s="1">
        <v>39</v>
      </c>
      <c r="B41" s="1">
        <v>4</v>
      </c>
      <c r="C41" s="1" t="s">
        <v>55</v>
      </c>
      <c r="D41" s="1">
        <v>6</v>
      </c>
      <c r="E41" s="1" t="s">
        <v>55</v>
      </c>
    </row>
    <row r="42" spans="1:5">
      <c r="A42" s="1">
        <v>40</v>
      </c>
      <c r="B42" s="1">
        <v>7</v>
      </c>
      <c r="C42" s="1" t="s">
        <v>55</v>
      </c>
      <c r="D42" s="1">
        <v>10</v>
      </c>
      <c r="E42" s="1" t="s">
        <v>55</v>
      </c>
    </row>
    <row r="43" spans="1:5">
      <c r="A43" s="1">
        <v>41</v>
      </c>
      <c r="B43" s="1">
        <v>11</v>
      </c>
      <c r="C43" s="1" t="s">
        <v>55</v>
      </c>
      <c r="D43" s="1">
        <v>13</v>
      </c>
      <c r="E43" s="1" t="s">
        <v>55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E12" sqref="E12"/>
    </sheetView>
  </sheetViews>
  <sheetFormatPr defaultColWidth="11.42578125" defaultRowHeight="14.25"/>
  <cols>
    <col min="1" max="2" width="11.42578125" style="1"/>
    <col min="3" max="3" width="17.5703125" style="1" bestFit="1" customWidth="1"/>
    <col min="4" max="4" width="18.28515625" style="1" bestFit="1" customWidth="1"/>
    <col min="5" max="5" width="23.85546875" style="1" bestFit="1" customWidth="1"/>
    <col min="6" max="16384" width="11.42578125" style="1"/>
  </cols>
  <sheetData>
    <row r="1" spans="1:6">
      <c r="A1" s="1" t="s">
        <v>56</v>
      </c>
    </row>
    <row r="3" spans="1:6">
      <c r="A3" s="1" t="s">
        <v>46</v>
      </c>
      <c r="B3" s="1" t="s">
        <v>57</v>
      </c>
      <c r="C3" s="1" t="s">
        <v>58</v>
      </c>
      <c r="D3" s="1" t="s">
        <v>59</v>
      </c>
      <c r="E3" s="1" t="s">
        <v>60</v>
      </c>
    </row>
    <row r="4" spans="1:6">
      <c r="A4" s="17">
        <v>5</v>
      </c>
      <c r="B4" s="18">
        <v>43503</v>
      </c>
      <c r="C4" s="17" t="s">
        <v>18</v>
      </c>
      <c r="D4" s="1" t="s">
        <v>61</v>
      </c>
      <c r="E4" s="1" t="s">
        <v>62</v>
      </c>
    </row>
    <row r="5" spans="1:6">
      <c r="A5" s="17">
        <v>17</v>
      </c>
      <c r="B5" s="18">
        <v>43544</v>
      </c>
      <c r="C5" s="17" t="s">
        <v>16</v>
      </c>
      <c r="D5" s="1" t="s">
        <v>63</v>
      </c>
    </row>
    <row r="6" spans="1:6">
      <c r="A6" s="17">
        <v>17</v>
      </c>
      <c r="B6" s="18">
        <v>43545</v>
      </c>
      <c r="C6" s="17" t="s">
        <v>64</v>
      </c>
      <c r="D6" s="1" t="s">
        <v>65</v>
      </c>
    </row>
    <row r="7" spans="1:6">
      <c r="A7" s="1">
        <v>21</v>
      </c>
      <c r="B7" s="13">
        <v>43559</v>
      </c>
      <c r="C7" s="1" t="s">
        <v>9</v>
      </c>
      <c r="D7" s="1" t="s">
        <v>66</v>
      </c>
    </row>
    <row r="8" spans="1:6">
      <c r="B8" s="13"/>
    </row>
    <row r="9" spans="1:6">
      <c r="A9" s="17">
        <v>9</v>
      </c>
      <c r="B9" s="18">
        <v>43517</v>
      </c>
      <c r="C9" s="17" t="s">
        <v>18</v>
      </c>
      <c r="D9" s="1" t="s">
        <v>61</v>
      </c>
      <c r="E9" s="1" t="s">
        <v>67</v>
      </c>
    </row>
    <row r="10" spans="1:6">
      <c r="A10" s="17">
        <v>25</v>
      </c>
      <c r="B10" s="18">
        <v>43571</v>
      </c>
      <c r="C10" s="17" t="s">
        <v>16</v>
      </c>
      <c r="D10" s="1" t="s">
        <v>63</v>
      </c>
    </row>
    <row r="11" spans="1:6">
      <c r="A11" s="17">
        <v>25</v>
      </c>
      <c r="B11" s="18">
        <v>43572</v>
      </c>
      <c r="C11" s="17" t="s">
        <v>64</v>
      </c>
      <c r="D11" s="1" t="s">
        <v>65</v>
      </c>
    </row>
    <row r="12" spans="1:6">
      <c r="A12" s="1">
        <v>29</v>
      </c>
      <c r="B12" s="13">
        <v>43587</v>
      </c>
      <c r="C12" s="1" t="s">
        <v>9</v>
      </c>
      <c r="D12" s="1" t="s">
        <v>66</v>
      </c>
    </row>
    <row r="13" spans="1:6">
      <c r="B13" s="13"/>
    </row>
    <row r="14" spans="1:6">
      <c r="A14" s="14">
        <v>35</v>
      </c>
      <c r="B14" s="16">
        <v>43606</v>
      </c>
      <c r="C14" s="14" t="s">
        <v>64</v>
      </c>
      <c r="D14" s="14" t="s">
        <v>63</v>
      </c>
      <c r="E14" s="14" t="s">
        <v>68</v>
      </c>
      <c r="F14" s="14"/>
    </row>
    <row r="15" spans="1:6">
      <c r="A15" s="14">
        <v>35</v>
      </c>
      <c r="B15" s="16">
        <v>43607</v>
      </c>
      <c r="C15" s="14" t="s">
        <v>9</v>
      </c>
      <c r="D15" s="14" t="s">
        <v>69</v>
      </c>
      <c r="E15" s="14"/>
      <c r="F15" s="14"/>
    </row>
    <row r="16" spans="1:6">
      <c r="A16" s="14">
        <v>35</v>
      </c>
      <c r="B16" s="16">
        <v>43607</v>
      </c>
      <c r="C16" s="14" t="s">
        <v>16</v>
      </c>
      <c r="D16" s="14" t="s">
        <v>61</v>
      </c>
      <c r="E16" s="14"/>
      <c r="F16" s="14"/>
    </row>
    <row r="17" spans="1:6">
      <c r="A17" s="14">
        <v>35</v>
      </c>
      <c r="B17" s="16">
        <v>43608</v>
      </c>
      <c r="C17" s="14" t="s">
        <v>6</v>
      </c>
      <c r="D17" s="14" t="s">
        <v>70</v>
      </c>
      <c r="E17" s="14"/>
      <c r="F17" s="14"/>
    </row>
    <row r="18" spans="1:6">
      <c r="A18" s="14">
        <v>35</v>
      </c>
      <c r="B18" s="16">
        <v>43608</v>
      </c>
      <c r="C18" s="14" t="s">
        <v>8</v>
      </c>
      <c r="D18" s="14" t="s">
        <v>71</v>
      </c>
      <c r="E18" s="14"/>
      <c r="F18" s="14"/>
    </row>
    <row r="19" spans="1:6">
      <c r="A19" s="14"/>
      <c r="B19" s="14"/>
      <c r="C19" s="14"/>
      <c r="D19" s="14"/>
      <c r="E19" s="14"/>
      <c r="F19" s="14"/>
    </row>
    <row r="20" spans="1:6">
      <c r="A20" s="14">
        <v>37</v>
      </c>
      <c r="B20" s="16">
        <v>43613</v>
      </c>
      <c r="C20" s="14" t="s">
        <v>64</v>
      </c>
      <c r="D20" s="14" t="s">
        <v>63</v>
      </c>
      <c r="E20" s="14" t="s">
        <v>72</v>
      </c>
      <c r="F20" s="14" t="s">
        <v>73</v>
      </c>
    </row>
    <row r="21" spans="1:6">
      <c r="A21" s="14">
        <v>37</v>
      </c>
      <c r="B21" s="16">
        <v>43614</v>
      </c>
      <c r="C21" s="14" t="s">
        <v>9</v>
      </c>
      <c r="D21" s="14" t="s">
        <v>69</v>
      </c>
      <c r="E21" s="14"/>
      <c r="F21" s="14" t="s">
        <v>73</v>
      </c>
    </row>
    <row r="22" spans="1:6">
      <c r="A22" s="14">
        <v>37</v>
      </c>
      <c r="B22" s="16"/>
      <c r="C22" s="14" t="s">
        <v>6</v>
      </c>
      <c r="D22" s="14" t="s">
        <v>70</v>
      </c>
      <c r="E22" s="14"/>
      <c r="F22" s="14" t="s">
        <v>73</v>
      </c>
    </row>
    <row r="23" spans="1:6">
      <c r="A23" s="14">
        <v>37</v>
      </c>
      <c r="B23" s="14"/>
      <c r="C23" s="14" t="s">
        <v>16</v>
      </c>
      <c r="D23" s="14" t="s">
        <v>61</v>
      </c>
      <c r="E23" s="14"/>
      <c r="F23" s="14"/>
    </row>
    <row r="24" spans="1:6">
      <c r="A24" s="14">
        <v>37</v>
      </c>
      <c r="B24" s="16">
        <v>43615</v>
      </c>
      <c r="C24" s="14" t="s">
        <v>8</v>
      </c>
      <c r="D24" s="14" t="s">
        <v>71</v>
      </c>
      <c r="E24" s="14"/>
      <c r="F24" s="1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A3" sqref="A3:E21"/>
    </sheetView>
  </sheetViews>
  <sheetFormatPr defaultColWidth="11.42578125" defaultRowHeight="14.25"/>
  <cols>
    <col min="1" max="1" width="17.7109375" style="1" bestFit="1" customWidth="1"/>
    <col min="2" max="2" width="17.7109375" style="1" customWidth="1"/>
    <col min="3" max="3" width="11.42578125" style="1"/>
    <col min="4" max="4" width="15" style="1" bestFit="1" customWidth="1"/>
    <col min="5" max="5" width="29.5703125" style="1" bestFit="1" customWidth="1"/>
    <col min="6" max="16384" width="11.42578125" style="1"/>
  </cols>
  <sheetData>
    <row r="1" spans="1:5">
      <c r="A1" s="1" t="s">
        <v>74</v>
      </c>
    </row>
    <row r="3" spans="1:5">
      <c r="A3" s="1" t="s">
        <v>46</v>
      </c>
      <c r="B3" s="1" t="s">
        <v>57</v>
      </c>
      <c r="C3" s="1" t="s">
        <v>58</v>
      </c>
      <c r="D3" s="1" t="s">
        <v>59</v>
      </c>
      <c r="E3" s="1" t="s">
        <v>60</v>
      </c>
    </row>
    <row r="4" spans="1:5">
      <c r="A4" s="1">
        <v>5</v>
      </c>
      <c r="B4" s="13">
        <v>43503</v>
      </c>
      <c r="C4" s="1" t="s">
        <v>75</v>
      </c>
      <c r="D4" s="1" t="s">
        <v>76</v>
      </c>
      <c r="E4" s="1" t="s">
        <v>77</v>
      </c>
    </row>
    <row r="5" spans="1:5">
      <c r="A5" s="1">
        <v>5</v>
      </c>
      <c r="B5" s="13">
        <v>43502</v>
      </c>
      <c r="C5" s="1" t="s">
        <v>78</v>
      </c>
      <c r="D5" s="1" t="s">
        <v>79</v>
      </c>
      <c r="E5" s="1" t="s">
        <v>77</v>
      </c>
    </row>
    <row r="6" spans="1:5">
      <c r="A6" s="1">
        <v>7</v>
      </c>
      <c r="B6" s="13">
        <v>43510</v>
      </c>
      <c r="C6" s="1" t="s">
        <v>75</v>
      </c>
      <c r="D6" s="1" t="s">
        <v>76</v>
      </c>
      <c r="E6" s="1" t="s">
        <v>80</v>
      </c>
    </row>
    <row r="7" spans="1:5">
      <c r="A7" s="1">
        <v>7</v>
      </c>
      <c r="B7" s="13">
        <v>43508</v>
      </c>
      <c r="C7" s="1" t="s">
        <v>78</v>
      </c>
      <c r="D7" s="1" t="s">
        <v>79</v>
      </c>
      <c r="E7" s="1" t="s">
        <v>80</v>
      </c>
    </row>
    <row r="8" spans="1:5">
      <c r="A8" s="1">
        <v>9</v>
      </c>
      <c r="B8" s="13">
        <v>43517</v>
      </c>
      <c r="C8" s="1" t="s">
        <v>75</v>
      </c>
      <c r="D8" s="1" t="s">
        <v>81</v>
      </c>
      <c r="E8" s="1" t="s">
        <v>82</v>
      </c>
    </row>
    <row r="9" spans="1:5">
      <c r="A9" s="1">
        <v>11</v>
      </c>
      <c r="B9" s="13">
        <v>43524</v>
      </c>
      <c r="C9" s="1" t="s">
        <v>75</v>
      </c>
      <c r="D9" s="1" t="s">
        <v>81</v>
      </c>
      <c r="E9" s="1" t="s">
        <v>83</v>
      </c>
    </row>
    <row r="10" spans="1:5">
      <c r="A10" s="1">
        <v>13</v>
      </c>
      <c r="B10" s="13">
        <v>43530</v>
      </c>
      <c r="C10" s="1" t="s">
        <v>15</v>
      </c>
      <c r="D10" s="1" t="s">
        <v>84</v>
      </c>
      <c r="E10" s="1" t="s">
        <v>85</v>
      </c>
    </row>
    <row r="11" spans="1:5">
      <c r="A11" s="1">
        <v>13</v>
      </c>
      <c r="B11" s="13">
        <v>43529</v>
      </c>
      <c r="C11" s="1" t="s">
        <v>86</v>
      </c>
      <c r="D11" s="1" t="s">
        <v>87</v>
      </c>
      <c r="E11" s="1" t="s">
        <v>85</v>
      </c>
    </row>
    <row r="12" spans="1:5">
      <c r="A12" s="1">
        <v>15</v>
      </c>
      <c r="B12" s="13">
        <v>43536</v>
      </c>
      <c r="C12" s="1" t="s">
        <v>86</v>
      </c>
      <c r="D12" s="1" t="s">
        <v>88</v>
      </c>
      <c r="E12" s="1" t="s">
        <v>89</v>
      </c>
    </row>
    <row r="13" spans="1:5">
      <c r="A13" s="1">
        <v>15</v>
      </c>
      <c r="B13" s="13">
        <v>43537</v>
      </c>
      <c r="C13" s="1" t="s">
        <v>15</v>
      </c>
      <c r="D13" s="1" t="s">
        <v>90</v>
      </c>
      <c r="E13" s="1" t="s">
        <v>89</v>
      </c>
    </row>
    <row r="14" spans="1:5">
      <c r="A14" s="1">
        <v>21</v>
      </c>
      <c r="B14" s="13">
        <v>43557</v>
      </c>
      <c r="C14" s="1" t="s">
        <v>15</v>
      </c>
      <c r="D14" s="1" t="s">
        <v>91</v>
      </c>
      <c r="E14" s="1" t="s">
        <v>92</v>
      </c>
    </row>
    <row r="15" spans="1:5">
      <c r="A15" s="1">
        <v>21</v>
      </c>
      <c r="B15" s="13">
        <v>43558</v>
      </c>
      <c r="C15" s="1" t="s">
        <v>86</v>
      </c>
      <c r="D15" s="1" t="s">
        <v>93</v>
      </c>
      <c r="E15" s="1" t="s">
        <v>92</v>
      </c>
    </row>
    <row r="16" spans="1:5">
      <c r="A16" s="1">
        <v>23</v>
      </c>
      <c r="B16" s="13">
        <v>43564</v>
      </c>
      <c r="C16" s="1" t="s">
        <v>86</v>
      </c>
      <c r="D16" s="1" t="s">
        <v>87</v>
      </c>
      <c r="E16" s="1" t="s">
        <v>94</v>
      </c>
    </row>
    <row r="17" spans="1:5">
      <c r="A17" s="1">
        <v>23</v>
      </c>
      <c r="B17" s="13">
        <v>43565</v>
      </c>
      <c r="C17" s="1" t="s">
        <v>15</v>
      </c>
      <c r="D17" s="1" t="s">
        <v>84</v>
      </c>
      <c r="E17" s="1" t="s">
        <v>94</v>
      </c>
    </row>
    <row r="18" spans="1:5">
      <c r="A18" s="1">
        <v>27</v>
      </c>
      <c r="B18" s="13">
        <v>43579</v>
      </c>
      <c r="C18" s="1" t="s">
        <v>86</v>
      </c>
      <c r="D18" s="1" t="s">
        <v>88</v>
      </c>
      <c r="E18" s="1" t="s">
        <v>95</v>
      </c>
    </row>
    <row r="19" spans="1:5">
      <c r="A19" s="1">
        <v>27</v>
      </c>
      <c r="B19" s="13">
        <v>43580</v>
      </c>
      <c r="C19" s="1" t="s">
        <v>15</v>
      </c>
      <c r="D19" s="1" t="s">
        <v>90</v>
      </c>
      <c r="E19" s="1" t="s">
        <v>95</v>
      </c>
    </row>
    <row r="20" spans="1:5">
      <c r="A20" s="14">
        <v>31</v>
      </c>
      <c r="B20" s="16">
        <v>43593</v>
      </c>
      <c r="C20" s="14" t="s">
        <v>15</v>
      </c>
      <c r="D20" s="14" t="s">
        <v>91</v>
      </c>
      <c r="E20" s="14" t="s">
        <v>96</v>
      </c>
    </row>
    <row r="21" spans="1:5">
      <c r="A21" s="14">
        <v>31</v>
      </c>
      <c r="B21" s="16">
        <v>43594</v>
      </c>
      <c r="C21" s="14" t="s">
        <v>86</v>
      </c>
      <c r="D21" s="14" t="s">
        <v>93</v>
      </c>
      <c r="E21" s="14" t="s">
        <v>96</v>
      </c>
    </row>
  </sheetData>
  <autoFilter ref="A3:E21" xr:uid="{4BE75F9B-9EB8-4A3B-BB08-34273519C9AA}">
    <sortState xmlns:xlrd2="http://schemas.microsoft.com/office/spreadsheetml/2017/richdata2" ref="A4:E21">
      <sortCondition ref="A3:A2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9BF5-20E0-49DD-8261-A6B971DEBB81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cl18205</dc:creator>
  <cp:keywords/>
  <dc:description/>
  <cp:lastModifiedBy>Jamer José Rebolledo Quiroz</cp:lastModifiedBy>
  <cp:revision/>
  <dcterms:created xsi:type="dcterms:W3CDTF">2019-08-28T18:34:03Z</dcterms:created>
  <dcterms:modified xsi:type="dcterms:W3CDTF">2019-09-04T23:07:18Z</dcterms:modified>
  <cp:category/>
  <cp:contentStatus/>
</cp:coreProperties>
</file>