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4" windowHeight="7162"/>
  </bookViews>
  <sheets>
    <sheet name="書單(總)" sheetId="1" r:id="rId1"/>
  </sheets>
  <definedNames>
    <definedName name="_xlnm._FilterDatabase" localSheetId="0" hidden="1">'書單(總)'!$A$3:$A$73</definedName>
  </definedName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4" i="1"/>
  <c r="I75" i="1" l="1"/>
  <c r="B76" i="1" s="1"/>
</calcChain>
</file>

<file path=xl/sharedStrings.xml><?xml version="1.0" encoding="utf-8"?>
<sst xmlns="http://schemas.openxmlformats.org/spreadsheetml/2006/main" count="301" uniqueCount="141">
  <si>
    <t>部別</t>
    <phoneticPr fontId="3" type="noConversion"/>
  </si>
  <si>
    <t>書名</t>
    <phoneticPr fontId="3" type="noConversion"/>
  </si>
  <si>
    <t>作者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</si>
  <si>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</si>
  <si>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</si>
  <si>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</si>
  <si>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</si>
  <si>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</si>
  <si>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高中英文(二)</t>
  </si>
  <si>
    <t>車蓓群</t>
  </si>
  <si>
    <t>高中英文(五)</t>
  </si>
  <si>
    <t>歷史(二)</t>
  </si>
  <si>
    <t>薛化元</t>
  </si>
  <si>
    <t>歷史(四)</t>
  </si>
  <si>
    <t>古偉瀛等</t>
  </si>
  <si>
    <t>選修數學(乙)(下)</t>
  </si>
  <si>
    <t>單維彰.鄭惟厚.等</t>
  </si>
  <si>
    <t>選修數學(甲)(下)</t>
  </si>
  <si>
    <t>選修歷史(下)</t>
  </si>
  <si>
    <t>古偉瀛.王世宗.等</t>
  </si>
  <si>
    <t>台科大</t>
  </si>
  <si>
    <t>基本設計(Ⅱ)</t>
  </si>
  <si>
    <t>李銘龍.陳美燕.等</t>
  </si>
  <si>
    <t>管理學概要(Ⅱ)</t>
  </si>
  <si>
    <t>練惠琪</t>
  </si>
  <si>
    <t>進修</t>
  </si>
  <si>
    <t>幼獅</t>
  </si>
  <si>
    <t>健康情感管理(全)</t>
  </si>
  <si>
    <t>張芬蘭</t>
  </si>
  <si>
    <t>健康與護理(Ⅱ)</t>
  </si>
  <si>
    <t>郭鐘隆</t>
  </si>
  <si>
    <t>當代軍事科技(全)</t>
  </si>
  <si>
    <t>幼獅編輯部</t>
  </si>
  <si>
    <t>全華</t>
  </si>
  <si>
    <t>基礎地球科學(下)</t>
  </si>
  <si>
    <t>王乾盈</t>
  </si>
  <si>
    <t>育達</t>
  </si>
  <si>
    <t>全民國防教育(Ⅱ)</t>
  </si>
  <si>
    <t>高德智.等</t>
  </si>
  <si>
    <t>鄭美治.等</t>
  </si>
  <si>
    <t>體育(Ⅵ)</t>
  </si>
  <si>
    <t>楊志顯</t>
  </si>
  <si>
    <t>東大</t>
  </si>
  <si>
    <t>英文B(六課版)(Ⅱ)</t>
  </si>
  <si>
    <t>曾麗玲</t>
  </si>
  <si>
    <t>高職英文(二)</t>
  </si>
  <si>
    <t>高職英文(六)</t>
  </si>
  <si>
    <t>高職英文(四)</t>
  </si>
  <si>
    <t>高職國文(二)</t>
  </si>
  <si>
    <t>王基倫.等</t>
  </si>
  <si>
    <t>高職歷史B(全)</t>
  </si>
  <si>
    <t>陳鴻圖</t>
  </si>
  <si>
    <t>信樺</t>
  </si>
  <si>
    <t>商業概論(Ⅱ)</t>
  </si>
  <si>
    <t>徐玉霞.等</t>
  </si>
  <si>
    <t>會計學(Ⅱ)</t>
  </si>
  <si>
    <t>陳文欽.等</t>
  </si>
  <si>
    <t>經濟學(Ⅱ)</t>
  </si>
  <si>
    <t>國立民</t>
  </si>
  <si>
    <t>數學B(四)</t>
  </si>
  <si>
    <t>姚敏庭.等</t>
  </si>
  <si>
    <t>南一</t>
  </si>
  <si>
    <t>高中數學(二)</t>
  </si>
  <si>
    <t>林福來</t>
  </si>
  <si>
    <t>高中數學(四)</t>
  </si>
  <si>
    <t>基礎物理(二)B(下)</t>
  </si>
  <si>
    <t>傅昭銘.等</t>
  </si>
  <si>
    <t>泰宇</t>
  </si>
  <si>
    <t>基礎化學(三)</t>
  </si>
  <si>
    <t>陳竹亭.等</t>
  </si>
  <si>
    <t>選修化學(下)</t>
  </si>
  <si>
    <t>體育(Ⅳ)</t>
  </si>
  <si>
    <t>宋洪經.等</t>
  </si>
  <si>
    <t>啟芳</t>
  </si>
  <si>
    <t>行銷學(Ⅱ)</t>
  </si>
  <si>
    <t>啟芳研究室</t>
  </si>
  <si>
    <t>蔡柳卿.等</t>
  </si>
  <si>
    <t>會計學(Ⅲ)</t>
  </si>
  <si>
    <t>林若娟.等</t>
  </si>
  <si>
    <t>會計學(Ⅳ)</t>
  </si>
  <si>
    <t>李芳傑</t>
  </si>
  <si>
    <t>電腦IFRS實力養成評量(TQC)(全)</t>
  </si>
  <si>
    <t>財團法人中華民國電腦技能基金會</t>
  </si>
  <si>
    <t>翔宇</t>
  </si>
  <si>
    <t>戰爭與危機的啟示(全)</t>
  </si>
  <si>
    <t>林文榮.等</t>
  </si>
  <si>
    <t>華興</t>
  </si>
  <si>
    <t>體育(Ⅱ)</t>
  </si>
  <si>
    <t>沈易利.等</t>
  </si>
  <si>
    <t>旗立</t>
  </si>
  <si>
    <t>計算機概論(Ⅱ)</t>
  </si>
  <si>
    <t>施威銘.等</t>
  </si>
  <si>
    <t>計算機概論(Ⅳ)</t>
  </si>
  <si>
    <t>高翠玲</t>
  </si>
  <si>
    <t>翰林</t>
  </si>
  <si>
    <t>公民與社會(二)</t>
  </si>
  <si>
    <t>李酉潭.等</t>
  </si>
  <si>
    <t>高中地理(二)</t>
  </si>
  <si>
    <t>賴進貴.等</t>
  </si>
  <si>
    <t>高中國文(二)</t>
  </si>
  <si>
    <t>宋隆發.等</t>
  </si>
  <si>
    <t>高職國文(四)</t>
  </si>
  <si>
    <t>基礎生物(上)</t>
  </si>
  <si>
    <t>趙大衛</t>
  </si>
  <si>
    <t>龍騰</t>
  </si>
  <si>
    <t>公民與社會(四)</t>
  </si>
  <si>
    <t>林有土</t>
  </si>
  <si>
    <t>英文(B版)(Ⅵ)</t>
  </si>
  <si>
    <t>黃玟君.等</t>
  </si>
  <si>
    <t>高中地理(四)</t>
  </si>
  <si>
    <t>陳國川.等</t>
  </si>
  <si>
    <t>高職英文(B版)(Ⅳ)</t>
  </si>
  <si>
    <t>黃玟君</t>
  </si>
  <si>
    <t>高職國文(六)</t>
  </si>
  <si>
    <t>何寄澎</t>
  </si>
  <si>
    <t>高職數學B(陳版)(Ⅱ)</t>
  </si>
  <si>
    <t>陳秋錦</t>
  </si>
  <si>
    <t>國際貿易實務(Ⅱ)</t>
  </si>
  <si>
    <t>王令玲</t>
  </si>
  <si>
    <t>國際貿易實務(Ⅲ)</t>
  </si>
  <si>
    <t>國際貿易實務(Ⅳ)</t>
  </si>
  <si>
    <t>數學B(Ⅳ)</t>
  </si>
  <si>
    <t>數學B(二)</t>
  </si>
  <si>
    <t>高宏輝</t>
  </si>
  <si>
    <t>選修生物(上)</t>
  </si>
  <si>
    <t>李家維</t>
  </si>
  <si>
    <t>選修物理(下)</t>
  </si>
  <si>
    <t>高涌泉.等</t>
  </si>
  <si>
    <t>應用地理(下)</t>
  </si>
  <si>
    <t>x</t>
    <phoneticPr fontId="2" type="noConversion"/>
  </si>
  <si>
    <t>x</t>
    <phoneticPr fontId="2" type="noConversion"/>
  </si>
  <si>
    <t>國立彰化高商106學年度第二學期教科書採購案-底價單</t>
    <phoneticPr fontId="2" type="noConversion"/>
  </si>
  <si>
    <t>出版社</t>
    <phoneticPr fontId="4" type="noConversion"/>
  </si>
  <si>
    <t>廠商報價
(單價)</t>
    <phoneticPr fontId="2" type="noConversion"/>
  </si>
  <si>
    <t>核定底價
(單價)</t>
    <phoneticPr fontId="2" type="noConversion"/>
  </si>
  <si>
    <t>核定底價(中文大寫)
(單價)</t>
    <phoneticPr fontId="2" type="noConversion"/>
  </si>
  <si>
    <t>小計
(數量*底價)</t>
    <phoneticPr fontId="2" type="noConversion"/>
  </si>
  <si>
    <t>採購
數量</t>
    <phoneticPr fontId="2" type="noConversion"/>
  </si>
  <si>
    <t>總計金額：</t>
    <phoneticPr fontId="2" type="noConversion"/>
  </si>
  <si>
    <t>核定底價
(校長或授權人)</t>
    <phoneticPr fontId="2" type="noConversion"/>
  </si>
  <si>
    <t>簽名：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</si>
</sst>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404]General&quot;元&quot;"/>
    <numFmt numFmtId="177" formatCode="[DBNum2]&quot;總計金額：新台幣  &quot;[$-404]General&quot;  元整&quot;"/>
  </numFmts>
  <fonts count="11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1"/>
      <name val="新細明體"/>
      <family val="1"/>
      <charset val="136"/>
    </font>
    <font>
      <sz val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2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176" fontId="1" fillId="0" borderId="1" xfId="1" applyNumberFormat="1" applyBorder="1" applyAlignment="1">
      <alignment horizontal="distributed" shrinkToFit="1"/>
    </xf>
    <xf numFmtId="0" fontId="1" fillId="0" borderId="0" xfId="1" applyAlignment="1"/>
    <xf numFmtId="0" fontId="7" fillId="0" borderId="0" xfId="1" applyFont="1" applyAlignment="1">
      <alignment horizontal="centerContinuous"/>
    </xf>
    <xf numFmtId="177" fontId="8" fillId="0" borderId="0" xfId="1" applyNumberFormat="1" applyFont="1" applyAlignment="1">
      <alignment horizontal="centerContinuous"/>
    </xf>
    <xf numFmtId="0" fontId="8" fillId="0" borderId="3" xfId="1" applyFont="1" applyBorder="1" applyAlignment="1">
      <alignment vertical="center"/>
    </xf>
    <xf numFmtId="0" fontId="1" fillId="0" borderId="4" xfId="1" applyBorder="1"/>
    <xf numFmtId="0" fontId="1" fillId="0" borderId="2" xfId="1" applyBorder="1"/>
    <xf numFmtId="0" fontId="1" fillId="2" borderId="1" xfId="1" applyFont="1" applyFill="1" applyBorder="1" applyAlignment="1">
      <alignment horizontal="center" shrinkToFit="1"/>
    </xf>
    <xf numFmtId="0" fontId="1" fillId="2" borderId="1" xfId="1" applyFont="1" applyFill="1" applyBorder="1" applyAlignment="1">
      <alignment shrinkToFit="1"/>
    </xf>
    <xf numFmtId="0" fontId="10" fillId="2" borderId="1" xfId="1" applyFont="1" applyFill="1" applyBorder="1" applyAlignment="1">
      <alignment horizontal="center" wrapText="1" shrinkToFit="1"/>
    </xf>
    <xf numFmtId="0" fontId="9" fillId="2" borderId="1" xfId="1" applyFont="1" applyFill="1" applyBorder="1" applyAlignment="1">
      <alignment horizontal="right" wrapText="1" shrinkToFi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</cellXfs>
  <cellStyles count="3">
    <cellStyle name="一般" xfId="0" builtinId="0"/>
    <cellStyle name="一般 2" xfId="1"/>
    <cellStyle name="一般 3" xfId="2"/>
  </cellStyles>
  <dxfs count="4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K78"/>
  <sheetViews>
    <sheetView tabSelected="1" zoomScale="120" zoomScaleNormal="12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ColWidth="7.15625" defaultRowHeight="16.25" x14ac:dyDescent="0.45"/>
  <cols>
    <col min="1" max="1" width="5.83984375" style="2" bestFit="1" customWidth="1"/>
    <col min="2" max="2" width="4.20703125" style="1" bestFit="1" customWidth="1"/>
    <col min="3" max="3" width="15" style="2" customWidth="1"/>
    <col min="4" max="4" width="14.3671875" style="1" customWidth="1"/>
    <col min="5" max="5" width="4.578125" style="1" customWidth="1"/>
    <col min="6" max="6" width="6.62890625" style="1" customWidth="1"/>
    <col min="7" max="7" width="7.41796875" style="1" customWidth="1"/>
    <col min="8" max="8" width="14" style="1" customWidth="1"/>
    <col min="9" max="9" width="8.83984375" style="1" customWidth="1"/>
    <col min="10" max="10" width="2.578125" style="1" hidden="1" customWidth="1"/>
    <col min="11" max="16384" width="7.15625" style="1"/>
  </cols>
  <sheetData>
    <row r="1" spans="1:11" ht="20.350000000000001" x14ac:dyDescent="0.45">
      <c r="A1" s="10"/>
      <c r="B1" s="9" t="s">
        <v>131</v>
      </c>
      <c r="C1" s="10"/>
      <c r="D1" s="10"/>
      <c r="E1" s="10"/>
      <c r="F1" s="10"/>
      <c r="G1" s="10"/>
      <c r="H1" s="10"/>
      <c r="I1" s="10"/>
    </row>
    <row r="2" spans="1:11" ht="3.4" customHeight="1" x14ac:dyDescent="0.4"/>
    <row r="3" spans="1:11" ht="30.2" x14ac:dyDescent="0.45">
      <c r="A3" s="18" t="s">
        <v>132</v>
      </c>
      <c r="B3" s="19" t="s">
        <v>0</v>
      </c>
      <c r="C3" s="18" t="s">
        <v>1</v>
      </c>
      <c r="D3" s="19" t="s">
        <v>2</v>
      </c>
      <c r="E3" s="21" t="s">
        <v>137</v>
      </c>
      <c r="F3" s="20" t="s">
        <v>133</v>
      </c>
      <c r="G3" s="20" t="s">
        <v>134</v>
      </c>
      <c r="H3" s="20" t="s">
        <v>135</v>
      </c>
      <c r="I3" s="20" t="s">
        <v>136</v>
      </c>
      <c r="J3" s="1" t="s">
        <v>3</v>
      </c>
    </row>
    <row r="4" spans="1:11" ht="17" x14ac:dyDescent="0.4">
      <c r="A4" s="4" t="s">
        <v>5</v>
      </c>
      <c r="B4" s="3" t="s">
        <v>4</v>
      </c>
      <c r="C4" s="3" t="s">
        <v>6</v>
      </c>
      <c r="D4" s="3" t="s">
        <v>7</v>
      </c>
      <c r="E4" s="3">
        <v>62</v>
      </c>
      <c r="F4" s="3">
        <v>218</v>
      </c>
      <c r="G4" s="3">
        <f>ROUND(F4*0.975,0)</f>
        <v>213</v>
      </c>
      <c r="H4" s="11">
        <v>213</v>
      </c>
      <c r="I4" s="6">
        <f t="shared" ref="I4:I35" si="0">E4*H4</f>
        <v>13206</v>
      </c>
      <c r="J4" s="1">
        <v>41</v>
      </c>
    </row>
    <row r="5" spans="1:11" ht="17" x14ac:dyDescent="0.4">
      <c r="A5" s="4" t="s">
        <v>5</v>
      </c>
      <c r="B5" s="3" t="s">
        <v>4</v>
      </c>
      <c r="C5" s="3" t="s">
        <v>8</v>
      </c>
      <c r="D5" s="3" t="s">
        <v>9</v>
      </c>
      <c r="E5" s="3">
        <v>232</v>
      </c>
      <c r="F5" s="3">
        <v>232</v>
      </c>
      <c r="G5" s="3">
        <f t="shared" ref="G5:G68" si="1">ROUND(F5*0.975,0)</f>
        <v>226</v>
      </c>
      <c r="H5" s="11">
        <v>226</v>
      </c>
      <c r="I5" s="6">
        <f t="shared" si="0"/>
        <v>52432</v>
      </c>
      <c r="J5" s="1">
        <v>6</v>
      </c>
    </row>
    <row r="6" spans="1:11" ht="17" x14ac:dyDescent="0.4">
      <c r="A6" s="4" t="s">
        <v>5</v>
      </c>
      <c r="B6" s="3" t="s">
        <v>4</v>
      </c>
      <c r="C6" s="3" t="s">
        <v>10</v>
      </c>
      <c r="D6" s="3" t="s">
        <v>9</v>
      </c>
      <c r="E6" s="3">
        <v>246</v>
      </c>
      <c r="F6" s="3">
        <v>248</v>
      </c>
      <c r="G6" s="3">
        <f t="shared" si="1"/>
        <v>242</v>
      </c>
      <c r="H6" s="11">
        <v>242</v>
      </c>
      <c r="I6" s="6">
        <f t="shared" si="0"/>
        <v>59532</v>
      </c>
      <c r="J6" s="1">
        <v>26</v>
      </c>
    </row>
    <row r="7" spans="1:11" ht="17" x14ac:dyDescent="0.4">
      <c r="A7" s="4" t="s">
        <v>5</v>
      </c>
      <c r="B7" s="3" t="s">
        <v>4</v>
      </c>
      <c r="C7" s="3" t="s">
        <v>11</v>
      </c>
      <c r="D7" s="3" t="s">
        <v>12</v>
      </c>
      <c r="E7" s="3">
        <v>154</v>
      </c>
      <c r="F7" s="3">
        <v>228</v>
      </c>
      <c r="G7" s="3">
        <f t="shared" si="1"/>
        <v>222</v>
      </c>
      <c r="H7" s="11">
        <v>222</v>
      </c>
      <c r="I7" s="6">
        <f t="shared" si="0"/>
        <v>34188</v>
      </c>
      <c r="J7" s="1">
        <v>2</v>
      </c>
    </row>
    <row r="8" spans="1:11" ht="17" x14ac:dyDescent="0.4">
      <c r="A8" s="4" t="s">
        <v>5</v>
      </c>
      <c r="B8" s="3" t="s">
        <v>4</v>
      </c>
      <c r="C8" s="3" t="s">
        <v>13</v>
      </c>
      <c r="D8" s="3" t="s">
        <v>14</v>
      </c>
      <c r="E8" s="3">
        <v>164</v>
      </c>
      <c r="F8" s="3">
        <v>220</v>
      </c>
      <c r="G8" s="3">
        <f t="shared" si="1"/>
        <v>215</v>
      </c>
      <c r="H8" s="11">
        <v>215</v>
      </c>
      <c r="I8" s="6">
        <f t="shared" si="0"/>
        <v>35260</v>
      </c>
      <c r="J8" s="1">
        <v>22</v>
      </c>
    </row>
    <row r="9" spans="1:11" ht="17" x14ac:dyDescent="0.4">
      <c r="A9" s="4" t="s">
        <v>5</v>
      </c>
      <c r="B9" s="3" t="s">
        <v>4</v>
      </c>
      <c r="C9" s="3" t="s">
        <v>15</v>
      </c>
      <c r="D9" s="3" t="s">
        <v>16</v>
      </c>
      <c r="E9" s="3">
        <v>62</v>
      </c>
      <c r="F9" s="3">
        <v>168</v>
      </c>
      <c r="G9" s="3">
        <f t="shared" si="1"/>
        <v>164</v>
      </c>
      <c r="H9" s="11">
        <v>164</v>
      </c>
      <c r="I9" s="6">
        <f t="shared" si="0"/>
        <v>10168</v>
      </c>
      <c r="J9" s="1">
        <v>44</v>
      </c>
    </row>
    <row r="10" spans="1:11" ht="17" x14ac:dyDescent="0.4">
      <c r="A10" s="4" t="s">
        <v>5</v>
      </c>
      <c r="B10" s="3" t="s">
        <v>4</v>
      </c>
      <c r="C10" s="3" t="s">
        <v>17</v>
      </c>
      <c r="D10" s="3" t="s">
        <v>16</v>
      </c>
      <c r="E10" s="3">
        <v>79</v>
      </c>
      <c r="F10" s="3">
        <v>198</v>
      </c>
      <c r="G10" s="3">
        <f t="shared" si="1"/>
        <v>193</v>
      </c>
      <c r="H10" s="11">
        <v>193</v>
      </c>
      <c r="I10" s="6">
        <f t="shared" si="0"/>
        <v>15247</v>
      </c>
      <c r="J10" s="1">
        <v>43</v>
      </c>
    </row>
    <row r="11" spans="1:11" ht="17" x14ac:dyDescent="0.4">
      <c r="A11" s="4" t="s">
        <v>5</v>
      </c>
      <c r="B11" s="3" t="s">
        <v>4</v>
      </c>
      <c r="C11" s="3" t="s">
        <v>18</v>
      </c>
      <c r="D11" s="3" t="s">
        <v>19</v>
      </c>
      <c r="E11" s="3">
        <v>62</v>
      </c>
      <c r="F11" s="3">
        <v>210</v>
      </c>
      <c r="G11" s="3">
        <f t="shared" si="1"/>
        <v>205</v>
      </c>
      <c r="H11" s="11">
        <v>205</v>
      </c>
      <c r="I11" s="6">
        <f t="shared" si="0"/>
        <v>12710</v>
      </c>
      <c r="J11" s="1">
        <v>39</v>
      </c>
    </row>
    <row r="12" spans="1:11" ht="17" x14ac:dyDescent="0.4">
      <c r="A12" s="4" t="s">
        <v>20</v>
      </c>
      <c r="B12" s="3" t="s">
        <v>4</v>
      </c>
      <c r="C12" s="3" t="s">
        <v>21</v>
      </c>
      <c r="D12" s="3" t="s">
        <v>22</v>
      </c>
      <c r="E12" s="3">
        <v>77</v>
      </c>
      <c r="F12" s="3">
        <v>331</v>
      </c>
      <c r="G12" s="3">
        <f t="shared" si="1"/>
        <v>323</v>
      </c>
      <c r="H12" s="11">
        <v>323</v>
      </c>
      <c r="I12" s="6">
        <f t="shared" si="0"/>
        <v>24871</v>
      </c>
      <c r="J12" s="1">
        <v>18</v>
      </c>
      <c r="K12" s="1" t="s">
        <v>129</v>
      </c>
    </row>
    <row r="13" spans="1:11" ht="17" x14ac:dyDescent="0.4">
      <c r="A13" s="4" t="s">
        <v>20</v>
      </c>
      <c r="B13" s="3" t="s">
        <v>4</v>
      </c>
      <c r="C13" s="3" t="s">
        <v>23</v>
      </c>
      <c r="D13" s="3" t="s">
        <v>24</v>
      </c>
      <c r="E13" s="3">
        <v>159</v>
      </c>
      <c r="F13" s="3">
        <v>200</v>
      </c>
      <c r="G13" s="3">
        <f t="shared" si="1"/>
        <v>195</v>
      </c>
      <c r="H13" s="11">
        <v>195</v>
      </c>
      <c r="I13" s="6">
        <f t="shared" si="0"/>
        <v>31005</v>
      </c>
      <c r="J13" s="1">
        <v>15</v>
      </c>
      <c r="K13" s="1" t="s">
        <v>129</v>
      </c>
    </row>
    <row r="14" spans="1:11" ht="17" x14ac:dyDescent="0.4">
      <c r="A14" s="4" t="s">
        <v>26</v>
      </c>
      <c r="B14" s="3" t="s">
        <v>25</v>
      </c>
      <c r="C14" s="3" t="s">
        <v>27</v>
      </c>
      <c r="D14" s="3" t="s">
        <v>28</v>
      </c>
      <c r="E14" s="3">
        <v>96</v>
      </c>
      <c r="F14" s="3">
        <v>150</v>
      </c>
      <c r="G14" s="3">
        <f t="shared" si="1"/>
        <v>146</v>
      </c>
      <c r="H14" s="11">
        <v>146</v>
      </c>
      <c r="I14" s="6">
        <f t="shared" si="0"/>
        <v>14016</v>
      </c>
      <c r="J14" s="1">
        <v>65</v>
      </c>
    </row>
    <row r="15" spans="1:11" ht="17" x14ac:dyDescent="0.4">
      <c r="A15" s="4" t="s">
        <v>26</v>
      </c>
      <c r="B15" s="3" t="s">
        <v>25</v>
      </c>
      <c r="C15" s="3" t="s">
        <v>29</v>
      </c>
      <c r="D15" s="3" t="s">
        <v>30</v>
      </c>
      <c r="E15" s="3">
        <v>78</v>
      </c>
      <c r="F15" s="3">
        <v>160</v>
      </c>
      <c r="G15" s="3">
        <f t="shared" si="1"/>
        <v>156</v>
      </c>
      <c r="H15" s="11">
        <v>156</v>
      </c>
      <c r="I15" s="6">
        <f t="shared" si="0"/>
        <v>12168</v>
      </c>
      <c r="J15" s="1">
        <v>56</v>
      </c>
    </row>
    <row r="16" spans="1:11" ht="17" x14ac:dyDescent="0.4">
      <c r="A16" s="4" t="s">
        <v>26</v>
      </c>
      <c r="B16" s="3" t="s">
        <v>4</v>
      </c>
      <c r="C16" s="3" t="s">
        <v>31</v>
      </c>
      <c r="D16" s="3" t="s">
        <v>32</v>
      </c>
      <c r="E16" s="3">
        <v>548</v>
      </c>
      <c r="F16" s="3">
        <v>160</v>
      </c>
      <c r="G16" s="3">
        <f t="shared" si="1"/>
        <v>156</v>
      </c>
      <c r="H16" s="11">
        <v>156</v>
      </c>
      <c r="I16" s="6">
        <f t="shared" si="0"/>
        <v>85488</v>
      </c>
      <c r="J16" s="1">
        <v>38</v>
      </c>
    </row>
    <row r="17" spans="1:11" ht="17" x14ac:dyDescent="0.4">
      <c r="A17" s="4" t="s">
        <v>26</v>
      </c>
      <c r="B17" s="3" t="s">
        <v>25</v>
      </c>
      <c r="C17" s="3" t="s">
        <v>31</v>
      </c>
      <c r="D17" s="3" t="s">
        <v>32</v>
      </c>
      <c r="E17" s="3">
        <v>96</v>
      </c>
      <c r="F17" s="3">
        <v>160</v>
      </c>
      <c r="G17" s="3">
        <f t="shared" si="1"/>
        <v>156</v>
      </c>
      <c r="H17" s="11">
        <v>156</v>
      </c>
      <c r="I17" s="6">
        <f t="shared" si="0"/>
        <v>14976</v>
      </c>
      <c r="J17" s="1">
        <v>66</v>
      </c>
    </row>
    <row r="18" spans="1:11" ht="17" x14ac:dyDescent="0.4">
      <c r="A18" s="4" t="s">
        <v>33</v>
      </c>
      <c r="B18" s="3" t="s">
        <v>4</v>
      </c>
      <c r="C18" s="3" t="s">
        <v>34</v>
      </c>
      <c r="D18" s="3" t="s">
        <v>35</v>
      </c>
      <c r="E18" s="3">
        <v>154</v>
      </c>
      <c r="F18" s="3">
        <v>262</v>
      </c>
      <c r="G18" s="3">
        <f t="shared" si="1"/>
        <v>255</v>
      </c>
      <c r="H18" s="11">
        <v>255</v>
      </c>
      <c r="I18" s="6">
        <f t="shared" si="0"/>
        <v>39270</v>
      </c>
      <c r="J18" s="1">
        <v>9</v>
      </c>
      <c r="K18" s="1" t="s">
        <v>129</v>
      </c>
    </row>
    <row r="19" spans="1:11" ht="17" x14ac:dyDescent="0.4">
      <c r="A19" s="4" t="s">
        <v>36</v>
      </c>
      <c r="B19" s="3" t="s">
        <v>4</v>
      </c>
      <c r="C19" s="3" t="s">
        <v>37</v>
      </c>
      <c r="D19" s="3" t="s">
        <v>38</v>
      </c>
      <c r="E19" s="3">
        <v>699</v>
      </c>
      <c r="F19" s="3">
        <v>155</v>
      </c>
      <c r="G19" s="3">
        <f t="shared" si="1"/>
        <v>151</v>
      </c>
      <c r="H19" s="11">
        <v>151</v>
      </c>
      <c r="I19" s="6">
        <f t="shared" si="0"/>
        <v>105549</v>
      </c>
      <c r="J19" s="1">
        <v>21</v>
      </c>
    </row>
    <row r="20" spans="1:11" ht="17" x14ac:dyDescent="0.4">
      <c r="A20" s="4" t="s">
        <v>36</v>
      </c>
      <c r="B20" s="3" t="s">
        <v>25</v>
      </c>
      <c r="C20" s="3" t="s">
        <v>37</v>
      </c>
      <c r="D20" s="3" t="s">
        <v>38</v>
      </c>
      <c r="E20" s="3">
        <v>78</v>
      </c>
      <c r="F20" s="3">
        <v>155</v>
      </c>
      <c r="G20" s="3">
        <f t="shared" si="1"/>
        <v>151</v>
      </c>
      <c r="H20" s="11">
        <v>151</v>
      </c>
      <c r="I20" s="6">
        <f t="shared" si="0"/>
        <v>11778</v>
      </c>
      <c r="J20" s="1">
        <v>57</v>
      </c>
    </row>
    <row r="21" spans="1:11" ht="17" x14ac:dyDescent="0.4">
      <c r="A21" s="4" t="s">
        <v>36</v>
      </c>
      <c r="B21" s="3" t="s">
        <v>4</v>
      </c>
      <c r="C21" s="3" t="s">
        <v>29</v>
      </c>
      <c r="D21" s="3" t="s">
        <v>39</v>
      </c>
      <c r="E21" s="3">
        <v>699</v>
      </c>
      <c r="F21" s="3">
        <v>168</v>
      </c>
      <c r="G21" s="3">
        <f t="shared" si="1"/>
        <v>164</v>
      </c>
      <c r="H21" s="11">
        <v>164</v>
      </c>
      <c r="I21" s="6">
        <f t="shared" si="0"/>
        <v>114636</v>
      </c>
      <c r="J21" s="1">
        <v>20</v>
      </c>
    </row>
    <row r="22" spans="1:11" ht="17" x14ac:dyDescent="0.4">
      <c r="A22" s="4" t="s">
        <v>36</v>
      </c>
      <c r="B22" s="3" t="s">
        <v>4</v>
      </c>
      <c r="C22" s="3" t="s">
        <v>40</v>
      </c>
      <c r="D22" s="3" t="s">
        <v>41</v>
      </c>
      <c r="E22" s="3">
        <v>640</v>
      </c>
      <c r="F22" s="3">
        <v>125</v>
      </c>
      <c r="G22" s="3">
        <f t="shared" si="1"/>
        <v>122</v>
      </c>
      <c r="H22" s="11">
        <v>122</v>
      </c>
      <c r="I22" s="6">
        <f t="shared" si="0"/>
        <v>78080</v>
      </c>
      <c r="J22" s="1">
        <v>47</v>
      </c>
    </row>
    <row r="23" spans="1:11" ht="17" x14ac:dyDescent="0.4">
      <c r="A23" s="4" t="s">
        <v>42</v>
      </c>
      <c r="B23" s="3" t="s">
        <v>25</v>
      </c>
      <c r="C23" s="3" t="s">
        <v>43</v>
      </c>
      <c r="D23" s="3" t="s">
        <v>44</v>
      </c>
      <c r="E23" s="3">
        <v>78</v>
      </c>
      <c r="F23" s="3">
        <v>160</v>
      </c>
      <c r="G23" s="3">
        <f t="shared" si="1"/>
        <v>156</v>
      </c>
      <c r="H23" s="11">
        <v>156</v>
      </c>
      <c r="I23" s="6">
        <f t="shared" si="0"/>
        <v>12168</v>
      </c>
      <c r="J23" s="1">
        <v>50</v>
      </c>
    </row>
    <row r="24" spans="1:11" ht="17" x14ac:dyDescent="0.4">
      <c r="A24" s="4" t="s">
        <v>42</v>
      </c>
      <c r="B24" s="3" t="s">
        <v>4</v>
      </c>
      <c r="C24" s="3" t="s">
        <v>45</v>
      </c>
      <c r="D24" s="3" t="s">
        <v>9</v>
      </c>
      <c r="E24" s="3">
        <v>467</v>
      </c>
      <c r="F24" s="3">
        <v>210</v>
      </c>
      <c r="G24" s="3">
        <f t="shared" si="1"/>
        <v>205</v>
      </c>
      <c r="H24" s="11">
        <v>205</v>
      </c>
      <c r="I24" s="6">
        <f t="shared" si="0"/>
        <v>95735</v>
      </c>
      <c r="J24" s="1">
        <v>7</v>
      </c>
    </row>
    <row r="25" spans="1:11" ht="17" x14ac:dyDescent="0.4">
      <c r="A25" s="4" t="s">
        <v>42</v>
      </c>
      <c r="B25" s="3" t="s">
        <v>4</v>
      </c>
      <c r="C25" s="3" t="s">
        <v>46</v>
      </c>
      <c r="D25" s="3" t="s">
        <v>9</v>
      </c>
      <c r="E25" s="3">
        <v>423</v>
      </c>
      <c r="F25" s="3">
        <v>240</v>
      </c>
      <c r="G25" s="3">
        <f t="shared" si="1"/>
        <v>234</v>
      </c>
      <c r="H25" s="11">
        <v>234</v>
      </c>
      <c r="I25" s="6">
        <f t="shared" si="0"/>
        <v>98982</v>
      </c>
      <c r="J25" s="1">
        <v>42</v>
      </c>
    </row>
    <row r="26" spans="1:11" ht="17" x14ac:dyDescent="0.4">
      <c r="A26" s="4" t="s">
        <v>42</v>
      </c>
      <c r="B26" s="3" t="s">
        <v>4</v>
      </c>
      <c r="C26" s="3" t="s">
        <v>47</v>
      </c>
      <c r="D26" s="3" t="s">
        <v>9</v>
      </c>
      <c r="E26" s="3">
        <v>466</v>
      </c>
      <c r="F26" s="3">
        <v>230</v>
      </c>
      <c r="G26" s="3">
        <f t="shared" si="1"/>
        <v>224</v>
      </c>
      <c r="H26" s="11">
        <v>224</v>
      </c>
      <c r="I26" s="6">
        <f t="shared" si="0"/>
        <v>104384</v>
      </c>
      <c r="J26" s="1">
        <v>27</v>
      </c>
    </row>
    <row r="27" spans="1:11" ht="17" x14ac:dyDescent="0.4">
      <c r="A27" s="4" t="s">
        <v>42</v>
      </c>
      <c r="B27" s="3" t="s">
        <v>4</v>
      </c>
      <c r="C27" s="3" t="s">
        <v>48</v>
      </c>
      <c r="D27" s="3" t="s">
        <v>49</v>
      </c>
      <c r="E27" s="3">
        <v>545</v>
      </c>
      <c r="F27" s="3">
        <v>240</v>
      </c>
      <c r="G27" s="3">
        <f t="shared" si="1"/>
        <v>234</v>
      </c>
      <c r="H27" s="11">
        <v>234</v>
      </c>
      <c r="I27" s="6">
        <f t="shared" si="0"/>
        <v>127530</v>
      </c>
      <c r="J27" s="1">
        <v>5</v>
      </c>
    </row>
    <row r="28" spans="1:11" ht="17" x14ac:dyDescent="0.4">
      <c r="A28" s="4" t="s">
        <v>42</v>
      </c>
      <c r="B28" s="3" t="s">
        <v>25</v>
      </c>
      <c r="C28" s="3" t="s">
        <v>48</v>
      </c>
      <c r="D28" s="3" t="s">
        <v>49</v>
      </c>
      <c r="E28" s="3">
        <v>78</v>
      </c>
      <c r="F28" s="3">
        <v>240</v>
      </c>
      <c r="G28" s="3">
        <f t="shared" si="1"/>
        <v>234</v>
      </c>
      <c r="H28" s="11">
        <v>234</v>
      </c>
      <c r="I28" s="6">
        <f t="shared" si="0"/>
        <v>18252</v>
      </c>
      <c r="J28" s="1">
        <v>49</v>
      </c>
    </row>
    <row r="29" spans="1:11" ht="17" x14ac:dyDescent="0.4">
      <c r="A29" s="4" t="s">
        <v>42</v>
      </c>
      <c r="B29" s="3" t="s">
        <v>25</v>
      </c>
      <c r="C29" s="3" t="s">
        <v>50</v>
      </c>
      <c r="D29" s="3" t="s">
        <v>51</v>
      </c>
      <c r="E29" s="3">
        <v>98</v>
      </c>
      <c r="F29" s="3">
        <v>210</v>
      </c>
      <c r="G29" s="3">
        <f t="shared" si="1"/>
        <v>205</v>
      </c>
      <c r="H29" s="11">
        <v>205</v>
      </c>
      <c r="I29" s="6">
        <f t="shared" si="0"/>
        <v>20090</v>
      </c>
      <c r="J29" s="1">
        <v>55</v>
      </c>
    </row>
    <row r="30" spans="1:11" ht="17" x14ac:dyDescent="0.4">
      <c r="A30" s="4" t="s">
        <v>52</v>
      </c>
      <c r="B30" s="3" t="s">
        <v>4</v>
      </c>
      <c r="C30" s="3" t="s">
        <v>53</v>
      </c>
      <c r="D30" s="3" t="s">
        <v>54</v>
      </c>
      <c r="E30" s="3">
        <v>468</v>
      </c>
      <c r="F30" s="3">
        <v>200</v>
      </c>
      <c r="G30" s="3">
        <f t="shared" si="1"/>
        <v>195</v>
      </c>
      <c r="H30" s="11">
        <v>195</v>
      </c>
      <c r="I30" s="6">
        <f t="shared" si="0"/>
        <v>91260</v>
      </c>
      <c r="J30" s="1">
        <v>14</v>
      </c>
    </row>
    <row r="31" spans="1:11" ht="17" x14ac:dyDescent="0.4">
      <c r="A31" s="4" t="s">
        <v>52</v>
      </c>
      <c r="B31" s="3" t="s">
        <v>25</v>
      </c>
      <c r="C31" s="3" t="s">
        <v>53</v>
      </c>
      <c r="D31" s="3" t="s">
        <v>54</v>
      </c>
      <c r="E31" s="3">
        <v>78</v>
      </c>
      <c r="F31" s="3">
        <v>200</v>
      </c>
      <c r="G31" s="3">
        <f t="shared" si="1"/>
        <v>195</v>
      </c>
      <c r="H31" s="11">
        <v>195</v>
      </c>
      <c r="I31" s="6">
        <f t="shared" si="0"/>
        <v>15210</v>
      </c>
      <c r="J31" s="1">
        <v>53</v>
      </c>
    </row>
    <row r="32" spans="1:11" ht="17" x14ac:dyDescent="0.4">
      <c r="A32" s="4" t="s">
        <v>52</v>
      </c>
      <c r="B32" s="3" t="s">
        <v>4</v>
      </c>
      <c r="C32" s="3" t="s">
        <v>55</v>
      </c>
      <c r="D32" s="3" t="s">
        <v>56</v>
      </c>
      <c r="E32" s="3">
        <v>390</v>
      </c>
      <c r="F32" s="3">
        <v>200</v>
      </c>
      <c r="G32" s="3">
        <f t="shared" si="1"/>
        <v>195</v>
      </c>
      <c r="H32" s="11">
        <v>195</v>
      </c>
      <c r="I32" s="6">
        <f t="shared" si="0"/>
        <v>76050</v>
      </c>
      <c r="J32" s="1">
        <v>12</v>
      </c>
    </row>
    <row r="33" spans="1:11" ht="17" x14ac:dyDescent="0.4">
      <c r="A33" s="4" t="s">
        <v>52</v>
      </c>
      <c r="B33" s="3" t="s">
        <v>4</v>
      </c>
      <c r="C33" s="3" t="s">
        <v>57</v>
      </c>
      <c r="D33" s="3" t="s">
        <v>58</v>
      </c>
      <c r="E33" s="3">
        <v>388</v>
      </c>
      <c r="F33" s="3">
        <v>250</v>
      </c>
      <c r="G33" s="3">
        <f t="shared" si="1"/>
        <v>244</v>
      </c>
      <c r="H33" s="11">
        <v>244</v>
      </c>
      <c r="I33" s="6">
        <f t="shared" si="0"/>
        <v>94672</v>
      </c>
      <c r="J33" s="1">
        <v>35</v>
      </c>
    </row>
    <row r="34" spans="1:11" ht="17" x14ac:dyDescent="0.4">
      <c r="A34" s="4" t="s">
        <v>52</v>
      </c>
      <c r="B34" s="3" t="s">
        <v>4</v>
      </c>
      <c r="C34" s="3" t="s">
        <v>59</v>
      </c>
      <c r="D34" s="3" t="s">
        <v>60</v>
      </c>
      <c r="E34" s="3">
        <v>548</v>
      </c>
      <c r="F34" s="3">
        <v>185</v>
      </c>
      <c r="G34" s="3">
        <f t="shared" si="1"/>
        <v>180</v>
      </c>
      <c r="H34" s="11">
        <v>180</v>
      </c>
      <c r="I34" s="6">
        <f t="shared" si="0"/>
        <v>98640</v>
      </c>
      <c r="J34" s="1">
        <v>32</v>
      </c>
    </row>
    <row r="35" spans="1:11" ht="17" x14ac:dyDescent="0.4">
      <c r="A35" s="4" t="s">
        <v>61</v>
      </c>
      <c r="B35" s="3" t="s">
        <v>4</v>
      </c>
      <c r="C35" s="3" t="s">
        <v>62</v>
      </c>
      <c r="D35" s="3" t="s">
        <v>63</v>
      </c>
      <c r="E35" s="3">
        <v>154</v>
      </c>
      <c r="F35" s="3">
        <v>185</v>
      </c>
      <c r="G35" s="3">
        <f t="shared" si="1"/>
        <v>180</v>
      </c>
      <c r="H35" s="11">
        <v>180</v>
      </c>
      <c r="I35" s="6">
        <f t="shared" si="0"/>
        <v>27720</v>
      </c>
      <c r="J35" s="1">
        <v>8</v>
      </c>
      <c r="K35" s="1" t="s">
        <v>129</v>
      </c>
    </row>
    <row r="36" spans="1:11" ht="17" x14ac:dyDescent="0.4">
      <c r="A36" s="4" t="s">
        <v>61</v>
      </c>
      <c r="B36" s="3" t="s">
        <v>4</v>
      </c>
      <c r="C36" s="3" t="s">
        <v>64</v>
      </c>
      <c r="D36" s="3" t="s">
        <v>63</v>
      </c>
      <c r="E36" s="3">
        <v>164</v>
      </c>
      <c r="F36" s="3">
        <v>231</v>
      </c>
      <c r="G36" s="3">
        <f t="shared" si="1"/>
        <v>225</v>
      </c>
      <c r="H36" s="11">
        <v>225</v>
      </c>
      <c r="I36" s="6">
        <f t="shared" ref="I36:I67" si="2">E36*H36</f>
        <v>36900</v>
      </c>
      <c r="J36" s="1">
        <v>28</v>
      </c>
      <c r="K36" s="1" t="s">
        <v>130</v>
      </c>
    </row>
    <row r="37" spans="1:11" ht="17" x14ac:dyDescent="0.4">
      <c r="A37" s="4" t="s">
        <v>61</v>
      </c>
      <c r="B37" s="3" t="s">
        <v>4</v>
      </c>
      <c r="C37" s="3" t="s">
        <v>65</v>
      </c>
      <c r="D37" s="3" t="s">
        <v>66</v>
      </c>
      <c r="E37" s="3">
        <v>104</v>
      </c>
      <c r="F37" s="3">
        <v>209</v>
      </c>
      <c r="G37" s="3">
        <f t="shared" si="1"/>
        <v>204</v>
      </c>
      <c r="H37" s="11">
        <v>204</v>
      </c>
      <c r="I37" s="6">
        <f t="shared" si="2"/>
        <v>21216</v>
      </c>
      <c r="J37" s="1">
        <v>30</v>
      </c>
      <c r="K37" s="1" t="s">
        <v>129</v>
      </c>
    </row>
    <row r="38" spans="1:11" ht="17" x14ac:dyDescent="0.4">
      <c r="A38" s="4" t="s">
        <v>67</v>
      </c>
      <c r="B38" s="3" t="s">
        <v>4</v>
      </c>
      <c r="C38" s="3" t="s">
        <v>68</v>
      </c>
      <c r="D38" s="3" t="s">
        <v>69</v>
      </c>
      <c r="E38" s="3">
        <v>104</v>
      </c>
      <c r="F38" s="3">
        <v>125</v>
      </c>
      <c r="G38" s="3">
        <f t="shared" si="1"/>
        <v>122</v>
      </c>
      <c r="H38" s="11">
        <v>122</v>
      </c>
      <c r="I38" s="6">
        <f t="shared" si="2"/>
        <v>12688</v>
      </c>
      <c r="J38" s="1">
        <v>29</v>
      </c>
    </row>
    <row r="39" spans="1:11" ht="17" x14ac:dyDescent="0.4">
      <c r="A39" s="4" t="s">
        <v>67</v>
      </c>
      <c r="B39" s="3" t="s">
        <v>4</v>
      </c>
      <c r="C39" s="3" t="s">
        <v>70</v>
      </c>
      <c r="D39" s="3" t="s">
        <v>69</v>
      </c>
      <c r="E39" s="3">
        <v>79</v>
      </c>
      <c r="F39" s="3">
        <v>125</v>
      </c>
      <c r="G39" s="3">
        <f t="shared" si="1"/>
        <v>122</v>
      </c>
      <c r="H39" s="11">
        <v>122</v>
      </c>
      <c r="I39" s="6">
        <f t="shared" si="2"/>
        <v>9638</v>
      </c>
      <c r="J39" s="1">
        <v>46</v>
      </c>
    </row>
    <row r="40" spans="1:11" ht="17" x14ac:dyDescent="0.4">
      <c r="A40" s="4" t="s">
        <v>67</v>
      </c>
      <c r="B40" s="3" t="s">
        <v>4</v>
      </c>
      <c r="C40" s="3" t="s">
        <v>71</v>
      </c>
      <c r="D40" s="3" t="s">
        <v>72</v>
      </c>
      <c r="E40" s="3">
        <v>712</v>
      </c>
      <c r="F40" s="3">
        <v>140</v>
      </c>
      <c r="G40" s="3">
        <f t="shared" si="1"/>
        <v>137</v>
      </c>
      <c r="H40" s="11">
        <v>137</v>
      </c>
      <c r="I40" s="6">
        <f t="shared" si="2"/>
        <v>97544</v>
      </c>
      <c r="J40" s="1">
        <v>37</v>
      </c>
    </row>
    <row r="41" spans="1:11" ht="17" x14ac:dyDescent="0.4">
      <c r="A41" s="4" t="s">
        <v>73</v>
      </c>
      <c r="B41" s="3" t="s">
        <v>4</v>
      </c>
      <c r="C41" s="3" t="s">
        <v>74</v>
      </c>
      <c r="D41" s="3" t="s">
        <v>75</v>
      </c>
      <c r="E41" s="3">
        <v>156</v>
      </c>
      <c r="F41" s="3">
        <v>230</v>
      </c>
      <c r="G41" s="3">
        <f t="shared" si="1"/>
        <v>224</v>
      </c>
      <c r="H41" s="11">
        <v>224</v>
      </c>
      <c r="I41" s="6">
        <f t="shared" si="2"/>
        <v>34944</v>
      </c>
      <c r="J41" s="1">
        <v>33</v>
      </c>
    </row>
    <row r="42" spans="1:11" ht="17" x14ac:dyDescent="0.4">
      <c r="A42" s="4" t="s">
        <v>73</v>
      </c>
      <c r="B42" s="3" t="s">
        <v>25</v>
      </c>
      <c r="C42" s="3" t="s">
        <v>55</v>
      </c>
      <c r="D42" s="3" t="s">
        <v>76</v>
      </c>
      <c r="E42" s="3">
        <v>78</v>
      </c>
      <c r="F42" s="3">
        <v>230</v>
      </c>
      <c r="G42" s="3">
        <f t="shared" si="1"/>
        <v>224</v>
      </c>
      <c r="H42" s="11">
        <v>224</v>
      </c>
      <c r="I42" s="6">
        <f t="shared" si="2"/>
        <v>17472</v>
      </c>
      <c r="J42" s="1">
        <v>52</v>
      </c>
    </row>
    <row r="43" spans="1:11" ht="17" x14ac:dyDescent="0.4">
      <c r="A43" s="4" t="s">
        <v>73</v>
      </c>
      <c r="B43" s="3" t="s">
        <v>4</v>
      </c>
      <c r="C43" s="3" t="s">
        <v>77</v>
      </c>
      <c r="D43" s="3" t="s">
        <v>78</v>
      </c>
      <c r="E43" s="3">
        <v>390</v>
      </c>
      <c r="F43" s="3">
        <v>230</v>
      </c>
      <c r="G43" s="3">
        <f t="shared" si="1"/>
        <v>224</v>
      </c>
      <c r="H43" s="11">
        <v>224</v>
      </c>
      <c r="I43" s="6">
        <f t="shared" si="2"/>
        <v>87360</v>
      </c>
      <c r="J43" s="1">
        <v>13</v>
      </c>
    </row>
    <row r="44" spans="1:11" ht="17" x14ac:dyDescent="0.4">
      <c r="A44" s="4" t="s">
        <v>73</v>
      </c>
      <c r="B44" s="3" t="s">
        <v>25</v>
      </c>
      <c r="C44" s="3" t="s">
        <v>79</v>
      </c>
      <c r="D44" s="3" t="s">
        <v>80</v>
      </c>
      <c r="E44" s="3">
        <v>96</v>
      </c>
      <c r="F44" s="3">
        <v>230</v>
      </c>
      <c r="G44" s="3">
        <f t="shared" si="1"/>
        <v>224</v>
      </c>
      <c r="H44" s="11">
        <v>224</v>
      </c>
      <c r="I44" s="6">
        <f t="shared" si="2"/>
        <v>21504</v>
      </c>
      <c r="J44" s="1">
        <v>62</v>
      </c>
    </row>
    <row r="45" spans="1:11" ht="17" x14ac:dyDescent="0.4">
      <c r="A45" s="4" t="s">
        <v>73</v>
      </c>
      <c r="B45" s="3" t="s">
        <v>4</v>
      </c>
      <c r="C45" s="3" t="s">
        <v>81</v>
      </c>
      <c r="D45" s="3" t="s">
        <v>82</v>
      </c>
      <c r="E45" s="3">
        <v>309</v>
      </c>
      <c r="F45" s="3">
        <v>335</v>
      </c>
      <c r="G45" s="3">
        <f t="shared" si="1"/>
        <v>327</v>
      </c>
      <c r="H45" s="11">
        <v>327</v>
      </c>
      <c r="I45" s="6">
        <f t="shared" si="2"/>
        <v>101043</v>
      </c>
      <c r="J45" s="1">
        <v>34</v>
      </c>
    </row>
    <row r="46" spans="1:11" x14ac:dyDescent="0.45">
      <c r="A46" s="4" t="s">
        <v>83</v>
      </c>
      <c r="B46" s="3" t="s">
        <v>4</v>
      </c>
      <c r="C46" s="3" t="s">
        <v>84</v>
      </c>
      <c r="D46" s="3" t="s">
        <v>85</v>
      </c>
      <c r="E46" s="3">
        <v>640</v>
      </c>
      <c r="F46" s="3">
        <v>145</v>
      </c>
      <c r="G46" s="3">
        <f t="shared" si="1"/>
        <v>141</v>
      </c>
      <c r="H46" s="11">
        <v>141</v>
      </c>
      <c r="I46" s="6">
        <f t="shared" si="2"/>
        <v>90240</v>
      </c>
      <c r="J46" s="1">
        <v>48</v>
      </c>
    </row>
    <row r="47" spans="1:11" x14ac:dyDescent="0.45">
      <c r="A47" s="4" t="s">
        <v>83</v>
      </c>
      <c r="B47" s="3" t="s">
        <v>25</v>
      </c>
      <c r="C47" s="3" t="s">
        <v>84</v>
      </c>
      <c r="D47" s="3" t="s">
        <v>85</v>
      </c>
      <c r="E47" s="3">
        <v>110</v>
      </c>
      <c r="F47" s="3">
        <v>145</v>
      </c>
      <c r="G47" s="3">
        <f t="shared" si="1"/>
        <v>141</v>
      </c>
      <c r="H47" s="11">
        <v>141</v>
      </c>
      <c r="I47" s="6">
        <f t="shared" si="2"/>
        <v>15510</v>
      </c>
      <c r="J47" s="1">
        <v>70</v>
      </c>
    </row>
    <row r="48" spans="1:11" ht="17" x14ac:dyDescent="0.4">
      <c r="A48" s="4" t="s">
        <v>86</v>
      </c>
      <c r="B48" s="3" t="s">
        <v>4</v>
      </c>
      <c r="C48" s="3" t="s">
        <v>87</v>
      </c>
      <c r="D48" s="3" t="s">
        <v>88</v>
      </c>
      <c r="E48" s="3">
        <v>699</v>
      </c>
      <c r="F48" s="3">
        <v>146</v>
      </c>
      <c r="G48" s="3">
        <f t="shared" si="1"/>
        <v>142</v>
      </c>
      <c r="H48" s="11">
        <v>142</v>
      </c>
      <c r="I48" s="6">
        <f t="shared" si="2"/>
        <v>99258</v>
      </c>
      <c r="J48" s="1">
        <v>19</v>
      </c>
      <c r="K48" s="1" t="s">
        <v>129</v>
      </c>
    </row>
    <row r="49" spans="1:10" ht="17" x14ac:dyDescent="0.4">
      <c r="A49" s="4" t="s">
        <v>89</v>
      </c>
      <c r="B49" s="3" t="s">
        <v>4</v>
      </c>
      <c r="C49" s="3" t="s">
        <v>90</v>
      </c>
      <c r="D49" s="3" t="s">
        <v>91</v>
      </c>
      <c r="E49" s="3">
        <v>468</v>
      </c>
      <c r="F49" s="3">
        <v>278</v>
      </c>
      <c r="G49" s="3">
        <f t="shared" si="1"/>
        <v>271</v>
      </c>
      <c r="H49" s="11">
        <v>271</v>
      </c>
      <c r="I49" s="6">
        <f t="shared" si="2"/>
        <v>126828</v>
      </c>
      <c r="J49" s="1">
        <v>17</v>
      </c>
    </row>
    <row r="50" spans="1:10" ht="17" x14ac:dyDescent="0.4">
      <c r="A50" s="4" t="s">
        <v>89</v>
      </c>
      <c r="B50" s="3" t="s">
        <v>25</v>
      </c>
      <c r="C50" s="3" t="s">
        <v>90</v>
      </c>
      <c r="D50" s="3" t="s">
        <v>91</v>
      </c>
      <c r="E50" s="3">
        <v>78</v>
      </c>
      <c r="F50" s="3">
        <v>278</v>
      </c>
      <c r="G50" s="3">
        <f t="shared" si="1"/>
        <v>271</v>
      </c>
      <c r="H50" s="11">
        <v>271</v>
      </c>
      <c r="I50" s="6">
        <f t="shared" si="2"/>
        <v>21138</v>
      </c>
      <c r="J50" s="1">
        <v>54</v>
      </c>
    </row>
    <row r="51" spans="1:10" ht="17" x14ac:dyDescent="0.4">
      <c r="A51" s="4" t="s">
        <v>89</v>
      </c>
      <c r="B51" s="3" t="s">
        <v>4</v>
      </c>
      <c r="C51" s="3" t="s">
        <v>92</v>
      </c>
      <c r="D51" s="3" t="s">
        <v>91</v>
      </c>
      <c r="E51" s="3">
        <v>470</v>
      </c>
      <c r="F51" s="3">
        <v>278</v>
      </c>
      <c r="G51" s="3">
        <f t="shared" si="1"/>
        <v>271</v>
      </c>
      <c r="H51" s="11">
        <v>271</v>
      </c>
      <c r="I51" s="6">
        <f t="shared" si="2"/>
        <v>127370</v>
      </c>
      <c r="J51" s="1">
        <v>36</v>
      </c>
    </row>
    <row r="52" spans="1:10" ht="17" x14ac:dyDescent="0.4">
      <c r="A52" s="4" t="s">
        <v>89</v>
      </c>
      <c r="B52" s="3" t="s">
        <v>25</v>
      </c>
      <c r="C52" s="3" t="s">
        <v>92</v>
      </c>
      <c r="D52" s="3" t="s">
        <v>91</v>
      </c>
      <c r="E52" s="3">
        <v>96</v>
      </c>
      <c r="F52" s="3">
        <v>278</v>
      </c>
      <c r="G52" s="3">
        <f t="shared" si="1"/>
        <v>271</v>
      </c>
      <c r="H52" s="11">
        <v>271</v>
      </c>
      <c r="I52" s="6">
        <f t="shared" si="2"/>
        <v>26016</v>
      </c>
      <c r="J52" s="1">
        <v>64</v>
      </c>
    </row>
    <row r="53" spans="1:10" ht="17" x14ac:dyDescent="0.4">
      <c r="A53" s="4" t="s">
        <v>89</v>
      </c>
      <c r="B53" s="3" t="s">
        <v>25</v>
      </c>
      <c r="C53" s="3" t="s">
        <v>57</v>
      </c>
      <c r="D53" s="3" t="s">
        <v>93</v>
      </c>
      <c r="E53" s="3">
        <v>96</v>
      </c>
      <c r="F53" s="3">
        <v>280</v>
      </c>
      <c r="G53" s="3">
        <f t="shared" si="1"/>
        <v>273</v>
      </c>
      <c r="H53" s="11">
        <v>273</v>
      </c>
      <c r="I53" s="6">
        <f t="shared" si="2"/>
        <v>26208</v>
      </c>
      <c r="J53" s="1">
        <v>63</v>
      </c>
    </row>
    <row r="54" spans="1:10" ht="17" x14ac:dyDescent="0.4">
      <c r="A54" s="4" t="s">
        <v>94</v>
      </c>
      <c r="B54" s="3" t="s">
        <v>4</v>
      </c>
      <c r="C54" s="3" t="s">
        <v>95</v>
      </c>
      <c r="D54" s="3" t="s">
        <v>96</v>
      </c>
      <c r="E54" s="3">
        <v>154</v>
      </c>
      <c r="F54" s="3">
        <v>206</v>
      </c>
      <c r="G54" s="3">
        <f t="shared" si="1"/>
        <v>201</v>
      </c>
      <c r="H54" s="11">
        <v>201</v>
      </c>
      <c r="I54" s="6">
        <f t="shared" si="2"/>
        <v>30954</v>
      </c>
      <c r="J54" s="1">
        <v>4</v>
      </c>
    </row>
    <row r="55" spans="1:10" ht="17" x14ac:dyDescent="0.4">
      <c r="A55" s="4" t="s">
        <v>94</v>
      </c>
      <c r="B55" s="3" t="s">
        <v>4</v>
      </c>
      <c r="C55" s="3" t="s">
        <v>97</v>
      </c>
      <c r="D55" s="3" t="s">
        <v>98</v>
      </c>
      <c r="E55" s="3">
        <v>154</v>
      </c>
      <c r="F55" s="3">
        <v>215</v>
      </c>
      <c r="G55" s="3">
        <f t="shared" si="1"/>
        <v>210</v>
      </c>
      <c r="H55" s="11">
        <v>210</v>
      </c>
      <c r="I55" s="6">
        <f t="shared" si="2"/>
        <v>32340</v>
      </c>
      <c r="J55" s="1">
        <v>3</v>
      </c>
    </row>
    <row r="56" spans="1:10" ht="17" x14ac:dyDescent="0.4">
      <c r="A56" s="4" t="s">
        <v>94</v>
      </c>
      <c r="B56" s="3" t="s">
        <v>4</v>
      </c>
      <c r="C56" s="3" t="s">
        <v>99</v>
      </c>
      <c r="D56" s="3" t="s">
        <v>100</v>
      </c>
      <c r="E56" s="3">
        <v>154</v>
      </c>
      <c r="F56" s="3">
        <v>195</v>
      </c>
      <c r="G56" s="3">
        <f t="shared" si="1"/>
        <v>190</v>
      </c>
      <c r="H56" s="11">
        <v>190</v>
      </c>
      <c r="I56" s="6">
        <f t="shared" si="2"/>
        <v>29260</v>
      </c>
      <c r="J56" s="1">
        <v>1</v>
      </c>
    </row>
    <row r="57" spans="1:10" ht="17" x14ac:dyDescent="0.4">
      <c r="A57" s="4" t="s">
        <v>94</v>
      </c>
      <c r="B57" s="3" t="s">
        <v>4</v>
      </c>
      <c r="C57" s="3" t="s">
        <v>101</v>
      </c>
      <c r="D57" s="3" t="s">
        <v>100</v>
      </c>
      <c r="E57" s="3">
        <v>548</v>
      </c>
      <c r="F57" s="3">
        <v>199</v>
      </c>
      <c r="G57" s="3">
        <f t="shared" si="1"/>
        <v>194</v>
      </c>
      <c r="H57" s="11">
        <v>194</v>
      </c>
      <c r="I57" s="6">
        <f t="shared" si="2"/>
        <v>106312</v>
      </c>
      <c r="J57" s="1">
        <v>25</v>
      </c>
    </row>
    <row r="58" spans="1:10" ht="17" x14ac:dyDescent="0.4">
      <c r="A58" s="4" t="s">
        <v>94</v>
      </c>
      <c r="B58" s="3" t="s">
        <v>4</v>
      </c>
      <c r="C58" s="3" t="s">
        <v>102</v>
      </c>
      <c r="D58" s="3" t="s">
        <v>103</v>
      </c>
      <c r="E58" s="3">
        <v>78</v>
      </c>
      <c r="F58" s="3">
        <v>218</v>
      </c>
      <c r="G58" s="3">
        <f t="shared" si="1"/>
        <v>213</v>
      </c>
      <c r="H58" s="11">
        <v>213</v>
      </c>
      <c r="I58" s="6">
        <f t="shared" si="2"/>
        <v>16614</v>
      </c>
      <c r="J58" s="1">
        <v>10</v>
      </c>
    </row>
    <row r="59" spans="1:10" ht="17" x14ac:dyDescent="0.4">
      <c r="A59" s="4" t="s">
        <v>104</v>
      </c>
      <c r="B59" s="3" t="s">
        <v>4</v>
      </c>
      <c r="C59" s="3" t="s">
        <v>105</v>
      </c>
      <c r="D59" s="3" t="s">
        <v>106</v>
      </c>
      <c r="E59" s="3">
        <v>164</v>
      </c>
      <c r="F59" s="3">
        <v>228</v>
      </c>
      <c r="G59" s="3">
        <f t="shared" si="1"/>
        <v>222</v>
      </c>
      <c r="H59" s="11">
        <v>222</v>
      </c>
      <c r="I59" s="6">
        <f t="shared" si="2"/>
        <v>36408</v>
      </c>
      <c r="J59" s="1">
        <v>24</v>
      </c>
    </row>
    <row r="60" spans="1:10" ht="17" x14ac:dyDescent="0.4">
      <c r="A60" s="4" t="s">
        <v>104</v>
      </c>
      <c r="B60" s="3" t="s">
        <v>25</v>
      </c>
      <c r="C60" s="3" t="s">
        <v>107</v>
      </c>
      <c r="D60" s="3" t="s">
        <v>108</v>
      </c>
      <c r="E60" s="3">
        <v>110</v>
      </c>
      <c r="F60" s="3">
        <v>233</v>
      </c>
      <c r="G60" s="3">
        <f t="shared" si="1"/>
        <v>227</v>
      </c>
      <c r="H60" s="11">
        <v>227</v>
      </c>
      <c r="I60" s="6">
        <f t="shared" si="2"/>
        <v>24970</v>
      </c>
      <c r="J60" s="1">
        <v>69</v>
      </c>
    </row>
    <row r="61" spans="1:10" ht="17" x14ac:dyDescent="0.4">
      <c r="A61" s="4" t="s">
        <v>104</v>
      </c>
      <c r="B61" s="3" t="s">
        <v>4</v>
      </c>
      <c r="C61" s="3" t="s">
        <v>109</v>
      </c>
      <c r="D61" s="3" t="s">
        <v>110</v>
      </c>
      <c r="E61" s="3">
        <v>60</v>
      </c>
      <c r="F61" s="3">
        <v>249</v>
      </c>
      <c r="G61" s="3">
        <f t="shared" si="1"/>
        <v>243</v>
      </c>
      <c r="H61" s="11">
        <v>243</v>
      </c>
      <c r="I61" s="6">
        <f t="shared" si="2"/>
        <v>14580</v>
      </c>
      <c r="J61" s="1">
        <v>23</v>
      </c>
    </row>
    <row r="62" spans="1:10" ht="17" x14ac:dyDescent="0.4">
      <c r="A62" s="4" t="s">
        <v>104</v>
      </c>
      <c r="B62" s="3" t="s">
        <v>25</v>
      </c>
      <c r="C62" s="3" t="s">
        <v>111</v>
      </c>
      <c r="D62" s="3" t="s">
        <v>112</v>
      </c>
      <c r="E62" s="3">
        <v>96</v>
      </c>
      <c r="F62" s="3">
        <v>218</v>
      </c>
      <c r="G62" s="3">
        <f t="shared" si="1"/>
        <v>213</v>
      </c>
      <c r="H62" s="11">
        <v>213</v>
      </c>
      <c r="I62" s="6">
        <f t="shared" si="2"/>
        <v>20448</v>
      </c>
      <c r="J62" s="1">
        <v>60</v>
      </c>
    </row>
    <row r="63" spans="1:10" ht="17" x14ac:dyDescent="0.4">
      <c r="A63" s="4" t="s">
        <v>104</v>
      </c>
      <c r="B63" s="3" t="s">
        <v>25</v>
      </c>
      <c r="C63" s="3" t="s">
        <v>113</v>
      </c>
      <c r="D63" s="3" t="s">
        <v>114</v>
      </c>
      <c r="E63" s="3">
        <v>110</v>
      </c>
      <c r="F63" s="3">
        <v>205</v>
      </c>
      <c r="G63" s="3">
        <f t="shared" si="1"/>
        <v>200</v>
      </c>
      <c r="H63" s="11">
        <v>200</v>
      </c>
      <c r="I63" s="6">
        <f t="shared" si="2"/>
        <v>22000</v>
      </c>
      <c r="J63" s="1">
        <v>68</v>
      </c>
    </row>
    <row r="64" spans="1:10" ht="17" x14ac:dyDescent="0.4">
      <c r="A64" s="4" t="s">
        <v>104</v>
      </c>
      <c r="B64" s="3" t="s">
        <v>25</v>
      </c>
      <c r="C64" s="3" t="s">
        <v>101</v>
      </c>
      <c r="D64" s="3" t="s">
        <v>114</v>
      </c>
      <c r="E64" s="3">
        <v>96</v>
      </c>
      <c r="F64" s="3">
        <v>205</v>
      </c>
      <c r="G64" s="3">
        <f t="shared" si="1"/>
        <v>200</v>
      </c>
      <c r="H64" s="11">
        <v>200</v>
      </c>
      <c r="I64" s="6">
        <f t="shared" si="2"/>
        <v>19200</v>
      </c>
      <c r="J64" s="1">
        <v>59</v>
      </c>
    </row>
    <row r="65" spans="1:10" ht="17" x14ac:dyDescent="0.4">
      <c r="A65" s="4" t="s">
        <v>104</v>
      </c>
      <c r="B65" s="3" t="s">
        <v>25</v>
      </c>
      <c r="C65" s="3" t="s">
        <v>115</v>
      </c>
      <c r="D65" s="3" t="s">
        <v>116</v>
      </c>
      <c r="E65" s="3">
        <v>78</v>
      </c>
      <c r="F65" s="3">
        <v>187</v>
      </c>
      <c r="G65" s="3">
        <f t="shared" si="1"/>
        <v>182</v>
      </c>
      <c r="H65" s="11">
        <v>182</v>
      </c>
      <c r="I65" s="6">
        <f t="shared" si="2"/>
        <v>14196</v>
      </c>
      <c r="J65" s="1">
        <v>51</v>
      </c>
    </row>
    <row r="66" spans="1:10" ht="17" x14ac:dyDescent="0.4">
      <c r="A66" s="4" t="s">
        <v>104</v>
      </c>
      <c r="B66" s="3" t="s">
        <v>25</v>
      </c>
      <c r="C66" s="3" t="s">
        <v>117</v>
      </c>
      <c r="D66" s="3" t="s">
        <v>118</v>
      </c>
      <c r="E66" s="3">
        <v>12</v>
      </c>
      <c r="F66" s="3">
        <v>285</v>
      </c>
      <c r="G66" s="3">
        <f t="shared" si="1"/>
        <v>278</v>
      </c>
      <c r="H66" s="11">
        <v>278</v>
      </c>
      <c r="I66" s="6">
        <f t="shared" si="2"/>
        <v>3336</v>
      </c>
      <c r="J66" s="1">
        <v>58</v>
      </c>
    </row>
    <row r="67" spans="1:10" ht="17" x14ac:dyDescent="0.4">
      <c r="A67" s="4" t="s">
        <v>104</v>
      </c>
      <c r="B67" s="3" t="s">
        <v>4</v>
      </c>
      <c r="C67" s="3" t="s">
        <v>119</v>
      </c>
      <c r="D67" s="3" t="s">
        <v>118</v>
      </c>
      <c r="E67" s="3">
        <v>156</v>
      </c>
      <c r="F67" s="3">
        <v>265</v>
      </c>
      <c r="G67" s="3">
        <f t="shared" si="1"/>
        <v>258</v>
      </c>
      <c r="H67" s="11">
        <v>258</v>
      </c>
      <c r="I67" s="6">
        <f t="shared" si="2"/>
        <v>40248</v>
      </c>
      <c r="J67" s="1">
        <v>16</v>
      </c>
    </row>
    <row r="68" spans="1:10" ht="17" x14ac:dyDescent="0.4">
      <c r="A68" s="4" t="s">
        <v>104</v>
      </c>
      <c r="B68" s="3" t="s">
        <v>25</v>
      </c>
      <c r="C68" s="3" t="s">
        <v>120</v>
      </c>
      <c r="D68" s="3" t="s">
        <v>118</v>
      </c>
      <c r="E68" s="3">
        <v>25</v>
      </c>
      <c r="F68" s="3">
        <v>254</v>
      </c>
      <c r="G68" s="3">
        <f t="shared" si="1"/>
        <v>248</v>
      </c>
      <c r="H68" s="11">
        <v>248</v>
      </c>
      <c r="I68" s="6">
        <f t="shared" ref="I68:I73" si="3">E68*H68</f>
        <v>6200</v>
      </c>
      <c r="J68" s="1">
        <v>67</v>
      </c>
    </row>
    <row r="69" spans="1:10" ht="17" x14ac:dyDescent="0.4">
      <c r="A69" s="4" t="s">
        <v>104</v>
      </c>
      <c r="B69" s="3" t="s">
        <v>25</v>
      </c>
      <c r="C69" s="3" t="s">
        <v>121</v>
      </c>
      <c r="D69" s="3" t="s">
        <v>116</v>
      </c>
      <c r="E69" s="3">
        <v>96</v>
      </c>
      <c r="F69" s="3">
        <v>187</v>
      </c>
      <c r="G69" s="3">
        <f t="shared" ref="G69:G73" si="4">ROUND(F69*0.975,0)</f>
        <v>182</v>
      </c>
      <c r="H69" s="11">
        <v>182</v>
      </c>
      <c r="I69" s="6">
        <f t="shared" si="3"/>
        <v>17472</v>
      </c>
      <c r="J69" s="1">
        <v>61</v>
      </c>
    </row>
    <row r="70" spans="1:10" ht="17" x14ac:dyDescent="0.4">
      <c r="A70" s="4" t="s">
        <v>104</v>
      </c>
      <c r="B70" s="3" t="s">
        <v>4</v>
      </c>
      <c r="C70" s="3" t="s">
        <v>122</v>
      </c>
      <c r="D70" s="3" t="s">
        <v>123</v>
      </c>
      <c r="E70" s="3">
        <v>545</v>
      </c>
      <c r="F70" s="3">
        <v>180</v>
      </c>
      <c r="G70" s="3">
        <f t="shared" si="4"/>
        <v>176</v>
      </c>
      <c r="H70" s="11">
        <v>176</v>
      </c>
      <c r="I70" s="6">
        <f t="shared" si="3"/>
        <v>95920</v>
      </c>
      <c r="J70" s="1">
        <v>11</v>
      </c>
    </row>
    <row r="71" spans="1:10" ht="17" x14ac:dyDescent="0.4">
      <c r="A71" s="4" t="s">
        <v>104</v>
      </c>
      <c r="B71" s="3" t="s">
        <v>4</v>
      </c>
      <c r="C71" s="3" t="s">
        <v>124</v>
      </c>
      <c r="D71" s="3" t="s">
        <v>125</v>
      </c>
      <c r="E71" s="3">
        <v>104</v>
      </c>
      <c r="F71" s="3">
        <v>253</v>
      </c>
      <c r="G71" s="3">
        <f t="shared" si="4"/>
        <v>247</v>
      </c>
      <c r="H71" s="11">
        <v>247</v>
      </c>
      <c r="I71" s="6">
        <f t="shared" si="3"/>
        <v>25688</v>
      </c>
      <c r="J71" s="1">
        <v>31</v>
      </c>
    </row>
    <row r="72" spans="1:10" ht="17" x14ac:dyDescent="0.4">
      <c r="A72" s="4" t="s">
        <v>104</v>
      </c>
      <c r="B72" s="3" t="s">
        <v>4</v>
      </c>
      <c r="C72" s="3" t="s">
        <v>126</v>
      </c>
      <c r="D72" s="3" t="s">
        <v>127</v>
      </c>
      <c r="E72" s="3">
        <v>79</v>
      </c>
      <c r="F72" s="3">
        <v>241</v>
      </c>
      <c r="G72" s="3">
        <f t="shared" si="4"/>
        <v>235</v>
      </c>
      <c r="H72" s="11">
        <v>235</v>
      </c>
      <c r="I72" s="6">
        <f t="shared" si="3"/>
        <v>18565</v>
      </c>
      <c r="J72" s="1">
        <v>45</v>
      </c>
    </row>
    <row r="73" spans="1:10" ht="17" x14ac:dyDescent="0.4">
      <c r="A73" s="4" t="s">
        <v>104</v>
      </c>
      <c r="B73" s="3" t="s">
        <v>4</v>
      </c>
      <c r="C73" s="3" t="s">
        <v>128</v>
      </c>
      <c r="D73" s="3" t="s">
        <v>110</v>
      </c>
      <c r="E73" s="3">
        <v>62</v>
      </c>
      <c r="F73" s="3">
        <v>232</v>
      </c>
      <c r="G73" s="3">
        <f t="shared" si="4"/>
        <v>226</v>
      </c>
      <c r="H73" s="11">
        <v>226</v>
      </c>
      <c r="I73" s="6">
        <f t="shared" si="3"/>
        <v>14012</v>
      </c>
      <c r="J73" s="1">
        <v>40</v>
      </c>
    </row>
    <row r="74" spans="1:10" ht="17" x14ac:dyDescent="0.4">
      <c r="A74" s="7"/>
      <c r="B74" s="5"/>
      <c r="C74" s="7"/>
      <c r="D74" s="5"/>
      <c r="E74" s="5"/>
      <c r="F74" s="5"/>
      <c r="G74" s="5"/>
      <c r="H74" s="5"/>
      <c r="I74" s="5"/>
    </row>
    <row r="75" spans="1:10" x14ac:dyDescent="0.45">
      <c r="A75" s="7"/>
      <c r="B75" s="5"/>
      <c r="C75" s="7"/>
      <c r="D75" s="5"/>
      <c r="E75" s="5"/>
      <c r="F75" s="5"/>
      <c r="G75" s="5"/>
      <c r="H75" s="5" t="s">
        <v>138</v>
      </c>
      <c r="I75" s="8">
        <f>SUBTOTAL(9,I4:I73)</f>
        <v>3206873</v>
      </c>
    </row>
    <row r="76" spans="1:10" ht="35.25" customHeight="1" x14ac:dyDescent="0.55000000000000004">
      <c r="A76" s="12"/>
      <c r="B76" s="14">
        <f>I75</f>
        <v>3206873</v>
      </c>
      <c r="C76" s="10"/>
      <c r="D76" s="13"/>
      <c r="E76" s="13"/>
      <c r="F76" s="13"/>
      <c r="G76" s="13"/>
      <c r="H76" s="13"/>
    </row>
    <row r="78" spans="1:10" ht="82.5" customHeight="1" x14ac:dyDescent="0.45">
      <c r="A78" s="22" t="s">
        <v>139</v>
      </c>
      <c r="B78" s="23"/>
      <c r="C78" s="24"/>
      <c r="D78" s="15" t="s">
        <v>140</v>
      </c>
      <c r="E78" s="16"/>
      <c r="F78" s="16"/>
      <c r="G78" s="16"/>
      <c r="H78" s="16"/>
      <c r="I78" s="17"/>
    </row>
  </sheetData>
  <autoFilter ref="A3:A73"/>
  <mergeCells count="1">
    <mergeCell ref="A78:C78"/>
  </mergeCells>
  <phoneticPr fontId="2" type="noConversion"/>
  <conditionalFormatting sqref="H4:H73">
    <cfRule type="expression" dxfId="1" priority="2">
      <formula>H4&gt;G4</formula>
    </cfRule>
  </conditionalFormatting>
  <conditionalFormatting sqref="F4:F73">
    <cfRule type="expression" dxfId="0" priority="3">
      <formula>F4&gt;#REF!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2018-01-12T06:13:59Z</cp:lastPrinted>
  <dcterms:created xsi:type="dcterms:W3CDTF">2018-01-11T16:57:44Z</dcterms:created>
  <dcterms:modified xsi:type="dcterms:W3CDTF">2018-01-14T15:27:11Z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0a756151-bbaa-4469-9a0f-db06c48d8741</vt:lpwstr>
  </property>
</Properties>
</file>